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bid2\Desktop\Projects\"/>
    </mc:Choice>
  </mc:AlternateContent>
  <xr:revisionPtr revIDLastSave="0" documentId="8_{B8735B7E-39F3-4DC1-BA42-B6D7DF5114D0}" xr6:coauthVersionLast="47" xr6:coauthVersionMax="47" xr10:uidLastSave="{00000000-0000-0000-0000-000000000000}"/>
  <bookViews>
    <workbookView xWindow="-120" yWindow="-120" windowWidth="29040" windowHeight="15720" xr2:uid="{00000000-000D-0000-FFFF-FFFF00000000}"/>
  </bookViews>
  <sheets>
    <sheet name="ALL (Merged)" sheetId="1" r:id="rId1"/>
    <sheet name="Avril-Gilda" sheetId="10" r:id="rId2"/>
    <sheet name="ASTM" sheetId="9" r:id="rId3"/>
    <sheet name="AgNHCs" sheetId="8" r:id="rId4"/>
    <sheet name="Ligand &amp; Complex" sheetId="6" r:id="rId5"/>
    <sheet name="Collection 4" sheetId="11" r:id="rId6"/>
    <sheet name="DHB" sheetId="12" r:id="rId7"/>
    <sheet name="PJM" sheetId="7" r:id="rId8"/>
    <sheet name="SGC" sheetId="4" r:id="rId9"/>
    <sheet name="GPV" sheetId="5"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7" l="1"/>
  <c r="F9" i="7"/>
  <c r="F8" i="7"/>
  <c r="F7" i="7"/>
  <c r="F6" i="7"/>
  <c r="F5" i="7"/>
  <c r="F4" i="7"/>
  <c r="F3" i="7"/>
  <c r="F2" i="7"/>
  <c r="F13" i="6" l="1"/>
  <c r="F12" i="6"/>
  <c r="F11" i="6"/>
  <c r="F10" i="6"/>
  <c r="F9" i="6"/>
  <c r="F8" i="6"/>
  <c r="F7" i="6"/>
  <c r="F6" i="6"/>
  <c r="F5" i="6"/>
  <c r="F4" i="6"/>
  <c r="F3" i="6"/>
  <c r="F2" i="6"/>
  <c r="F50" i="12" l="1"/>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41" i="11" l="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1" i="10" l="1"/>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F25" i="9" l="1"/>
  <c r="F24" i="9"/>
  <c r="F23" i="9"/>
  <c r="F22" i="9"/>
  <c r="F21" i="9"/>
  <c r="F20" i="9"/>
  <c r="F19" i="9"/>
  <c r="F18" i="9"/>
  <c r="F17" i="9"/>
  <c r="F16" i="9"/>
  <c r="F15" i="9"/>
  <c r="F14" i="9"/>
  <c r="F13" i="9"/>
  <c r="F12" i="9"/>
  <c r="F11" i="9"/>
  <c r="F10" i="9"/>
  <c r="F9" i="9"/>
  <c r="F8" i="9"/>
  <c r="F7" i="9"/>
  <c r="F6" i="9"/>
  <c r="F5" i="9"/>
  <c r="F4" i="9"/>
  <c r="F3" i="9"/>
  <c r="F2" i="9"/>
  <c r="F25" i="8" l="1"/>
  <c r="F24" i="8"/>
  <c r="F23" i="8"/>
  <c r="F22" i="8"/>
  <c r="F21" i="8"/>
  <c r="F20" i="8"/>
  <c r="F19" i="8"/>
  <c r="F18" i="8"/>
  <c r="F17" i="8"/>
  <c r="F16" i="8"/>
  <c r="F15" i="8"/>
  <c r="F14" i="8"/>
  <c r="F13" i="8"/>
  <c r="F12" i="8"/>
  <c r="F11" i="8"/>
  <c r="F10" i="8"/>
  <c r="F9" i="8"/>
  <c r="F8" i="8"/>
  <c r="F7" i="8"/>
  <c r="F6" i="8"/>
  <c r="F5" i="8"/>
  <c r="F4" i="8"/>
  <c r="F3" i="8"/>
  <c r="F2" i="8"/>
  <c r="F107" i="5" l="1"/>
  <c r="F106" i="5"/>
  <c r="F105" i="5"/>
  <c r="F104" i="5"/>
  <c r="F103" i="5"/>
  <c r="F102" i="5"/>
  <c r="F101" i="5"/>
  <c r="F100" i="5"/>
  <c r="F99"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58" i="4" l="1"/>
  <c r="F57" i="4"/>
  <c r="F56" i="4"/>
  <c r="F54" i="4"/>
  <c r="F53" i="4"/>
  <c r="F52" i="4"/>
  <c r="F51" i="4"/>
  <c r="F50" i="4"/>
  <c r="F49" i="4"/>
  <c r="F48" i="4"/>
  <c r="F47" i="4"/>
  <c r="F46" i="4"/>
  <c r="F45" i="4"/>
  <c r="F44" i="4"/>
  <c r="F43" i="4"/>
  <c r="F42" i="4"/>
  <c r="F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12" i="1" l="1"/>
  <c r="F411" i="1"/>
  <c r="F410" i="1"/>
  <c r="F409" i="1"/>
  <c r="F408" i="1"/>
  <c r="F407" i="1"/>
  <c r="F406" i="1"/>
  <c r="F405" i="1"/>
  <c r="F404"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l="1"/>
  <c r="F305" i="1"/>
  <c r="F304"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1" i="1" l="1"/>
  <c r="F242" i="1"/>
  <c r="F243" i="1"/>
  <c r="F244" i="1"/>
  <c r="F245" i="1"/>
  <c r="F246" i="1"/>
  <c r="F247" i="1"/>
  <c r="F248" i="1"/>
  <c r="F249" i="1"/>
  <c r="F192" i="1" l="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152" i="1" l="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40" i="1"/>
  <c r="F141" i="1"/>
  <c r="F142" i="1"/>
  <c r="F143" i="1"/>
  <c r="F144" i="1"/>
  <c r="F145" i="1"/>
  <c r="F146" i="1"/>
  <c r="F147" i="1"/>
  <c r="F148" i="1"/>
  <c r="F149" i="1"/>
  <c r="F150" i="1"/>
  <c r="F151" i="1"/>
  <c r="F116" i="1"/>
  <c r="F117" i="1"/>
  <c r="F118" i="1"/>
  <c r="F119" i="1"/>
  <c r="F120" i="1"/>
  <c r="F121" i="1"/>
  <c r="F122" i="1"/>
  <c r="F123" i="1"/>
  <c r="F124" i="1"/>
  <c r="F125" i="1"/>
  <c r="F126" i="1"/>
  <c r="F127" i="1"/>
  <c r="F128" i="1"/>
  <c r="F129" i="1"/>
  <c r="F130" i="1"/>
  <c r="F131" i="1"/>
  <c r="F132" i="1"/>
  <c r="F133" i="1"/>
  <c r="F134" i="1"/>
  <c r="F135" i="1"/>
  <c r="F136" i="1"/>
  <c r="F137" i="1"/>
  <c r="F138" i="1"/>
  <c r="F139" i="1"/>
  <c r="F92" i="1"/>
  <c r="F93" i="1"/>
  <c r="F94" i="1"/>
  <c r="F95" i="1"/>
  <c r="F96" i="1"/>
  <c r="F97" i="1"/>
  <c r="F98" i="1"/>
  <c r="F99" i="1"/>
  <c r="F100" i="1"/>
  <c r="F101" i="1"/>
  <c r="F102" i="1"/>
  <c r="F103" i="1"/>
  <c r="F104" i="1"/>
  <c r="F105" i="1"/>
  <c r="F106" i="1"/>
  <c r="F107" i="1"/>
  <c r="F108" i="1"/>
  <c r="F109" i="1"/>
  <c r="F110" i="1"/>
  <c r="F111" i="1"/>
  <c r="F112" i="1"/>
  <c r="F113" i="1"/>
  <c r="F114" i="1"/>
  <c r="F115" i="1"/>
  <c r="F82" i="1" l="1"/>
  <c r="F83" i="1"/>
  <c r="F3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4" i="1"/>
  <c r="F85" i="1"/>
  <c r="F86" i="1"/>
  <c r="F87" i="1"/>
  <c r="F88" i="1"/>
  <c r="F89" i="1"/>
  <c r="F90" i="1"/>
  <c r="F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Gilda Padalino</author>
  </authors>
  <commentList>
    <comment ref="C1" authorId="0" shapeId="0" xr:uid="{15A872D9-A823-43FF-8AFE-D00C23EE28C9}">
      <text>
        <r>
          <rPr>
            <b/>
            <sz val="9"/>
            <color indexed="81"/>
            <rFont val="Tahoma"/>
            <family val="2"/>
          </rPr>
          <t>Gilda Padalino:</t>
        </r>
        <r>
          <rPr>
            <sz val="9"/>
            <color indexed="81"/>
            <rFont val="Tahoma"/>
            <family val="2"/>
          </rPr>
          <t xml:space="preserve">
To check with Joseph if this is needed for the database
</t>
        </r>
      </text>
    </comment>
    <comment ref="D1" authorId="0" shapeId="0" xr:uid="{5B4ABD9F-058F-46AD-A480-38B1B035404D}">
      <text>
        <r>
          <rPr>
            <b/>
            <sz val="9"/>
            <color indexed="81"/>
            <rFont val="Tahoma"/>
            <family val="2"/>
          </rPr>
          <t>Gilda Padalino:</t>
        </r>
        <r>
          <rPr>
            <sz val="9"/>
            <color indexed="81"/>
            <rFont val="Tahoma"/>
            <family val="2"/>
          </rPr>
          <t xml:space="preserve">
Commercial name of the compound, product name etc </t>
        </r>
      </text>
    </comment>
    <comment ref="E1" authorId="0" shapeId="0" xr:uid="{6969D395-27A3-4BDC-BA36-D00A77B6FF49}">
      <text>
        <r>
          <rPr>
            <b/>
            <sz val="9"/>
            <color indexed="81"/>
            <rFont val="Tahoma"/>
            <family val="2"/>
          </rPr>
          <t>Gilda Padalino:</t>
        </r>
        <r>
          <rPr>
            <sz val="9"/>
            <color indexed="81"/>
            <rFont val="Tahoma"/>
            <family val="2"/>
          </rPr>
          <t xml:space="preserve">
Identification of the compound  within the paper (if part of a Hoffmann's lab pubblication). Compound name used  locally during  
screening/experiments 
</t>
        </r>
      </text>
    </comment>
    <comment ref="V1" authorId="0" shapeId="0" xr:uid="{AED86A11-1733-403C-9E7E-A8A6CE0EA6D1}">
      <text>
        <r>
          <rPr>
            <b/>
            <sz val="9"/>
            <color indexed="81"/>
            <rFont val="Tahoma"/>
            <family val="2"/>
          </rPr>
          <t>Gilda Padalino:</t>
        </r>
        <r>
          <rPr>
            <sz val="9"/>
            <color indexed="81"/>
            <rFont val="Tahoma"/>
            <family val="2"/>
          </rPr>
          <t xml:space="preserve">
To be better defined later on (e.g. concentration)</t>
        </r>
      </text>
    </comment>
    <comment ref="AE1" authorId="0" shapeId="0" xr:uid="{C6401011-1F2B-44E9-8DA9-2EC691D77152}">
      <text>
        <r>
          <rPr>
            <b/>
            <sz val="9"/>
            <color indexed="81"/>
            <rFont val="Tahoma"/>
            <family val="2"/>
          </rPr>
          <t>Gilda Padalino:</t>
        </r>
        <r>
          <rPr>
            <sz val="9"/>
            <color indexed="81"/>
            <rFont val="Tahoma"/>
            <family val="2"/>
          </rPr>
          <t xml:space="preserve">
this might be extended with 'putative schistosoma target'</t>
        </r>
      </text>
    </comment>
    <comment ref="AG1" authorId="0" shapeId="0" xr:uid="{8CD528E7-E094-431D-9285-A209F96DFF87}">
      <text>
        <r>
          <rPr>
            <b/>
            <sz val="9"/>
            <color indexed="81"/>
            <rFont val="Tahoma"/>
            <family val="2"/>
          </rPr>
          <t>Gilda Padalino:</t>
        </r>
        <r>
          <rPr>
            <sz val="9"/>
            <color indexed="81"/>
            <rFont val="Tahoma"/>
            <family val="2"/>
          </rPr>
          <t xml:space="preserve">
Hoffmann's group pubblication (if present)</t>
        </r>
      </text>
    </comment>
    <comment ref="AH1" authorId="0" shapeId="0" xr:uid="{128AE0F6-2D80-4BF9-AF49-B165670C721C}">
      <text>
        <r>
          <rPr>
            <b/>
            <sz val="9"/>
            <color indexed="81"/>
            <rFont val="Tahoma"/>
            <family val="2"/>
          </rPr>
          <t>Gilda Padalino:</t>
        </r>
        <r>
          <rPr>
            <sz val="9"/>
            <color indexed="81"/>
            <rFont val="Tahoma"/>
            <family val="2"/>
          </rPr>
          <t xml:space="preserve">
Other pubications about  anti-schistosomal activity </t>
        </r>
      </text>
    </comment>
    <comment ref="AI1" authorId="0" shapeId="0" xr:uid="{C1EC6152-EED5-400C-847F-09372AC5E9AD}">
      <text>
        <r>
          <rPr>
            <b/>
            <sz val="9"/>
            <color indexed="81"/>
            <rFont val="Tahoma"/>
            <family val="2"/>
          </rPr>
          <t>Gilda Padalino:</t>
        </r>
        <r>
          <rPr>
            <sz val="9"/>
            <color indexed="81"/>
            <rFont val="Tahoma"/>
            <family val="2"/>
          </rPr>
          <t xml:space="preserve">
Any other relevant pubblications bout compound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Gilda Padalino</author>
  </authors>
  <commentList>
    <comment ref="C1" authorId="0" shapeId="0" xr:uid="{4F2D3BBB-A271-4153-B00D-00FB1926F269}">
      <text>
        <r>
          <rPr>
            <b/>
            <sz val="9"/>
            <color indexed="81"/>
            <rFont val="Tahoma"/>
            <family val="2"/>
          </rPr>
          <t>Gilda Padalino:</t>
        </r>
        <r>
          <rPr>
            <sz val="9"/>
            <color indexed="81"/>
            <rFont val="Tahoma"/>
            <family val="2"/>
          </rPr>
          <t xml:space="preserve">
To check with Joseph if this is needed for the database
</t>
        </r>
      </text>
    </comment>
    <comment ref="D1" authorId="0" shapeId="0" xr:uid="{ACDDD485-E479-4F79-832B-0997F1F78639}">
      <text>
        <r>
          <rPr>
            <b/>
            <sz val="9"/>
            <color indexed="81"/>
            <rFont val="Tahoma"/>
            <family val="2"/>
          </rPr>
          <t>Gilda Padalino:</t>
        </r>
        <r>
          <rPr>
            <sz val="9"/>
            <color indexed="81"/>
            <rFont val="Tahoma"/>
            <family val="2"/>
          </rPr>
          <t xml:space="preserve">
Commercial name of the compound, product name etc </t>
        </r>
      </text>
    </comment>
    <comment ref="E1" authorId="0" shapeId="0" xr:uid="{73CE9A98-202B-429E-B12C-8D8EC5AF2097}">
      <text>
        <r>
          <rPr>
            <b/>
            <sz val="9"/>
            <color indexed="81"/>
            <rFont val="Tahoma"/>
            <family val="2"/>
          </rPr>
          <t>Gilda Padalino:</t>
        </r>
        <r>
          <rPr>
            <sz val="9"/>
            <color indexed="81"/>
            <rFont val="Tahoma"/>
            <family val="2"/>
          </rPr>
          <t xml:space="preserve">
Identification of the compound  within the paper (if part of a Hoffmann's lab pubblication). Compound name used  locally during  
screening/experiments 
</t>
        </r>
      </text>
    </comment>
    <comment ref="V1" authorId="0" shapeId="0" xr:uid="{0FBD42B9-FB7D-426C-A45B-90C47FB99939}">
      <text>
        <r>
          <rPr>
            <b/>
            <sz val="9"/>
            <color indexed="81"/>
            <rFont val="Tahoma"/>
            <family val="2"/>
          </rPr>
          <t>Gilda Padalino:</t>
        </r>
        <r>
          <rPr>
            <sz val="9"/>
            <color indexed="81"/>
            <rFont val="Tahoma"/>
            <family val="2"/>
          </rPr>
          <t xml:space="preserve">
To be better defined later on (e.g. concentration)</t>
        </r>
      </text>
    </comment>
    <comment ref="AE1" authorId="0" shapeId="0" xr:uid="{703FEE68-3445-4190-9E77-8261AD4EB52D}">
      <text>
        <r>
          <rPr>
            <b/>
            <sz val="9"/>
            <color indexed="81"/>
            <rFont val="Tahoma"/>
            <family val="2"/>
          </rPr>
          <t>Gilda Padalino:</t>
        </r>
        <r>
          <rPr>
            <sz val="9"/>
            <color indexed="81"/>
            <rFont val="Tahoma"/>
            <family val="2"/>
          </rPr>
          <t xml:space="preserve">
this might be extended with 'putative schistosoma target'</t>
        </r>
      </text>
    </comment>
    <comment ref="AG1" authorId="0" shapeId="0" xr:uid="{14D95180-A9C5-45FB-A186-8349DDE2A5FF}">
      <text>
        <r>
          <rPr>
            <b/>
            <sz val="9"/>
            <color indexed="81"/>
            <rFont val="Tahoma"/>
            <family val="2"/>
          </rPr>
          <t>Gilda Padalino:</t>
        </r>
        <r>
          <rPr>
            <sz val="9"/>
            <color indexed="81"/>
            <rFont val="Tahoma"/>
            <family val="2"/>
          </rPr>
          <t xml:space="preserve">
Hoffmann's group pubblication (if present)</t>
        </r>
      </text>
    </comment>
    <comment ref="AH1" authorId="0" shapeId="0" xr:uid="{AEF21ED7-C38A-44F4-A3E4-00249EE89BC6}">
      <text>
        <r>
          <rPr>
            <b/>
            <sz val="9"/>
            <color indexed="81"/>
            <rFont val="Tahoma"/>
            <family val="2"/>
          </rPr>
          <t>Gilda Padalino:</t>
        </r>
        <r>
          <rPr>
            <sz val="9"/>
            <color indexed="81"/>
            <rFont val="Tahoma"/>
            <family val="2"/>
          </rPr>
          <t xml:space="preserve">
Other pubications about  anti-schistosomal activity </t>
        </r>
      </text>
    </comment>
    <comment ref="AI1" authorId="0" shapeId="0" xr:uid="{1A7D9199-34D1-4019-AD7B-9BEDFE28986C}">
      <text>
        <r>
          <rPr>
            <b/>
            <sz val="9"/>
            <color indexed="81"/>
            <rFont val="Tahoma"/>
            <family val="2"/>
          </rPr>
          <t>Gilda Padalino:</t>
        </r>
        <r>
          <rPr>
            <sz val="9"/>
            <color indexed="81"/>
            <rFont val="Tahoma"/>
            <family val="2"/>
          </rPr>
          <t xml:space="preserve">
Any other relevant pubblications bout compound</t>
        </r>
      </text>
    </comment>
  </commentList>
</comments>
</file>

<file path=xl/sharedStrings.xml><?xml version="1.0" encoding="utf-8"?>
<sst xmlns="http://schemas.openxmlformats.org/spreadsheetml/2006/main" count="11243" uniqueCount="3515">
  <si>
    <t>Compound library name</t>
  </si>
  <si>
    <t>Compound origin</t>
  </si>
  <si>
    <t>Compound ID</t>
  </si>
  <si>
    <t>Local Name</t>
  </si>
  <si>
    <t>Structure</t>
  </si>
  <si>
    <t>Molecular Formula</t>
  </si>
  <si>
    <t>Mol Wt
(g/mol)</t>
  </si>
  <si>
    <t>LogP/LogD</t>
  </si>
  <si>
    <t>Smiles String</t>
  </si>
  <si>
    <t xml:space="preserve">InChI key </t>
  </si>
  <si>
    <t>PubChem CID</t>
  </si>
  <si>
    <t>CHEMBL Identifier</t>
  </si>
  <si>
    <t>Synonyms (e.g. commercial name)</t>
  </si>
  <si>
    <t>IUPAC Name</t>
  </si>
  <si>
    <t>CAS # if known</t>
  </si>
  <si>
    <t>Product code (for purchased compounds)</t>
  </si>
  <si>
    <t>Salt version if relevant</t>
  </si>
  <si>
    <t>AU Contact person</t>
  </si>
  <si>
    <t xml:space="preserve">Roboworm screen ID </t>
  </si>
  <si>
    <t>Acitvity on Schistosomula</t>
  </si>
  <si>
    <t>Storage conditions &amp; format (vial, 96-w.plate, 384 w.plate)</t>
  </si>
  <si>
    <t>Storage location (freezer and drawer number)</t>
  </si>
  <si>
    <t>Quantity received (weight -if dry - or volume and concentration - if liquid)</t>
  </si>
  <si>
    <t>Mechanisms of Action</t>
  </si>
  <si>
    <t>Solubility and solvent to use</t>
  </si>
  <si>
    <t>IP Number</t>
  </si>
  <si>
    <t>Comments</t>
  </si>
  <si>
    <t>Previous assay data (cytox; or other parasites)</t>
  </si>
  <si>
    <t>Type</t>
  </si>
  <si>
    <t>Cc1nc2c(OCc3ccccc3)cccn2c1CC#N</t>
  </si>
  <si>
    <t>CHEMBL47529</t>
  </si>
  <si>
    <t>SCH 28080</t>
  </si>
  <si>
    <t>Digitoxigenin</t>
  </si>
  <si>
    <t>C[C@]12CC[C@H](O)C[C@H]1CC[C@@H]3[C@@H]2CC[C@]4(C)[C@H](CC[C@]34O)C5=CC(=O)OC5</t>
  </si>
  <si>
    <t>CHEMBL1453</t>
  </si>
  <si>
    <t>Cc1cc(\N=N\c2cc(c(C)cc2C)S(=O)(=O)O)c(N)cc1O</t>
  </si>
  <si>
    <t>CHEMBL1615026</t>
  </si>
  <si>
    <t>Ischemin sodium salt</t>
  </si>
  <si>
    <t>COc1ccc(CCc2nc3cc(ccc3n2C[C@H](C)N4CCOCC4)c5c(C)onc5C)cc1Cl</t>
  </si>
  <si>
    <t>CHEMBL3622373</t>
  </si>
  <si>
    <t>SGC-CBP30</t>
  </si>
  <si>
    <t>CC(=O)N1CCc2c(C1)c(Nc3ccc(cc3F)c4cnn(C)c4)nn2[C@H]5CCOC5</t>
  </si>
  <si>
    <t>CHEMBL3897393</t>
  </si>
  <si>
    <t>GNE-272</t>
  </si>
  <si>
    <t>CCN(CC)CCCC[C@H](NC(=O)[C@H](CC(C)C)NC(=O)[C@H](C)NC(=O)[C@H](Cc1ccccc1)NC(=O)c2ccc(cc2)C(C)(C)C)C(=O)N[C@@H](CO)C(=O)OC</t>
  </si>
  <si>
    <t>CHEMBL3939958</t>
  </si>
  <si>
    <t>UNC3866</t>
  </si>
  <si>
    <t>CC(C)(C)c1oc(CSc2cnc(NC(=O)C3CCNCC3)s2)nc1</t>
  </si>
  <si>
    <t>CHEMBL296468</t>
  </si>
  <si>
    <t>SNS 032</t>
  </si>
  <si>
    <t>CCN1CCN(Cc2ccc(NC(=O)Nc3ccc(Oc4cc(NC)ncn4)cc3)cc2C(F)(F)F)CC1</t>
  </si>
  <si>
    <t>CHEMBL574738</t>
  </si>
  <si>
    <t>AST 487</t>
  </si>
  <si>
    <t>Clc1cccc(Cl)c1C(=O)Nc2c[nH]nc2C(=O)NC3CCNCC3</t>
  </si>
  <si>
    <t>CHEMBL445813</t>
  </si>
  <si>
    <t>AT7519</t>
  </si>
  <si>
    <t>CN[C@@H]1C[C@H]2O[C@@](C)([C@@H]1OC)n3c4ccccc4c5c6CNC(=O)c6c7c8ccccc8n2c7c35</t>
  </si>
  <si>
    <t>CHEMBL388978</t>
  </si>
  <si>
    <t>Staurosporine</t>
  </si>
  <si>
    <t>Nc1nc(N)c2nc(c3cccc(O)c3)c(nc2n1)c4cccc(O)c4</t>
  </si>
  <si>
    <t>CHEMBL230011</t>
  </si>
  <si>
    <t>TG100-115</t>
  </si>
  <si>
    <t>CHEMBL4062218</t>
  </si>
  <si>
    <t>CHEMBL464552</t>
  </si>
  <si>
    <t>CHEMBL1908397</t>
  </si>
  <si>
    <t>CNC(=O)c1ccc(Nc2nc(OC3CCCC3)c4c(c[nH]c4n2)c5ccc6nc(C)oc6c5)c(OC)c1</t>
  </si>
  <si>
    <t>CNC(=O)c1c(F)cccc1Nc2nc(Nc3cc4N(CCc4cc3OC)C(=O)CN(C)C)nc5[nH]ccc25</t>
  </si>
  <si>
    <t>O=C(N1CCNCC1)c2ccc(\C=C\c3n[nH]c4ccccc34)cc2</t>
  </si>
  <si>
    <t>CC671</t>
  </si>
  <si>
    <t>GSK 1838705</t>
  </si>
  <si>
    <t>KW2449</t>
  </si>
  <si>
    <t>CHEMBL1232500</t>
  </si>
  <si>
    <t>CHEMBL1310556</t>
  </si>
  <si>
    <t>CHEMBL1450770</t>
  </si>
  <si>
    <t>CCN1\C(=C\C(=O)C)\Sc2ccc(O)cc12</t>
  </si>
  <si>
    <t>COc1ccc(c(O)c1)c2nc(N)ncc2c3csc(C)n3</t>
  </si>
  <si>
    <t>Oc1ccc2oc3C(=O)NCCCc3c2c1</t>
  </si>
  <si>
    <t>INDY</t>
  </si>
  <si>
    <t>2-[2-amino-5-(2-methyl-1.3-thiazol-4-yl)pyrimidin-4-yl]-5-methoxyphenol</t>
  </si>
  <si>
    <t>CID755673</t>
  </si>
  <si>
    <t>CHEMBL269538</t>
  </si>
  <si>
    <t>CHEMBL300389</t>
  </si>
  <si>
    <t>CHEMBL3094448</t>
  </si>
  <si>
    <t>COc1ccc2c(c1)[nH]c3c(C)nccc23</t>
  </si>
  <si>
    <t>OCCCNc1cc(ccn1)c2ccnc(Nc3cccc(Cl)c3)n2</t>
  </si>
  <si>
    <t>COc1ncc2C=C(C(=O)Nc3cc(ccc3Cl)C(=O)NCc4cccc(Cl)c4)C(=O)Nc2n1</t>
  </si>
  <si>
    <t>Harmine</t>
  </si>
  <si>
    <t>CGP 60474</t>
  </si>
  <si>
    <t>TC-S 7004</t>
  </si>
  <si>
    <t>CHEMBL3421968</t>
  </si>
  <si>
    <t>CHEMBL3421980</t>
  </si>
  <si>
    <t>CHEMBL409450</t>
  </si>
  <si>
    <t>CHEMBL568150</t>
  </si>
  <si>
    <t>CHEMBL379218</t>
  </si>
  <si>
    <t>COc1cc(ccc1Nc2nccc(n2)c3cn(C)c4cnccc34)N5CCN(C)CC5</t>
  </si>
  <si>
    <t>Cc1nccc(n1)c2cn(Cc3ccccc3)c4cnccc24</t>
  </si>
  <si>
    <t>O\N=C/1\C(=C/2\C(=O)Nc3cc(Br)ccc23)\Nc4ccccc14</t>
  </si>
  <si>
    <t>O=C1NC(=O)\C(=C\c2ccc3nccnc3c2)\S1</t>
  </si>
  <si>
    <t>Cc1n[nH]c2ccc(cc12)c3cncc(OC[C@@H](N)Cc4ccccc4)c3</t>
  </si>
  <si>
    <t>AZ 191</t>
  </si>
  <si>
    <t>AZ Dyrk1B 33</t>
  </si>
  <si>
    <t>BIO</t>
  </si>
  <si>
    <t>AS605240, free base</t>
  </si>
  <si>
    <t>A-674563</t>
  </si>
  <si>
    <t>CHEMBL384304</t>
  </si>
  <si>
    <t>CHEMBL10</t>
  </si>
  <si>
    <t>CHEMBL386051</t>
  </si>
  <si>
    <t>CHEMBL1213492</t>
  </si>
  <si>
    <t>CHEMBL1851943</t>
  </si>
  <si>
    <t>COc1ccc(F)c(F)c1C(=O)c2cnc(NC3CCN(CC3)S(=O)(=O)C)nc2N</t>
  </si>
  <si>
    <t>C[S+]([O-])c1ccc(cc1)c2nc(c3ccc(F)cc3)c([nH]2)c4ccncc4</t>
  </si>
  <si>
    <t>CSc1cccc(Nc2ncc3C=C(C(=O)N(C)c3n2)c4c(Cl)cccc4Cl)c1</t>
  </si>
  <si>
    <t>CCN(CC)Cc1ccc2cc(COC(=O)Nc3ccc(cc3)C(=O)NO)ccc2c1</t>
  </si>
  <si>
    <t>CCCCc1nc2cc(\C=C\C(=O)NO)ccc2n1CCN(CC)CC</t>
  </si>
  <si>
    <t>R 547</t>
  </si>
  <si>
    <t>SB203580</t>
  </si>
  <si>
    <t>PD173955</t>
  </si>
  <si>
    <t>Givinostat hydrochloride</t>
  </si>
  <si>
    <t>Pracinostat</t>
  </si>
  <si>
    <t>6249</t>
  </si>
  <si>
    <t>HY-100726</t>
  </si>
  <si>
    <t>AG00AMHI</t>
  </si>
  <si>
    <t>T4053</t>
  </si>
  <si>
    <t>T6205</t>
  </si>
  <si>
    <t>T6680</t>
  </si>
  <si>
    <t>T2672</t>
  </si>
  <si>
    <t>T4482</t>
  </si>
  <si>
    <t>T2341</t>
  </si>
  <si>
    <t>4997</t>
  </si>
  <si>
    <t>0127430063</t>
  </si>
  <si>
    <t>S7188</t>
  </si>
  <si>
    <t>M14504</t>
  </si>
  <si>
    <t>BIFK0058</t>
  </si>
  <si>
    <t>S2670</t>
  </si>
  <si>
    <t>T1764</t>
  </si>
  <si>
    <t>T3063</t>
  </si>
  <si>
    <t>T1890</t>
  </si>
  <si>
    <t>CHEMBL2048746</t>
  </si>
  <si>
    <t>CHEMBL2103863</t>
  </si>
  <si>
    <t>CHEMBL235842</t>
  </si>
  <si>
    <t>CHEMBL2364628</t>
  </si>
  <si>
    <t>CHEMBL3086767</t>
  </si>
  <si>
    <t>ONC(=O)\C=C\c1ccc2c(ccn2S(=O)(=O)c3ccccc3)c1</t>
  </si>
  <si>
    <t>CN(C)Cc1c(oc2ccccc12)C(=O)NCCOc3ccc(cc3)C(=O)NO</t>
  </si>
  <si>
    <t>CC(=O)Nc1ccc(cc1)C(=O)Nc2cc(ccc2N)c3cccs3</t>
  </si>
  <si>
    <t>ONC(=O)CCCCCCNC(=O)c1cnc(nc1)N(c2ccccc2)c3ccccc3</t>
  </si>
  <si>
    <t>CCOC(=O)NCCCC(=O)NCCc1ccccc1</t>
  </si>
  <si>
    <t>MPT0E014</t>
  </si>
  <si>
    <t>PCI-24781; Abexinostat</t>
  </si>
  <si>
    <t>4-(Acetylamino)-N-[2-amino-5-(2-thienyl)phenyl]-benzamide</t>
  </si>
  <si>
    <t>Rocilinostat</t>
  </si>
  <si>
    <t>Santacruzamate A</t>
  </si>
  <si>
    <t>EG-0081</t>
  </si>
  <si>
    <t>M15956</t>
  </si>
  <si>
    <t>M11280</t>
  </si>
  <si>
    <t>CHEMBL353581</t>
  </si>
  <si>
    <t>CHEMBL356066</t>
  </si>
  <si>
    <t>CHEMBL3622533</t>
  </si>
  <si>
    <t>CHEMBL3655950</t>
  </si>
  <si>
    <t>CHEMBL3828396</t>
  </si>
  <si>
    <t>ONC(=O)CCCCCCC(=O)Nc1cccnc1</t>
  </si>
  <si>
    <t>OCCN(CCc1c[nH]c2ccccc12)Cc3ccc(\C=C\C(=O)NO)cc3</t>
  </si>
  <si>
    <t>COc1ccc(cn1)c2nc(N3CCOCC3)c4sc(CN(C)c5ncc(cn5)C(=O)NO)cc4n2</t>
  </si>
  <si>
    <t>ONC(=O)c1cnc(NC2(CC2)c3ccccc3)nc1</t>
  </si>
  <si>
    <t>Nc1ccc(cc1NC(=O)C2CCOCC2)c3ccc(F)cc3</t>
  </si>
  <si>
    <t>Pyroxamide</t>
  </si>
  <si>
    <t>LAQ824 (Dacinostat)</t>
  </si>
  <si>
    <t>PI3K/HDAC Inhibitor</t>
  </si>
  <si>
    <t>ACY738</t>
  </si>
  <si>
    <t>BRD4884</t>
  </si>
  <si>
    <t>Y0215</t>
  </si>
  <si>
    <t>M14389</t>
  </si>
  <si>
    <t>T2078</t>
  </si>
  <si>
    <t>T3509</t>
  </si>
  <si>
    <t>CHEMBL48310</t>
  </si>
  <si>
    <t>CHEMBL598797</t>
  </si>
  <si>
    <t>CHEMBL96051</t>
  </si>
  <si>
    <t>CHEMBL99</t>
  </si>
  <si>
    <t>CHEMBL50444</t>
  </si>
  <si>
    <t>CC(C)C1=CC=CC(=O)C(=C1)O</t>
  </si>
  <si>
    <t>COc1cc2ncnc(Nc3cccc(c3)C#C)c2cc1OCCCCCCC(=O)NO</t>
  </si>
  <si>
    <t>ONC(=O)CCCCCN1C(=O)c2cccc3cccc(C1=O)c23</t>
  </si>
  <si>
    <t>C[C@H](\C=C(/C)\C=C\C(=O)NO)C(=O)c1ccc(cc1)N(C)C</t>
  </si>
  <si>
    <t>CC(O)(CC(=O)O)CC(=O)O</t>
  </si>
  <si>
    <t>Hinokitiol</t>
  </si>
  <si>
    <t>CUDC101</t>
  </si>
  <si>
    <t>Scriptaid</t>
  </si>
  <si>
    <t>Trichostatin A</t>
  </si>
  <si>
    <t>Meglutol</t>
  </si>
  <si>
    <t>BD0159</t>
  </si>
  <si>
    <t>T3108</t>
  </si>
  <si>
    <t>2421</t>
  </si>
  <si>
    <t>T6270</t>
  </si>
  <si>
    <t>T1664</t>
  </si>
  <si>
    <t>CHEMBL192894</t>
  </si>
  <si>
    <t>CHEMBL200102</t>
  </si>
  <si>
    <t>CHEMBL2332354</t>
  </si>
  <si>
    <t>CHEMBL2443044</t>
  </si>
  <si>
    <t>CHEMBL252164</t>
  </si>
  <si>
    <t>COc1ccc(cc1)c2c(C)[nH]nc2c3ccc(O)cc3O</t>
  </si>
  <si>
    <t>CC(C)NCCCn1c(Sc2cc3OCOc3cc2I)nc4c(N)ncnc14</t>
  </si>
  <si>
    <t>OC[C@H]1O[C@@H](O[C@@H]2OC=C[C@H]3[C@H](OC(=O)c4ccc(O)cc4)[C@@H]5O[C@]5(CO)[C@@H]23)[C@H](O)[C@@H](O)[C@@H]1O</t>
  </si>
  <si>
    <t>CN1CCC(CC1)NC(=O)c2cc(on2)c3c(O)cc(O)cc3Oc4ccc(cc4)[N+](=O)[O-]</t>
  </si>
  <si>
    <t>CCNC(=O)c1noc(c2cc(C(C)C)c(O)cc2O)c1c3ccc(CN4CCOCC4)cc3</t>
  </si>
  <si>
    <t>M77976</t>
  </si>
  <si>
    <t>PU H71</t>
  </si>
  <si>
    <t>Catalposide</t>
  </si>
  <si>
    <t>NMS-E973</t>
  </si>
  <si>
    <t>Luminespib</t>
  </si>
  <si>
    <t>CS-0064130</t>
  </si>
  <si>
    <t>3104</t>
  </si>
  <si>
    <t>CFN97148</t>
  </si>
  <si>
    <t>S7282</t>
  </si>
  <si>
    <t>T1989</t>
  </si>
  <si>
    <t>CHEMBL399530</t>
  </si>
  <si>
    <t>CHEMBL414883</t>
  </si>
  <si>
    <t>CHEMBL491499</t>
  </si>
  <si>
    <t>CHEMBL560895</t>
  </si>
  <si>
    <t>CHEMBL563327</t>
  </si>
  <si>
    <t>CCc1cc(c(O)cc1O)c2[nH]nc(C)c2c3ccc4OCCOc4c3</t>
  </si>
  <si>
    <t>C[C@@H]1C[C@H]2O[C@@H]2\C=C/C=C/C(=O)Cc3c(Cl)c(O)cc(O)c3C(=O)O1</t>
  </si>
  <si>
    <t>C[C@H]1CCCC(=O)CCCCCc2cc(O)cc(O)c2C(=O)O1</t>
  </si>
  <si>
    <t>CC1(C)CC(=O)c2c(C1)n(nc2C(F)(F)F)c3ccc(C(=O)N)c(N[C@@H]4CC[C@@H](O)CC4)c3</t>
  </si>
  <si>
    <t>CCNC(=O)c1cc2c(nc(N)nc2s1)c3cc(OCCN4CCCC4)c(Cl)cc3Cl</t>
  </si>
  <si>
    <t>CCT 018159</t>
  </si>
  <si>
    <t>Radicicol</t>
  </si>
  <si>
    <t>Zearalanone</t>
  </si>
  <si>
    <t>SNX 2112 (PF 04928473)</t>
  </si>
  <si>
    <t>NVP-BEP800</t>
  </si>
  <si>
    <t>2435</t>
  </si>
  <si>
    <t>M16526</t>
  </si>
  <si>
    <t>T2114</t>
  </si>
  <si>
    <t>CHEMBL14830</t>
  </si>
  <si>
    <t>CHEMBL3104261</t>
  </si>
  <si>
    <t>CHEMBL3651585</t>
  </si>
  <si>
    <t>CHEMBL3786182</t>
  </si>
  <si>
    <t>CHEMBL3121308</t>
  </si>
  <si>
    <t>Nc1ncnc2c1ncn2[C@@H]3O[C@H](COP(=O)(O)OP(=O)(O)O)[C@@H](O)[C@H]3O</t>
  </si>
  <si>
    <t>N[C@@H]1C[C@H]1c2ccc(cc2)c3cccc(O)c3</t>
  </si>
  <si>
    <t>CN1CCN(CC1)C(=O)CN[C@H]2C[C@@H]2c3ccc(OCc4ccccc4)cc3</t>
  </si>
  <si>
    <t>OC(=O)c1ccc(CN2CCC(CN[C@@H]3C[C@H]3c4ccccc4)CC2)cc1</t>
  </si>
  <si>
    <t>COc1ncc(cc1S(=O)(=O)Nc2ccc(F)cc2F)c3ccc4N=C(N)N(C(=O)c4c3)c5ccccc5C(F)(F)F</t>
  </si>
  <si>
    <t>Adenosine 5'-diphosphate</t>
  </si>
  <si>
    <t>OG-L002</t>
  </si>
  <si>
    <t>RN-1 (hydrochloride)</t>
  </si>
  <si>
    <t>GSK2879552 2HCl</t>
  </si>
  <si>
    <t>GSK-F1</t>
  </si>
  <si>
    <t>BD21623</t>
  </si>
  <si>
    <t>S7237</t>
  </si>
  <si>
    <t>T4418</t>
  </si>
  <si>
    <t>DC10064/GSK-F1</t>
  </si>
  <si>
    <t>CHEMBL7463</t>
  </si>
  <si>
    <t>CHEMBL207990</t>
  </si>
  <si>
    <t>CHEMBL64925</t>
  </si>
  <si>
    <t>CHEMBL1328505</t>
  </si>
  <si>
    <t>CHEMBL384759</t>
  </si>
  <si>
    <t>CN(C)CCCn1cc(C2=C(C(=O)NC2=O)c3c[nH]c4ccccc34)c5ccccc15</t>
  </si>
  <si>
    <t>CC[C@H](C)[C@H](NC(=O)[C@H]([C@@H](C)CC)N(C)C(=O)C)C(=O)N[C@@H]([C@@H](C)O)C(=O)N[C@@H](CC(C)C)C(=O)[C@@]1(C)CO1</t>
  </si>
  <si>
    <t>CC(C)C[C@H](NC(=O)[C@H](CC(C)C)NC(=O)[C@H](CC(C)C)NC(=O)OCc1ccccc1)C=O</t>
  </si>
  <si>
    <t>CC1(C)Cc2c(CO1)sc(NC(=S)NC(=O)c3ccccc3)c2C(=O)O</t>
  </si>
  <si>
    <t>NC1=Nc2c(ncn2[C@@H]3O[C@H](COP(=O)(O)OP(=O)(O)O)[C@@H](O)[C@H]3O)C(=O)N1</t>
  </si>
  <si>
    <t>GF 109203X</t>
  </si>
  <si>
    <t>Epoxomicin</t>
  </si>
  <si>
    <t>Calpain inhibitor IV (MG-132)</t>
  </si>
  <si>
    <t>CID-1067700 (ML282)</t>
  </si>
  <si>
    <t>Guanosine 5'-diphosphate</t>
  </si>
  <si>
    <t>0741</t>
  </si>
  <si>
    <t>T6830</t>
  </si>
  <si>
    <t>BIC3742</t>
  </si>
  <si>
    <t>CS-0006906</t>
  </si>
  <si>
    <t>T7210</t>
  </si>
  <si>
    <t>CHEMBL191003</t>
  </si>
  <si>
    <t>CHEMBL3770443</t>
  </si>
  <si>
    <t>CHEMBL450786</t>
  </si>
  <si>
    <t>CHEMBL572878</t>
  </si>
  <si>
    <t>CHEMBL509032</t>
  </si>
  <si>
    <t>Nc1nc(Nc2ccc(cc2)S(=O)(=O)N)nn1C(=O)c3c(F)cccc3F</t>
  </si>
  <si>
    <t>CNc1ncc2C=C(C(=O)N(C[C@@H]3OC[C@@H](N)CO3)c2n1)c4ccc(cc4Cl)c5cccc(C)n5</t>
  </si>
  <si>
    <t>Cc1[nH]c(\C=C\2/C(=O)Nc3ccc(cc23)S(=O)(=O)Cc4c(Cl)cccc4Cl)c(C)c1C(=O)N5CCC[C@@H]5CN6CCCC6</t>
  </si>
  <si>
    <t>CN1CCN(CC1)c2cc(Nc3cc(C)[nH]n3)nc(Sc4ccc(NC(=O)C5CC5)cc4)n2</t>
  </si>
  <si>
    <t>COc1cc(ccc1Nc2ncc(Cl)c(Nc3ccccc3S(=O)(=O)C(C)C)n2)N4CCC(CC4)N5CCN(C)CC5</t>
  </si>
  <si>
    <t>JNJ7706621</t>
  </si>
  <si>
    <t>G 5555</t>
  </si>
  <si>
    <t>PHA665752</t>
  </si>
  <si>
    <t>Tozasertib</t>
  </si>
  <si>
    <t>TAE684</t>
  </si>
  <si>
    <t>T6126</t>
  </si>
  <si>
    <t>6051</t>
  </si>
  <si>
    <t>T6128</t>
  </si>
  <si>
    <t>T2509</t>
  </si>
  <si>
    <t>T2251</t>
  </si>
  <si>
    <t>CHEMBL226838</t>
  </si>
  <si>
    <t>CHEMBL2364611</t>
  </si>
  <si>
    <t>CHEMBL238125</t>
  </si>
  <si>
    <t>CHEMBL261454</t>
  </si>
  <si>
    <t>CHEMBL440084</t>
  </si>
  <si>
    <t>Cc1cccc(n1)c2[nH]c(nc2c3ccc4OCOc4c3)C(C)(C)C</t>
  </si>
  <si>
    <t>Cc1cccc(n1)c2nn3CCCc3c2c4ccnc5ccc(cc45)C(=O)N</t>
  </si>
  <si>
    <t>Fc1ccc(Cl)cc1c2nc(Nc3ccncc3)c4nccnc4n2</t>
  </si>
  <si>
    <t>c1ccc(nc1)c2n[nH]cc2c3ccnc4ccccc34</t>
  </si>
  <si>
    <t>NC(=O)c1ccc(cc1)c2nc(c3ccccn3)c([nH]2)c4ccc5OCOc5c4</t>
  </si>
  <si>
    <t>SB 505124</t>
  </si>
  <si>
    <t>Galunisertib</t>
  </si>
  <si>
    <t>SD 208</t>
  </si>
  <si>
    <t>4-[(3-pyridin-2-yl)-1H-pyrazol-4-yl)]quinoline</t>
  </si>
  <si>
    <t>SB 431542</t>
  </si>
  <si>
    <t>3263</t>
  </si>
  <si>
    <t>T2510</t>
  </si>
  <si>
    <t>3269</t>
  </si>
  <si>
    <t>OR7811</t>
  </si>
  <si>
    <t>T1726</t>
  </si>
  <si>
    <t>CHEMBL570533</t>
  </si>
  <si>
    <t>CHEMBL525240</t>
  </si>
  <si>
    <t>CHEMBL65</t>
  </si>
  <si>
    <t>CHEMBL3605057</t>
  </si>
  <si>
    <t>CHEMBL475251</t>
  </si>
  <si>
    <t>Cc1cccc(n1)c2nc(Nc3ccncc3)c4ccccc4n2</t>
  </si>
  <si>
    <t>O[C@H]1[C@H]2[C@H](CC(=O)O)C(=O)O[C@@H]3[C@H]4COC(=O)c5cc(O)c(O)c(O)c5c6c(O)c(O)c(O)cc6C(=O)O[C@@H]3[C@@H](OC(=O)c7cc(O)c(O)c(OC1=O)c27)[C@H](OC(=O)c8cc(O)c(O)c(O)c8)O4</t>
  </si>
  <si>
    <t>CC[C@@]1(O)C(=O)OCC2=C1C=C3N(Cc4cc5ccccc5nc34)C2=O</t>
  </si>
  <si>
    <t>O=C(NCCCNc1nc(Nc2cccc(CN3CCOCC3)c2)ncc1C4CC4)C5CCC5</t>
  </si>
  <si>
    <t>COc1cc(Nc2ncc(F)c(Nc3ccc4OC(C)(C)C(=O)Nc4n3)n2)cc(OC)c1OC</t>
  </si>
  <si>
    <t>2-(6-methylpyridin-2-yl)-N-(pyridin-4-yl)quinazolin-4-amine</t>
  </si>
  <si>
    <t>Chebulagic acid</t>
  </si>
  <si>
    <t>(S)-4-Ethyl-4-hydroxy-1H-pyrano[3',4':6,7]indolizino[1,2-b]quinoline-3,14(4H,12H)-dione</t>
  </si>
  <si>
    <t>MRT67307 HCl</t>
  </si>
  <si>
    <t>R406 free base</t>
  </si>
  <si>
    <t>CFN92295</t>
  </si>
  <si>
    <t>BD38860</t>
  </si>
  <si>
    <t>T5162</t>
  </si>
  <si>
    <t>T2467</t>
  </si>
  <si>
    <t>CHEMBL1076555</t>
  </si>
  <si>
    <t>Oc1ccc(Nc2nc(cs2)c3ccc(Cl)cc3)cc1</t>
  </si>
  <si>
    <t>Sphingosine kinase inhibitor 2 (SKI 2)</t>
  </si>
  <si>
    <t>AMTA096</t>
  </si>
  <si>
    <t>Avril/Gilda’s bioinformatics</t>
  </si>
  <si>
    <t>C17H15N3O</t>
  </si>
  <si>
    <t>PYKJFEPAUKAXNN-UHFFFAOYSA-N</t>
  </si>
  <si>
    <t>2-(2-methyl-8-phenylmethoxyimidazo[1,2-a]pyridin-3-yl)acetonitrile</t>
  </si>
  <si>
    <t>76081-98-6</t>
  </si>
  <si>
    <t>Commercially available? (Y/N)</t>
  </si>
  <si>
    <t>Y</t>
  </si>
  <si>
    <t>Screened on juvenile worms? (Y/N)</t>
  </si>
  <si>
    <t>Juvenile worm screens conducted by (name)</t>
  </si>
  <si>
    <t>Screened on adult worms? (Y/N)</t>
  </si>
  <si>
    <t>Adult worm screens conducted by (name)</t>
  </si>
  <si>
    <t>In vivo data? (Y/N)</t>
  </si>
  <si>
    <t>C23H34O4</t>
  </si>
  <si>
    <t>XZTUSOXSLKTKJQ-CESUGQOBSA-N</t>
  </si>
  <si>
    <t>3-[(3S,5R,8R,9S,10S,13R,14S,17R)-3,14-dihydroxy-10,13-dimethyl-1,2,3,4,5,6,7,8,9,11,12,15,16,17-tetradecahydrocyclopenta[a]phenanthren-17-yl]-2H-furan-5-one</t>
  </si>
  <si>
    <t>143-62-4</t>
  </si>
  <si>
    <t>C15H17N3O4S</t>
  </si>
  <si>
    <t>UUECJWRVDTUDCB-ISLYRVAYSA-N</t>
  </si>
  <si>
    <t>-</t>
  </si>
  <si>
    <t>5-[(E)-(2-amino-4-hydroxy-5-methylphenyl)diazenyl]-2,4-dimethylbenzenesulfonic acid</t>
  </si>
  <si>
    <t>C28H33ClN4O3</t>
  </si>
  <si>
    <t>GEPYBHCJBORHCE-SFHVURJKSA-N</t>
  </si>
  <si>
    <t>4-[(2S)-1-[2-[2-(3-chloro-4-methoxyphenyl)ethyl]-5-(3,5-dimethyl-1,2-oxazol-4-yl)benzimidazol-1-yl]propan-2-yl]morpholine</t>
  </si>
  <si>
    <t>1613695-14-9</t>
  </si>
  <si>
    <t xml:space="preserve">	C22H25FN6O2</t>
  </si>
  <si>
    <t>NKOJNOBJGYTLLZ-KRWDZBQOSA-N</t>
  </si>
  <si>
    <t xml:space="preserve">	121372887</t>
  </si>
  <si>
    <t>1-[3-[2-fluoro-4-(1-methylpyrazol-4-yl)anilino]-1-[(3S)-oxolan-3-yl]-6,7-dihydro-4H-pyrazolo[4,3-c]pyridin-5-yl]ethanone</t>
  </si>
  <si>
    <t>1936428-93-1</t>
  </si>
  <si>
    <t xml:space="preserve">	C43H66N6O8</t>
  </si>
  <si>
    <t>UMRRDXVUROEIKJ-JCXBGQGISA-N</t>
  </si>
  <si>
    <t xml:space="preserve">	101043861</t>
  </si>
  <si>
    <t>methyl (2S)-2-[[(2S)-2-[[(2S)-2-[[(2S)-2-[[(2S)-2-[(4-tert-butylbenzoyl)amino]-3-phenylpropanoyl]amino]propanoyl]amino]-4-methylpentanoyl]amino]-6-(diethylamino)hexanoyl]amino]-3-hydroxypropanoate</t>
  </si>
  <si>
    <t xml:space="preserve">	1872382-47-2</t>
  </si>
  <si>
    <t>C17H24N4O2S2</t>
  </si>
  <si>
    <t>OUSFTKFNBAZUKL-UHFFFAOYSA-N</t>
  </si>
  <si>
    <t xml:space="preserve">	3025986</t>
  </si>
  <si>
    <t>N-[5-[(5-tert-butyl-1,3-oxazol-2-yl)methylsulfanyl]-1,3-thiazol-2-yl]piperidine-4-carboxamide</t>
  </si>
  <si>
    <t>345627-80-7</t>
  </si>
  <si>
    <t>C26H30F3N7O2</t>
  </si>
  <si>
    <t>ODPGGGTTYSGTGO-UHFFFAOYSA-N</t>
  </si>
  <si>
    <t xml:space="preserve">	11409972</t>
  </si>
  <si>
    <t>1-[4-[(4-ethylpiperazin-1-yl)methyl]-3-(trifluoromethyl)phenyl]-3-[4-[6-(methylamino)pyrimidin-4-yl]oxyphenyl]urea</t>
  </si>
  <si>
    <t>630124-46-8</t>
  </si>
  <si>
    <t xml:space="preserve">	C16H17Cl2N5O2</t>
  </si>
  <si>
    <t>OVPNQJVDAFNBDN-UHFFFAOYSA-N</t>
  </si>
  <si>
    <t xml:space="preserve">	11338033</t>
  </si>
  <si>
    <t>4-[(2,6-dichlorobenzoyl)amino]-N-piperidin-4-yl-1H-pyrazole-5-carboxamide</t>
  </si>
  <si>
    <t>844442-38-2</t>
  </si>
  <si>
    <t>C28H26N4O3</t>
  </si>
  <si>
    <t>HKSZLNNOFSGOKW-FYTWVXJKSA-N</t>
  </si>
  <si>
    <t xml:space="preserve">	44259</t>
  </si>
  <si>
    <t>(2S,3R,4R,6R)-3-methoxy-2-methyl-4-(methylamino)-29-oxa-1,7,17-triazaoctacyclo[12.12.2.12,6.07,28.08,13.015,19.020,27.021,26]nonacosa-8,10,12,14,19,21,23,25,27-nonaen-16-one</t>
  </si>
  <si>
    <t>62996-74-1</t>
  </si>
  <si>
    <t>C18H14N6O2</t>
  </si>
  <si>
    <t>UJIAQDJKSXQLIT-UHFFFAOYSA-N</t>
  </si>
  <si>
    <t>3-[2,4-diamino-7-(3-hydroxyphenyl)pteridin-6-yl]phenol</t>
  </si>
  <si>
    <t>677297-51-7</t>
  </si>
  <si>
    <t>C28H28N6O4</t>
  </si>
  <si>
    <t>CWJLAVRXVFHDSJ-UHFFFAOYSA-N</t>
  </si>
  <si>
    <t xml:space="preserve">	117881270</t>
  </si>
  <si>
    <t>4-[[4-cyclopentyloxy-5-(2-methyl-1,3-benzoxazol-6-yl)-7H-pyrrolo[2,3-d]pyrimidin-2-yl]amino]-3-methoxy-N-methylbenzamide</t>
  </si>
  <si>
    <t>1618658-88-0</t>
  </si>
  <si>
    <t>C27H29FN8O3</t>
  </si>
  <si>
    <t>HZTYDQRUAWIZRE-UHFFFAOYSA-N</t>
  </si>
  <si>
    <t>2-[[2-[[1-[2-(dimethylamino)acetyl]-5-methoxy-2,3-dihydroindol-6-yl]amino]-7H-pyrrolo[2,3-d]pyrimidin-4-yl]amino]-6-fluoro-N-methylbenzamide</t>
  </si>
  <si>
    <t>1116235-97-2</t>
  </si>
  <si>
    <t>C20H20N4O</t>
  </si>
  <si>
    <t>YYLKKYCXAOBSRM-JXMROGBWSA-N</t>
  </si>
  <si>
    <t xml:space="preserve">	11427553</t>
  </si>
  <si>
    <t>[4-[(E)-2-(1H-indazol-3-yl)ethenyl]phenyl]-piperazin-1-ylmethanone</t>
  </si>
  <si>
    <t>841258-76-2</t>
  </si>
  <si>
    <t>C12H13NO2S</t>
  </si>
  <si>
    <t>GCSZJMUFYOAHFY-SDQBBNPISA-N</t>
  </si>
  <si>
    <t>(1Z)-1-(3-ethyl-5-hydroxy-1,3-benzothiazol-2-ylidene)propan-2-one</t>
  </si>
  <si>
    <t>1169755-45-6</t>
  </si>
  <si>
    <t>C15H14N4O2S</t>
  </si>
  <si>
    <t>XYAQXIKXNTYRBV-UHFFFAOYSA-N</t>
  </si>
  <si>
    <t>2-[2-amino-5-(2-methyl-1,3-thiazol-4-yl)pyrimidin-4-yl]-5-methoxyphenol</t>
  </si>
  <si>
    <t xml:space="preserve">	C12H11NO3</t>
  </si>
  <si>
    <t>AACFPJSJOWQNBN-UHFFFAOYSA-N</t>
  </si>
  <si>
    <t>7-hydroxy-2,3,4,5-tetrahydro-[1]benzofuro[2,3-c]azepin-1-one</t>
  </si>
  <si>
    <t>521937-07-5</t>
  </si>
  <si>
    <t>C13H12N2O</t>
  </si>
  <si>
    <t>BXNJHAXVSOCGBA-UHFFFAOYSA-N</t>
  </si>
  <si>
    <t xml:space="preserve">	5280953</t>
  </si>
  <si>
    <t>7-methoxy-1-methyl-9H-pyrido[3,4-b]indole</t>
  </si>
  <si>
    <t>442-51-3</t>
  </si>
  <si>
    <t>C18H18ClN5O</t>
  </si>
  <si>
    <t>IYNDTACKOAXKBJ-UHFFFAOYSA-N</t>
  </si>
  <si>
    <t>3-[[4-[2-(3-chloroanilino)pyrimidin-4-yl]pyridin-2-yl]amino]propan-1-ol</t>
  </si>
  <si>
    <t>164658-13-3</t>
  </si>
  <si>
    <t>C23H17Cl2N5O4</t>
  </si>
  <si>
    <t>CQKBSRPVZZLCJE-UHFFFAOYSA-N</t>
  </si>
  <si>
    <t xml:space="preserve">	57523919</t>
  </si>
  <si>
    <t>N-[2-chloro-5-[(3-chlorophenyl)methylcarbamoyl]phenyl]-2-methoxy-7-oxo-8H-pyrido[2,3-d]pyrimidine-6-carboxamide</t>
  </si>
  <si>
    <t xml:space="preserve">	1386979-55-0</t>
  </si>
  <si>
    <t xml:space="preserve">https://www.ebi.ac.uk/chembl/compound_report_card/CHEMBL3094448/ </t>
  </si>
  <si>
    <t>https://www.ebi.ac.uk/chembl/compound_report_card/CHEMBL384304/</t>
  </si>
  <si>
    <t xml:space="preserve">	C24H27N7O</t>
  </si>
  <si>
    <t>ZYVXTMKTGDARKR-UHFFFAOYSA-N</t>
  </si>
  <si>
    <t>N-[2-methoxy-4-(4-methylpiperazin-1-yl)phenyl]-4-(1-methylpyrrolo[2,3-c]pyridin-3-yl)pyrimidin-2-amine</t>
  </si>
  <si>
    <t>1594092-37-1</t>
  </si>
  <si>
    <t xml:space="preserve">https://www.ebi.ac.uk/chembl/compound_report_card/CHEMBL3421968/ </t>
  </si>
  <si>
    <t xml:space="preserve">https://www.ebi.ac.uk/chembl/compound_report_card/CHEMBL300389/ </t>
  </si>
  <si>
    <t>C19H16N</t>
  </si>
  <si>
    <t>CZCUSHJQJWKYTD-UHFFFAOYSA-N</t>
  </si>
  <si>
    <t xml:space="preserve">	118735338</t>
  </si>
  <si>
    <t>1-benzyl-3-(2-methylpyrimidin-4-yl)pyrrolo[2,3-c]pyridine</t>
  </si>
  <si>
    <t>1679330-37-0</t>
  </si>
  <si>
    <t>https://www.ebi.ac.uk/chembl/compound_report_card/CHEMBL3421980/</t>
  </si>
  <si>
    <t>https://www.ebi.ac.uk/chembl/compound_report_card/CHEMBL409450/</t>
  </si>
  <si>
    <t>https://www.ebi.ac.uk/chembl/compound_report_card/CHEMBL568150/</t>
  </si>
  <si>
    <t>https://www.ebi.ac.uk/chembl/compound_report_card/CHEMBL379218/</t>
  </si>
  <si>
    <t>https://www.ebi.ac.uk/chembl/compound_report_card/CHEMBL10/</t>
  </si>
  <si>
    <t>https://www.ebi.ac.uk/chembl/compound_report_card/CHEMBL386051/</t>
  </si>
  <si>
    <t>C16H10BrN3O2</t>
  </si>
  <si>
    <t>DDLZLOKCJHBUHD-WAVHTBQISA-N</t>
  </si>
  <si>
    <t>667463-62-9</t>
  </si>
  <si>
    <t>(Z,3E)-6'-bromo-3-(hydroxyimino)-1',2'-dihydro-1H,3H-[2,3'-biindolyliden]-2'-one</t>
  </si>
  <si>
    <t>C12H7N3O2S</t>
  </si>
  <si>
    <t>SQWZFLMPDUSYGV-POHAHGRESA-N</t>
  </si>
  <si>
    <t>(5Z)-5-(quinoxalin-6-ylmethylidene)-1,3-thiazolidine-2,4-dione</t>
  </si>
  <si>
    <t>648450-29-7</t>
  </si>
  <si>
    <t>C22H22N4O</t>
  </si>
  <si>
    <t>BPNUQXPIQBZCMR-IBGZPJMESA-N</t>
  </si>
  <si>
    <t>(2S)-1-[5-(3-methyl-2H-indazol-5-yl)pyridin-3-yl]oxy-3-phenylpropan-2-amine</t>
  </si>
  <si>
    <t>552325-73-2</t>
  </si>
  <si>
    <t>https://www.ebi.ac.uk/chembl/compound_report_card/CHEMBL1213492/</t>
  </si>
  <si>
    <t>https://www.ebi.ac.uk/chembl/compound_report_card/CHEMBL1851943/</t>
  </si>
  <si>
    <t>https://www.ebi.ac.uk/chembl/compound_report_card/CHEMBL2048746/</t>
  </si>
  <si>
    <t>https://www.ebi.ac.uk/chembl/compound_report_card/CHEMBL2103863/</t>
  </si>
  <si>
    <t>https://www.ebi.ac.uk/chembl/compound_report_card/CHEMBL235842/</t>
  </si>
  <si>
    <t>https://www.ebi.ac.uk/chembl/compound_report_card/CHEMBL2364628/</t>
  </si>
  <si>
    <t>https://www.ebi.ac.uk/chembl/compound_report_card/CHEMBL3086767/</t>
  </si>
  <si>
    <t>https://www.ebi.ac.uk/chembl/compound_report_card/CHEMBL353581/</t>
  </si>
  <si>
    <t>https://www.ebi.ac.uk/chembl/compound_report_card/CHEMBL356066/</t>
  </si>
  <si>
    <t>C18H21F2N5O4S</t>
  </si>
  <si>
    <t>JRNJNYBQQYBCLE-UHFFFAOYSA-N</t>
  </si>
  <si>
    <t xml:space="preserve">	6918852</t>
  </si>
  <si>
    <t>[4-amino-2-[(1-methylsulfonylpiperidin-4-yl)amino]pyrimidin-5-yl]-(2,3-difluoro-6-methoxyphenyl)methanone</t>
  </si>
  <si>
    <t>741713-40-6</t>
  </si>
  <si>
    <t xml:space="preserve">	C21H16FN3OS</t>
  </si>
  <si>
    <t>CDMGBJANTYXAIV-UHFFFAOYSA-N</t>
  </si>
  <si>
    <t xml:space="preserve">	176155</t>
  </si>
  <si>
    <t>4-[4-(4-fluorophenyl)-2-(4-methylsulfinylphenyl)-1H-imidazol-5-yl]pyridine</t>
  </si>
  <si>
    <t>152121-47-6</t>
  </si>
  <si>
    <t xml:space="preserve">	C21H16Cl2N4OS</t>
  </si>
  <si>
    <t>VAARYSWULJUGST-UHFFFAOYSA-N</t>
  </si>
  <si>
    <t>6-(2,6-dichlorophenyl)-8-methyl-2-(3-methylsulfanylanilino)pyrido[2,3-d]pyrimidin-7-one</t>
  </si>
  <si>
    <t>260415-63-2</t>
  </si>
  <si>
    <t>C24H27N3O4</t>
  </si>
  <si>
    <t>YALNUENQHAQXEA-UHFFFAOYSA-N</t>
  </si>
  <si>
    <t xml:space="preserve">	9804992</t>
  </si>
  <si>
    <r>
      <t>[6-(diethylaminomethyl)naphthalen-2-yl]methyl </t>
    </r>
    <r>
      <rPr>
        <i/>
        <sz val="12"/>
        <color rgb="FF212121"/>
        <rFont val="Segoe UI"/>
        <family val="2"/>
      </rPr>
      <t>N</t>
    </r>
    <r>
      <rPr>
        <sz val="12"/>
        <color rgb="FF212121"/>
        <rFont val="Segoe UI"/>
        <family val="2"/>
      </rPr>
      <t>-[4-(hydroxycarbamoyl)phenyl]carbamate</t>
    </r>
  </si>
  <si>
    <t>497833-27-9</t>
  </si>
  <si>
    <t>C20H30N4O2</t>
  </si>
  <si>
    <t>JHDKZFFAIZKUCU-ZRDIBKRKSA-N</t>
  </si>
  <si>
    <t>(E)-3-[2-butyl-1-[2-(diethylamino)ethyl]benzimidazol-5-yl]-N-hydroxyprop-2-enamide</t>
  </si>
  <si>
    <t>929016-96-6</t>
  </si>
  <si>
    <t>C17H14N2O4S</t>
  </si>
  <si>
    <t>NBHWQUHEYOFBKG-VQHVLOKHSA-N</t>
  </si>
  <si>
    <t>(E)-3-[1-(benzenesulfonyl)indol-5-yl]-N-hydroxyprop-2-enamide</t>
  </si>
  <si>
    <t>1372762-38-3</t>
  </si>
  <si>
    <t>C21H23N3O5</t>
  </si>
  <si>
    <t>MAUCONCHVWBMHK-UHFFFAOYSA-N</t>
  </si>
  <si>
    <t>3-[(dimethylamino)methyl]-N-[2-[4-(hydroxycarbamoyl)phenoxy]ethyl]-1-benzofuran-2-carboxamide</t>
  </si>
  <si>
    <t xml:space="preserve">783355-60-2
</t>
  </si>
  <si>
    <t>C19H17N3O2S</t>
  </si>
  <si>
    <t>ABZSPJVXTTUFAA-UHFFFAOYSA-N</t>
  </si>
  <si>
    <t xml:space="preserve">	6918878</t>
  </si>
  <si>
    <t>4-acetamido-N-(2-amino-5-thiophen-2-ylphenyl)benzamide</t>
  </si>
  <si>
    <t xml:space="preserve">	849234-64-6</t>
  </si>
  <si>
    <t xml:space="preserve">	C24H27N5O3</t>
  </si>
  <si>
    <t>QGZYDVAGYRLSKP-UHFFFAOYSA-N</t>
  </si>
  <si>
    <t>N-[7-(hydroxyamino)-7-oxoheptyl]-2-(N-phenylanilino)pyrimidine-5-carboxamide</t>
  </si>
  <si>
    <t>1316214-52-4</t>
  </si>
  <si>
    <t>https://www.ebi.ac.uk/chembl/compound_report_card/CHEMBL3622533/</t>
  </si>
  <si>
    <t>https://www.ebi.ac.uk/chembl/compound_report_card/CHEMBL3655950/</t>
  </si>
  <si>
    <t>C15H22N2O3</t>
  </si>
  <si>
    <t>HTOYBIILVCHURC-UHFFFAOYSA-N</t>
  </si>
  <si>
    <t>ethyl N-[4-oxo-4-(2-phenylethylamino)butyl]carbamate</t>
  </si>
  <si>
    <t>1477949-42-0</t>
  </si>
  <si>
    <t>C13H19N3O3</t>
  </si>
  <si>
    <t>PTJGLFIIZFVFJV-UHFFFAOYSA-N</t>
  </si>
  <si>
    <t>N'-hydroxy-N-pyridin-3-yloctanediamide</t>
  </si>
  <si>
    <t>382180-17-8</t>
  </si>
  <si>
    <t>https://www.ebi.ac.uk/chembl/compound_report_card/CHEMBL3828396/</t>
  </si>
  <si>
    <t>https://www.ebi.ac.uk/chembl/compound_report_card/CHEMBL48310/</t>
  </si>
  <si>
    <t>https://www.ebi.ac.uk/chembl/compound_report_card/CHEMBL598797/</t>
  </si>
  <si>
    <t>https://www.ebi.ac.uk/chembl/compound_report_card/CHEMBL96051/</t>
  </si>
  <si>
    <t>https://www.ebi.ac.uk/chembl/compound_report_card/CHEMBL99/</t>
  </si>
  <si>
    <t>Soluble in DMSO, Soluble to 100 mM in DMSO</t>
  </si>
  <si>
    <t>C22H25N3O3</t>
  </si>
  <si>
    <t>BWDQBBCUWLSASG-MDZDMXLPSA-N</t>
  </si>
  <si>
    <t xml:space="preserve">	6445533</t>
  </si>
  <si>
    <t>(E)-N-hydroxy-3-[4-[[2-hydroxyethyl-[2-(1H-indol-3-yl)ethyl]amino]methyl]phenyl]prop-2-enamide</t>
  </si>
  <si>
    <t>404951-53-7</t>
  </si>
  <si>
    <t>DMSO 76 mg/ml; Water &lt;1 mg/ml, DMSO 80 mg/mL; Water 80 mg/mL</t>
  </si>
  <si>
    <t>C23H24N8O4S</t>
  </si>
  <si>
    <t>JOWXJLIFIIOYMS-UHFFFAOYSA-N</t>
  </si>
  <si>
    <t>N-hydroxy-2-[[2-(6-methoxypyridin-3-yl)-4-morpholin-4-ylthieno[3,2-d]pyrimidin-6-yl]methyl-methylamino]pyrimidine-5-carboxamide</t>
  </si>
  <si>
    <t>1339928-25-4</t>
  </si>
  <si>
    <t>10Mm in DMSO, DMSO 102 mg/mL; Water &lt;1 mg/mL; Ethanol &lt;1 mg/mL</t>
  </si>
  <si>
    <t>C14H14N4O2</t>
  </si>
  <si>
    <t>LIIWIMDSZVNYHY-UHFFFAOYSA-N</t>
  </si>
  <si>
    <t>N-hydroxy-2-[(1-phenylcyclopropyl)amino]pyrimidine-5-carboxamide</t>
  </si>
  <si>
    <t>1375465-91-0</t>
  </si>
  <si>
    <t xml:space="preserve">10 mM in DMSO </t>
  </si>
  <si>
    <t>C18H19FN2O2</t>
  </si>
  <si>
    <t>ZFCDNONWGMYBHA-UHFFFAOYSA-N</t>
  </si>
  <si>
    <t xml:space="preserve">	71465631</t>
  </si>
  <si>
    <t>N-[2-amino-5-(4-fluorophenyl)phenyl]oxane-4-carboxamide</t>
  </si>
  <si>
    <t>1404559-91-6</t>
  </si>
  <si>
    <t>https://www.ebi.ac.uk/chembl/compound_report_card/CHEMBL50444/</t>
  </si>
  <si>
    <t>https://www.ebi.ac.uk/chembl/compound_report_card/CHEMBL192894/</t>
  </si>
  <si>
    <t>C10H12O2</t>
  </si>
  <si>
    <t>FUWUEFKEXZQKKA-UHFFFAOYSA-N</t>
  </si>
  <si>
    <t>2-hydroxy-6-propan-2-ylcyclohepta-2,4,6-trien-1-one</t>
  </si>
  <si>
    <t>499-44-5</t>
  </si>
  <si>
    <t>https://www.ebi.ac.uk/chembl/compound_report_card/CHEMBL200102/</t>
  </si>
  <si>
    <t>https://www.ebi.ac.uk/chembl/compound_report_card/CHEMBL2332354/</t>
  </si>
  <si>
    <t>https://www.ebi.ac.uk/chembl/compound_report_card/CHEMBL2443044/</t>
  </si>
  <si>
    <t>https://www.ebi.ac.uk/chembl/compound_report_card/CHEMBL252164/</t>
  </si>
  <si>
    <t>https://www.ebi.ac.uk/chembl/compound_report_card/CHEMBL399530/</t>
  </si>
  <si>
    <t xml:space="preserve">	C24H26N4O4</t>
  </si>
  <si>
    <t>PLIVFNIUGLLCEK-UHFFFAOYSA-N</t>
  </si>
  <si>
    <t xml:space="preserve">	24756910</t>
  </si>
  <si>
    <t>7-[4-(3-ethynylanilino)-7-methoxyquinazolin-6-yl]oxy-N-hydroxyheptanamide</t>
  </si>
  <si>
    <t>1012054-59-9</t>
  </si>
  <si>
    <t xml:space="preserve">	C18H18N2O4</t>
  </si>
  <si>
    <t>JTDYUFSDZATMKU-UHFFFAOYSA-N</t>
  </si>
  <si>
    <t>6-(1,3-dioxobenzo[de]isoquinolin-2-yl)-N-hydroxyhexanamide</t>
  </si>
  <si>
    <t>287383-59-9</t>
  </si>
  <si>
    <t>100 mM in DMSO, Soluble in 1 M NaOH (50 mg/ml), Soluble to 100 mM in DMSO</t>
  </si>
  <si>
    <t>C17H22N2O3</t>
  </si>
  <si>
    <t>RTKIYFITIVXBLE-QEQCGCAPSA-N</t>
  </si>
  <si>
    <t>(2E,4E,6R)-7-[4-(dimethylamino)phenyl]-N-hydroxy-4,6-dimethyl-7-oxohepta-2,4-dienamide</t>
  </si>
  <si>
    <t>58880-19-6</t>
  </si>
  <si>
    <t>10 mM in DMSO, Soluble to 10 mM in ethanol and to 50 mM in DMSO</t>
  </si>
  <si>
    <t>C6H10O5</t>
  </si>
  <si>
    <t>NPOAOTPXWNWTSH-UHFFFAOYSA-N</t>
  </si>
  <si>
    <t>3-hydroxy-3-methylpentanedioic acid</t>
  </si>
  <si>
    <t>503-49-1</t>
  </si>
  <si>
    <t>10 mM in DMSO</t>
  </si>
  <si>
    <t>C17H16N2O3</t>
  </si>
  <si>
    <t>GSBFARPNIZUMHA-UHFFFAOYSA-N</t>
  </si>
  <si>
    <t>4-[4-(4-methoxyphenyl)-5-methyl-1H-pyrazol-3-yl]benzene-1,3-diol</t>
  </si>
  <si>
    <t xml:space="preserve">	394237-61-7</t>
  </si>
  <si>
    <t>C18H21IN6O2S</t>
  </si>
  <si>
    <t>SUPVGFZUWFMATN-UHFFFAOYSA-N</t>
  </si>
  <si>
    <t>8-[(6-iodo-1,3-benzodioxol-5-yl)sulfanyl]-9-[3-(propan-2-ylamino)propyl]purin-6-amine</t>
  </si>
  <si>
    <t>873436-91-0</t>
  </si>
  <si>
    <t xml:space="preserve">DMSO, Soluble to 1 mg/ml in water; 50 mg/ml in DMSO, Soluble to 100 mM in DMSO, Soluble to 100 mM in DMSO and to 100 mM in 1eq. HCl </t>
  </si>
  <si>
    <t>C22H26O12</t>
  </si>
  <si>
    <t>UXSACQOOWZMGSE-RWORTQBESA-N</t>
  </si>
  <si>
    <t xml:space="preserve">	93039</t>
  </si>
  <si>
    <t>[(1S,2S,4S,5S,6R,10S)-2-(hydroxymethyl)-10-[(2S,3R,4S,5S,6R)-3,4,5-trihydroxy-6-(hydroxymethyl)oxan-2-yl]oxy-3,9-dioxatricyclo[4.4.0.02,4]dec-7-en-5-yl] 4-hydroxybenzoate</t>
  </si>
  <si>
    <t>6736-85-2</t>
  </si>
  <si>
    <t>C22H22N4O7</t>
  </si>
  <si>
    <t>YLQODGGPIHWTHR-UHFFFAOYSA-N</t>
  </si>
  <si>
    <t xml:space="preserve">	135566652</t>
  </si>
  <si>
    <t>5-[2,4-dihydroxy-6-(4-nitrophenoxy)phenyl]-N-(1-methylpiperidin-4-yl)-1,2-oxazole-3-carboxamide</t>
  </si>
  <si>
    <t>1253584-84-7</t>
  </si>
  <si>
    <t>https://www.ebi.ac.uk/chembl/compound_report_card/CHEMBL414883/</t>
  </si>
  <si>
    <t>C26H31N3O5</t>
  </si>
  <si>
    <t>NDAZATDQFDPQBD-UHFFFAOYSA-N</t>
  </si>
  <si>
    <t>5-(2,4-dihydroxy-5-propan-2-ylphenyl)-N-ethyl-4-[4-(morpholin-4-ylmethyl)phenyl]-1,2-oxazole-3-carboxamide</t>
  </si>
  <si>
    <t>747412-49-3</t>
  </si>
  <si>
    <t>DMSO 100 mg/ml; Water &lt;1 mg/ml, DMSO:37mg/mL, Soluble in DMSO</t>
  </si>
  <si>
    <t xml:space="preserve">	C20H20N2O4</t>
  </si>
  <si>
    <t>OWPMENVYXDJDOW-UHFFFAOYSA-N</t>
  </si>
  <si>
    <t>4-[4-(2,3-dihydro-1,4-benzodioxin-6-yl)-5-methyl-1H-pyrazol-3-yl]-6-ethylbenzene-1,3-diol</t>
  </si>
  <si>
    <t>171009-07-7</t>
  </si>
  <si>
    <t>https://www.ebi.ac.uk/chembl/compound_report_card/CHEMBL491499/</t>
  </si>
  <si>
    <t>https://www.ebi.ac.uk/chembl/compound_report_card/CHEMBL560895/</t>
  </si>
  <si>
    <t>https://www.ebi.ac.uk/chembl/compound_report_card/CHEMBL563327/</t>
  </si>
  <si>
    <t>https://www.ebi.ac.uk/chembl/compound_report_card/CHEMBL14830/</t>
  </si>
  <si>
    <t>https://www.ebi.ac.uk/chembl/compound_report_card/CHEMBL3104261/</t>
  </si>
  <si>
    <t>Soluble to 5 mM in water and to 100 mM in DMSO</t>
  </si>
  <si>
    <t>C18H17ClO6</t>
  </si>
  <si>
    <t>WYZWZEOGROVVHK-GTMNPGAYSA-N</t>
  </si>
  <si>
    <t xml:space="preserve">	6323491</t>
  </si>
  <si>
    <t>(4R,6R,8R,9Z,11E)-16-chloro-17,19-dihydroxy-4-methyl-3,7-dioxatricyclo[13.4.0.06,8]nonadeca-1(15),9,11,16,18-pentaene-2,13-dione</t>
  </si>
  <si>
    <t>12772-57-5</t>
  </si>
  <si>
    <t>Soluble to 25 mM in ethanol</t>
  </si>
  <si>
    <t>C18H24O5</t>
  </si>
  <si>
    <t>APJDQUGPCJRQRJ-LBPRGKRZSA-N</t>
  </si>
  <si>
    <t xml:space="preserve">	108003</t>
  </si>
  <si>
    <t>(4S)-16,18-dihydroxy-4-methyl-3-oxabicyclo[12.4.0]octadeca-1(14),15,17-triene-2,8-dione</t>
  </si>
  <si>
    <t>5975-78-0</t>
  </si>
  <si>
    <t xml:space="preserve">	C23H27F3N4O3</t>
  </si>
  <si>
    <t>ZFVRYNYOPQZKDG-MQMHXKEQSA-N</t>
  </si>
  <si>
    <t xml:space="preserve">	
4-[6,6-dimethyl-4-oxo-3-(trifluoromethyl)-4,5,6,7-tetrahydro-1H-indazol-1-yl]-2-{[(1r,4r)-4-hydroxycyclohexyl]amino}benzamide</t>
  </si>
  <si>
    <t>908112-43-6</t>
  </si>
  <si>
    <t>https://www.ebi.ac.uk/chembl/compound_report_card/CHEMBL3651585/</t>
  </si>
  <si>
    <t>https://www.ebi.ac.uk/chembl/compound_report_card/CHEMBL3786182/</t>
  </si>
  <si>
    <t>35mg/ml in DMSO</t>
  </si>
  <si>
    <t>C21H23Cl2N5O2S</t>
  </si>
  <si>
    <t>WJUNQSYQHHIVFX-UHFFFAOYSA-N</t>
  </si>
  <si>
    <t xml:space="preserve">	25210273</t>
  </si>
  <si>
    <t>2-amino-4-[2,4-dichloro-5-(2-pyrrolidin-1-ylethoxy)phenyl]-N-ethylthieno[2,3-d]pyrimidine-6-carboxamide</t>
  </si>
  <si>
    <t>847559-80-2</t>
  </si>
  <si>
    <t>DMSO ?22mg/mL Water &lt;1.2mg/mL Ethanol ?1.8mg/mL</t>
  </si>
  <si>
    <t>C10H15N5O10P2</t>
  </si>
  <si>
    <t>XTWYTFMLZFPYCI-KQYNXXCUSA-N</t>
  </si>
  <si>
    <t>[(2R,3S,4R,5R)-5-(6-aminopurin-9-yl)-3,4-dihydroxyoxolan-2-yl]methyl phosphono hydrogen phosphate</t>
  </si>
  <si>
    <t>58-64-0</t>
  </si>
  <si>
    <t>https://www.ebi.ac.uk/chembl/compound_report_card/CHEMBL3121308/</t>
  </si>
  <si>
    <t>https://www.ebi.ac.uk/chembl/compound_report_card/CHEMBL7463/</t>
  </si>
  <si>
    <t>https://www.ebi.ac.uk/chembl/compound_report_card/CHEMBL207990/</t>
  </si>
  <si>
    <t>C15H15NO</t>
  </si>
  <si>
    <t>DSOJSZXQRJGBCW-LSDHHAIUSA-N</t>
  </si>
  <si>
    <t>3-[4-[(1S,2R)-2-aminocyclopropyl]phenyl]phenol</t>
  </si>
  <si>
    <t>C23H29N3O2</t>
  </si>
  <si>
    <t>YAMSXCOVJUUMCT-YADHBBJMSA-N</t>
  </si>
  <si>
    <t>1-(4-methylpiperazin-1-yl)-2-[[(1S,2R)-2-(4-phenylmethoxyphenyl)cyclopropyl]amino]ethanone</t>
  </si>
  <si>
    <t>C23H28N2O2</t>
  </si>
  <si>
    <t>LRULVYSBRWUVGR-FCHUYYIVSA-N</t>
  </si>
  <si>
    <t>4-[[4-[[[(1R,2S)-2-phenylcyclopropyl]amino]methyl]piperidin-1-yl]methyl]benzoic acid</t>
  </si>
  <si>
    <t>1401966-69-5</t>
  </si>
  <si>
    <t xml:space="preserve">	C27H18F5N5O4S</t>
  </si>
  <si>
    <t>MSRFVAYVUUHQCN-UHFFFAOYSA-N</t>
  </si>
  <si>
    <t>5-[2-amino-4-oxo-3-[2-(trifluoromethyl)phenyl]quinazolin-6-yl]-N-(2,4-difluorophenyl)-2-methoxypyridine-3-sulfonamide</t>
  </si>
  <si>
    <t>1402345-92-9</t>
  </si>
  <si>
    <t>C25H24N4O2</t>
  </si>
  <si>
    <t>QMGUOJYZJKLOLH-UHFFFAOYSA-N</t>
  </si>
  <si>
    <t xml:space="preserve">	2396</t>
  </si>
  <si>
    <t>3-[1-[3-(dimethylamino)propyl]indol-3-yl]-4-(1H-indol-3-yl)pyrrole-2,5-dione</t>
  </si>
  <si>
    <t>133052-90-1</t>
  </si>
  <si>
    <t xml:space="preserve">Soluble to 25 mM in DMSO </t>
  </si>
  <si>
    <t>C28H50N4O7</t>
  </si>
  <si>
    <t>DOGIDQKFVLKMLQ-JTHVHQAWSA-N</t>
  </si>
  <si>
    <t>(2S,3S)-2-[[(2S,3S)-2-[acetyl(methyl)amino]-3-methylpentanoyl]amino]-N-[(2S,3R)-3-hydroxy-1-[[(2S)-4-methyl-1-[(2R)-2-methyloxiran-2-yl]-1-oxopentan-2-yl]amino]-1-oxobutan-2-yl]-3-methylpentanamide</t>
  </si>
  <si>
    <t>134381-21-8</t>
  </si>
  <si>
    <t>10 mM in DMSO , DMSO 10 mg/ml</t>
  </si>
  <si>
    <t>C26H41N3O5</t>
  </si>
  <si>
    <t>TZYWCYJVHRLUCT-VABKMULXSA-N</t>
  </si>
  <si>
    <t>benzyl N-[(2S)-4-methyl-1-[[(2S)-4-methyl-1-[[(2S)-4-methyl-1-oxopentan-2-yl]amino]-1-oxopentan-2-yl]amino]-1-oxopentan-2-yl]carbamate</t>
  </si>
  <si>
    <t>133407-82-6</t>
  </si>
  <si>
    <t>https://www.ebi.ac.uk/chembl/compound_report_card/CHEMBL64925/</t>
  </si>
  <si>
    <t>DMSO:35mg/mL, Soluble in DMSO</t>
  </si>
  <si>
    <t xml:space="preserve">Protein </t>
  </si>
  <si>
    <t>C18H18N2O4S2</t>
  </si>
  <si>
    <t>ATSWBWHRHAQVFM-UHFFFAOYSA-N</t>
  </si>
  <si>
    <t>2-(benzoylcarbamothioylamino)-5,5-dimethyl-4,7-dihydrothieno[2,3-c]pyran-3-carboxylic acid</t>
  </si>
  <si>
    <t>314042-01-8</t>
  </si>
  <si>
    <t>https://www.ebi.ac.uk/chembl/compound_report_card/CHEMBL1328505/</t>
  </si>
  <si>
    <t>Soluble in DMSO</t>
  </si>
  <si>
    <t>C10H15N5O11P2</t>
  </si>
  <si>
    <t>QGWNDRXFNXRZMB-UUOKFMHZSA-N</t>
  </si>
  <si>
    <t xml:space="preserve">	135398619</t>
  </si>
  <si>
    <t>[(2R,3S,4R,5R)-5-(2-amino-6-oxo-1H-purin-9-yl)-3,4-dihydroxyoxolan-2-yl]methyl phosphono hydrogen phosphate</t>
  </si>
  <si>
    <t>146-91-8</t>
  </si>
  <si>
    <t>https://www.ebi.ac.uk/chembl/compound_report_card/CHEMBL384759/</t>
  </si>
  <si>
    <t>https://www.ebi.ac.uk/chembl/compound_report_card/CHEMBL191003/</t>
  </si>
  <si>
    <t>https://www.ebi.ac.uk/chembl/compound_report_card/CHEMBL3770443/</t>
  </si>
  <si>
    <t>https://www.ebi.ac.uk/chembl/compound_report_card/CHEMBL450786/</t>
  </si>
  <si>
    <t>https://www.ebi.ac.uk/chembl/compound_report_card/CHEMBL572878/</t>
  </si>
  <si>
    <t>https://www.ebi.ac.uk/chembl/compound_report_card/CHEMBL509032/</t>
  </si>
  <si>
    <t>https://www.ebi.ac.uk/chembl/compound_report_card/CHEMBL226838/</t>
  </si>
  <si>
    <t>https://www.ebi.ac.uk/chembl/compound_report_card/CHEMBL2364611/</t>
  </si>
  <si>
    <t>https://www.ebi.ac.uk/chembl/compound_report_card/CHEMBL238125/</t>
  </si>
  <si>
    <t xml:space="preserve">	C15H12F2N6O3S</t>
  </si>
  <si>
    <t>KDKUVYLMPJIGKA-UHFFFAOYSA-N</t>
  </si>
  <si>
    <t>4-[[5-amino-1-(2,6-difluorobenzoyl)-1,2,4-triazol-3-yl]amino]benzenesulfonamide</t>
  </si>
  <si>
    <t>443797-96-4</t>
  </si>
  <si>
    <t>DMSO 50 mg/mL</t>
  </si>
  <si>
    <t>Small Molecule</t>
  </si>
  <si>
    <t>C25H25ClN6O3</t>
  </si>
  <si>
    <t>ZBCMHWUFWQFPLV-VVOJOOEHSA-N</t>
  </si>
  <si>
    <t>6-[2-chloro-4-(6-methylpyridin-2-yl)phenyl]-2-(methylamino)-8-{[(2r,5r)-5-amino-1,3-dioxan-2-yl]methyl}-7H,8H-pyrido[2,3-d]pyrimidin-7-one</t>
  </si>
  <si>
    <t xml:space="preserve">	1648863-90-4</t>
  </si>
  <si>
    <t xml:space="preserve">Soluble to 100 mM in 1eq. HCl and to 20 mM in DMSO with gentle warming </t>
  </si>
  <si>
    <t xml:space="preserve">	C32H34Cl2N4O4S</t>
  </si>
  <si>
    <t>OYONTEXKYJZFHA-SSHUPFPWSA-N</t>
  </si>
  <si>
    <t xml:space="preserve">	10461815</t>
  </si>
  <si>
    <t>(3Z)-5-[(2,6-dichlorophenyl)methylsulfonyl]-3-[[3,5-dimethyl-4-[(2R)-2-(pyrrolidin-1-ylmethyl)pyrrolidine-1-carbonyl]-1H-pyrrol-2-yl]methylidene]-1H-indol-2-one</t>
  </si>
  <si>
    <t>477575-56-7</t>
  </si>
  <si>
    <t>10 mM in DMSO, Soluble to 100 mM in DMSO</t>
  </si>
  <si>
    <t xml:space="preserve">	C23H28N8OS</t>
  </si>
  <si>
    <t>GCIKSSRWRFVXBI-UHFFFAOYSA-N</t>
  </si>
  <si>
    <t xml:space="preserve">	5494449</t>
  </si>
  <si>
    <t>N-[4-[4-(4-methylpiperazin-1-yl)-6-[(5-methyl-1H-pyrazol-3-yl)amino]pyrimidin-2-yl]sulfanylphenyl]cyclopropanecarboxamide</t>
  </si>
  <si>
    <t>639089-54-6</t>
  </si>
  <si>
    <t>https://www.ebi.ac.uk/chembl/compound_report_card/CHEMBL261454/</t>
  </si>
  <si>
    <t>10 mM in DMSO, Soluble in DMSO, Soluble to 100 mM in DMSO</t>
  </si>
  <si>
    <t>C30H40ClN7O3S</t>
  </si>
  <si>
    <t>QQWUGDVOUVUTOY-UHFFFAOYSA-N</t>
  </si>
  <si>
    <t>5-chloro-2-N-[2-methoxy-4-[4-(4-methylpiperazin-1-yl)piperidin-1-yl]phenyl]-4-N-(2-propan-2-ylsulfonylphenyl)pyrimidine-2,4-diamine</t>
  </si>
  <si>
    <t>761439-42-3</t>
  </si>
  <si>
    <t>DMSO:37mg/mL, Soluble in DMSO</t>
  </si>
  <si>
    <t>C20H21N3O2</t>
  </si>
  <si>
    <t>WGZOTBUYUFBEPZ-UHFFFAOYSA-N</t>
  </si>
  <si>
    <t>2-[4-(1,3-benzodioxol-5-yl)-2-tert-butyl-1H-imidazol-5-yl]-6-methylpyridine</t>
  </si>
  <si>
    <t>694433-59-5</t>
  </si>
  <si>
    <t>https://www.ebi.ac.uk/chembl/compound_report_card/CHEMBL440084/</t>
  </si>
  <si>
    <t>https://www.ebi.ac.uk/chembl/compound_report_card/CHEMBL570533/</t>
  </si>
  <si>
    <t>https://www.ebi.ac.uk/chembl/compound_report_card/CHEMBL525240/</t>
  </si>
  <si>
    <t>https://www.ebi.ac.uk/chembl/compound_report_card/CHEMBL65/</t>
  </si>
  <si>
    <t xml:space="preserve">DMSO 67 mg/mL; Water &lt;1 mg/mL; Ethanol 67 mg/mL, DMSO:37mg/mL, Soluble in 0.1N HCl(aq) and DMSO, Soluble to 100 mM in DMSO and to 100 mM in 1eq. HCl, Soluble to 100 mM in DMSO and to 25 mM in ethanol </t>
  </si>
  <si>
    <t>C22H19N5O</t>
  </si>
  <si>
    <t>IVRXNBXKWIJUQB-UHFFFAOYSA-N</t>
  </si>
  <si>
    <t>4-[2-(6-methylpyridin-2-yl)-5,6-dihydro-4H-pyrrolo[1,2-b]pyrazol-3-yl]quinoline-6-carboxamide</t>
  </si>
  <si>
    <t>700874-72-2</t>
  </si>
  <si>
    <t xml:space="preserve">
DMSO ; in methanol, and water, DMSO:52mg/mL, Soluble in 0.1N HCl(aq) and DMSO, Soluble to 100 mM in DMSO and to 20 mM in ethanol</t>
  </si>
  <si>
    <t xml:space="preserve">	C17H10ClFN6</t>
  </si>
  <si>
    <t>BERLXWPRSBJFHO-UHFFFAOYSA-N</t>
  </si>
  <si>
    <t>2-(5-chloro-2-fluorophenyl)-N-pyridin-4-ylpteridin-4-amine</t>
  </si>
  <si>
    <t>627536-09-8</t>
  </si>
  <si>
    <t xml:space="preserve">Soluble in DMSO, Soluble to 20 mM in DMSO, Soluble to 20 mM in DMSO with gentle warming, </t>
  </si>
  <si>
    <t xml:space="preserve">	C17H12N4</t>
  </si>
  <si>
    <t>IBCXZJCWDGCXQT-UHFFFAOYSA-N</t>
  </si>
  <si>
    <t>4-(5-pyridin-2-yl-1H-pyrazol-4-yl)quinoline</t>
  </si>
  <si>
    <t>396129-53-6</t>
  </si>
  <si>
    <t>DMSO 20 mg/ml; Water &lt; 1 mg/ml , DMSO 61 mg/mL ;Water &lt;1mg/mL; Ethanol 2 mg/mL, Soluble to 100 mM in DMSO</t>
  </si>
  <si>
    <t>C22H16N4O3</t>
  </si>
  <si>
    <t>FHYUGAJXYORMHI-UHFFFAOYSA-N</t>
  </si>
  <si>
    <t>4-[4-(1,3-benzodioxol-5-yl)-5-pyridin-2-yl-1H-imidazol-2-yl]benzamide</t>
  </si>
  <si>
    <t>301836-41-9</t>
  </si>
  <si>
    <t>DMSO ?61mg/mL Water &lt;1.2mg/mL Ethanol &lt;1.2mg/mL, Soluble in DMSO, Soluble to 10 mM in ethanol and to 100 mM in DMSO</t>
  </si>
  <si>
    <t xml:space="preserve">	C19H15N5</t>
  </si>
  <si>
    <t>JONFDFIXMPXTRH-UHFFFAOYSA-N</t>
  </si>
  <si>
    <t>2-(6-methylpyridin-2-yl)-N-pyridin-4-ylquinazolin-4-amine</t>
  </si>
  <si>
    <t>https://www.ebi.ac.uk/chembl/compound_report_card/CHEMBL3605057/</t>
  </si>
  <si>
    <t xml:space="preserve">	C41H30O27</t>
  </si>
  <si>
    <t>HGJXAVROWQLCTP-YABCKIEDSA-N</t>
  </si>
  <si>
    <t>2-[(4R,5S,7R,25S,26R,29S,30S,31S)-13,14,15,18,19,20,31,35,36-nonahydroxy-2,10,23,28,32-pentaoxo-5-(3,4,5-trihydroxybenzoyl)oxy-3,6,9,24,27,33-hexaoxaheptacyclo[28.7.1.04,25.07,26.011,16.017,22.034,38]octatriaconta-1(37),11,13,15,17,19,21,34(38),35-nonaen-29-yl]acetic acid</t>
  </si>
  <si>
    <t xml:space="preserve">	23094-71-5</t>
  </si>
  <si>
    <t>C20H16N2O4</t>
  </si>
  <si>
    <t>VSJKWCGYPAHWDS-FQEVSTJZSA-N</t>
  </si>
  <si>
    <t>(19S)-19-ethyl-19-hydroxy-17-oxa-3,13-diazapentacyclo[11.8.0.02,11.04,9.015,20]henicosa-1(21),2,4,6,8,10,15(20)-heptaene-14,18-dione</t>
  </si>
  <si>
    <t xml:space="preserve"> 7689-03-4</t>
  </si>
  <si>
    <t>10 mM in DMSO, Soluble to 5 mM in DMSO</t>
  </si>
  <si>
    <t>C26H36N6O2</t>
  </si>
  <si>
    <t>UKBGBACORPRCGG-UHFFFAOYSA-N</t>
  </si>
  <si>
    <t>N-[3-[[5-cyclopropyl-2-[3-(morpholin-4-ylmethyl)anilino]pyrimidin-4-yl]amino]propyl]cyclobutanecarboxamide</t>
  </si>
  <si>
    <t>1190378-57-4</t>
  </si>
  <si>
    <t>DMSO 49 mg/ml</t>
  </si>
  <si>
    <t xml:space="preserve">	C22H23FN6O5</t>
  </si>
  <si>
    <t>NHHQJBCNYHBUSI-UHFFFAOYSA-N</t>
  </si>
  <si>
    <t>6-[[5-fluoro-2-(3,4,5-trimethoxyanilino)pyrimidin-4-yl]amino]-2,2-dimethyl-4H-pyrido[3,2-b][1,4]oxazin-3-one</t>
  </si>
  <si>
    <t>841290-80-0</t>
  </si>
  <si>
    <t>https://www.ebi.ac.uk/chembl/compound_report_card/CHEMBL475251/</t>
  </si>
  <si>
    <t>10 mM in DMSO, DMSO 20 mg/ml</t>
  </si>
  <si>
    <t>C15H11ClN2OS</t>
  </si>
  <si>
    <t>ZFGXZJKLOFCECI-UHFFFAOYSA-N</t>
  </si>
  <si>
    <t>4-[[4-(4-chlorophenyl)-1,3-thiazol-2-yl]amino]phenol</t>
  </si>
  <si>
    <t>312636-16-1</t>
  </si>
  <si>
    <t>https://www.ebi.ac.uk/chembl/compound_report_card/CHEMBL1076555/</t>
  </si>
  <si>
    <t>Soluble to 100 mM in DMSO</t>
  </si>
  <si>
    <t>CHEMBL96926</t>
  </si>
  <si>
    <t>CHEMBL408982</t>
  </si>
  <si>
    <t>CHEMBL2105763</t>
  </si>
  <si>
    <t>CHEMBL3360305</t>
  </si>
  <si>
    <t>CHEMBL467399</t>
  </si>
  <si>
    <t>CHEMBL3781751</t>
  </si>
  <si>
    <t>CHEMBL3260567</t>
  </si>
  <si>
    <t>CHEMBL2311578</t>
  </si>
  <si>
    <t>CHEMBL3747513</t>
  </si>
  <si>
    <t>CCCCCCCC(=O)O[C@@H]1[C@@H](OC(=O)\C(=C/C)\C)C(=C2[C@@H]3OC(=O)[C@@](C)(O)[C@@]3(O)[C@H](C[C@](C)(OC(=O)C)[C@@H]12)OC(=O)CCC)C</t>
  </si>
  <si>
    <t>CCN1\C(=C\C(=O)C)\Sc2ccc(OC)cc12</t>
  </si>
  <si>
    <t>Cn1cc(CNCC2CCN(CC2)c3ncc(cn3)C(=O)NO)c4ccccc14</t>
  </si>
  <si>
    <t>COc1cccc(n1)c2cc(F)ccc2[C@H]3Cc4nc(N)nc(C)c4C(=O)N3</t>
  </si>
  <si>
    <t>COc1c(C)cnc(Cn2cnc3c(Cl)nc(N)nc23)c1C</t>
  </si>
  <si>
    <t>N[C@@H]1CC[C@H](CC1)N[C@@H]2C[C@H]2c3ccccc3</t>
  </si>
  <si>
    <t>Cc1cccc(n1)c2[nH]c(CNc3ccccc3F)nc2c4ccc5ncnn5c4</t>
  </si>
  <si>
    <t>Cc1cc(OCc2nnc(SC3CCCC3)n2c4cccnc4)ccc1c5ccc(cc5)S(=O)(=O)C</t>
  </si>
  <si>
    <t>Cc1cc2c(cccc2n1c3nc4CCOCc4c(NCc5ccccc5)n3)C(=O)N</t>
  </si>
  <si>
    <t>Thapsigargin</t>
  </si>
  <si>
    <t>C34H50O12</t>
  </si>
  <si>
    <t>IXFPJGBNCFXKPI-FSIHEZPISA-N</t>
  </si>
  <si>
    <t xml:space="preserve">	446378</t>
  </si>
  <si>
    <t>[(3S,3aR,4S,6S,6aR,7S,8S,9bS)-6-acetyloxy-4-butanoyloxy-3,3a-dihydroxy-3,6,9-trimethyl-8-[(Z)-2-methylbut-2-enoyl]oxy-2-oxo-4,5,6a,7,8,9b-hexahydroazuleno[4,5-b]furan-7-yl] octanoate</t>
  </si>
  <si>
    <t>67526-95-8</t>
  </si>
  <si>
    <t>https://www.ebi.ac.uk/chembl/compound_report_card/CHEMBL96926/</t>
  </si>
  <si>
    <t>C13H15NO2S</t>
  </si>
  <si>
    <t xml:space="preserve">	249.34</t>
  </si>
  <si>
    <t>BGVLELSCIHASRV-QPEQYQDCSA-N</t>
  </si>
  <si>
    <t>TG003</t>
  </si>
  <si>
    <t>(1Z)-1-(3-ethyl-5-methoxy-1,3-benzothiazol-2-ylidene)propan-2-one</t>
  </si>
  <si>
    <t>719277-26-6</t>
  </si>
  <si>
    <t>https://www.ebi.ac.uk/chembl/compound_report_card/CHEMBL408982/</t>
  </si>
  <si>
    <t>https://www.ebi.ac.uk/chembl/compound_report_card/CHEMBL2105763/</t>
  </si>
  <si>
    <t>https://www.ebi.ac.uk/chembl/compound_report_card/CHEMBL3360305/</t>
  </si>
  <si>
    <t>https://www.ebi.ac.uk/chembl/compound_report_card/CHEMBL467399/</t>
  </si>
  <si>
    <t>https://www.ebi.ac.uk/chembl/compound_report_card/CHEMBL3781751/</t>
  </si>
  <si>
    <t>https://www.ebi.ac.uk/chembl/compound_report_card/CHEMBL3260567/</t>
  </si>
  <si>
    <t>https://www.ebi.ac.uk/chembl/compound_report_card/CHEMBL2311578/</t>
  </si>
  <si>
    <t>https://www.ebi.ac.uk/chembl/compound_report_card/CHEMBL3747513/</t>
  </si>
  <si>
    <t>Soluble to 100 mM in DMSO and to 75 mM in ethanol</t>
  </si>
  <si>
    <t xml:space="preserve">	C21H26N6O2</t>
  </si>
  <si>
    <t>QUISINOSTAT</t>
  </si>
  <si>
    <t>PAWIYAYFNXQGAP-UHFFFAOYSA-N</t>
  </si>
  <si>
    <t>N-hydroxy-2-[4-[[(1-methylindol-3-yl)methylamino]methyl]piperidin-1-yl]pyrimidine-5-carboxamide</t>
  </si>
  <si>
    <t>875320-29-9</t>
  </si>
  <si>
    <t>10 mM in H2O, 79 mg/ml in DMSO (at 25 °C), &lt;1 mg/ml in H2O (at 25°C)</t>
  </si>
  <si>
    <t>C20H18FN5O2</t>
  </si>
  <si>
    <t>WSMQUUGTQYPVPD-OAHLLOKOSA-N</t>
  </si>
  <si>
    <t>NVP-HSP990</t>
  </si>
  <si>
    <t>(7R)-2-amino-7-[4-fluoro-2-(6-methoxypyridin-2-yl)phenyl]-4-methyl-7,8-dihydro-6H-pyrido[4,3-d]pyrimidin-5-one</t>
  </si>
  <si>
    <t>934343-74-5</t>
  </si>
  <si>
    <t>C14H15ClN6O</t>
  </si>
  <si>
    <t>QULDDKSCVCJTPV-UHFFFAOYSA-N</t>
  </si>
  <si>
    <t xml:space="preserve">	16736529</t>
  </si>
  <si>
    <t xml:space="preserve">	
BIIB021</t>
  </si>
  <si>
    <t>6-chloro-9-[(4-methoxy-3,5-dimethylpyridin-2-yl)methyl]purin-2-amine</t>
  </si>
  <si>
    <t>848695-25-0</t>
  </si>
  <si>
    <t>DMSO ?3.6mg/mL Water &lt;1.2mg/mL Ethanol ?2.8mg/mL</t>
  </si>
  <si>
    <t>C15H22N2</t>
  </si>
  <si>
    <t>ALHBJBCQLJZYON-ZQDZILKHSA-N</t>
  </si>
  <si>
    <t>Iadademstat</t>
  </si>
  <si>
    <t>4-N-[(1R,2S)-2-phenylcyclopropyl]cyclohexane-1,4-diamine</t>
  </si>
  <si>
    <t>1431304-21-0</t>
  </si>
  <si>
    <t xml:space="preserve">	C22H18FN7</t>
  </si>
  <si>
    <t>FJCDSQATIJKQKA-UHFFFAOYSA-N</t>
  </si>
  <si>
    <t xml:space="preserve">	
Vactosertib</t>
  </si>
  <si>
    <t>2-fluoro-N-[[5-(6-methylpyridin-2-yl)-4-([1,2,4]triazolo[1,5-a]pyridin-6-yl)-1H-imidazol-2-yl]methyl]aniline</t>
  </si>
  <si>
    <t>1352608-82-2</t>
  </si>
  <si>
    <t xml:space="preserve">	C27H28N4O3S2</t>
  </si>
  <si>
    <t>UJGTUKMAJVCBIS-UHFFFAOYSA-N</t>
  </si>
  <si>
    <t>NMS-873</t>
  </si>
  <si>
    <t>3-[3-cyclopentylsulfanyl-5-[[3-methyl-4-(4-methylsulfonylphenyl)phenoxy]methyl]-1,2,4-triazol-4-yl]pyridine</t>
  </si>
  <si>
    <t>1418013-75-8</t>
  </si>
  <si>
    <t xml:space="preserve">DMSO 40 mg/mL Water 40 mg/mL, Soluble to 100 mM in DMSO </t>
  </si>
  <si>
    <t xml:space="preserve">	C24H23N5O2</t>
  </si>
  <si>
    <t>RDALZZCKQFLGJP-UHFFFAOYSA-N</t>
  </si>
  <si>
    <t>CB-5083</t>
  </si>
  <si>
    <t>1-[4-(benzylamino)-7,8-dihydro-5H-pyrano[4,3-d]pyrimidin-2-yl]-2-methylindole-4-carboxamide</t>
  </si>
  <si>
    <t>1542705-92-9</t>
  </si>
  <si>
    <t xml:space="preserve">Soluble to 10 mM in ethanol and to 25 mM in DMSO </t>
  </si>
  <si>
    <t>https://www.ebi.ac.uk/chembl/compound_report_card/CHEMBL47529/</t>
  </si>
  <si>
    <t>https://www.ebi.ac.uk/chembl/compound_report_card/CHEMBL1453/</t>
  </si>
  <si>
    <t>https://www.ebi.ac.uk/chembl/compound_report_card/CHEMBL1615026/</t>
  </si>
  <si>
    <t>https://www.ebi.ac.uk/chembl/compound_report_card/CHEMBL3622373/</t>
  </si>
  <si>
    <t>https://www.ebi.ac.uk/chembl/compound_report_card/CHEMBL3897393/</t>
  </si>
  <si>
    <t>https://www.ebi.ac.uk/chembl/compound_report_card/CHEMBL3939958/</t>
  </si>
  <si>
    <t xml:space="preserve">
DMSO 50 mg/ mL; Ethanol 50 mg/ mL, DMSO 95 mg/mL; Water 95 mg/mL, Soluble to 100 mM in DMSO and to 100 mM in ethanol</t>
  </si>
  <si>
    <t>https://www.ebi.ac.uk/chembl/compound_report_card/CHEMBL296468/</t>
  </si>
  <si>
    <t>Soluble to 100 mM in DMSO and to 20 mM in ethanol with gentle warming</t>
  </si>
  <si>
    <t xml:space="preserve">DMSO ?73mg/mL Water &lt;1.2mg/mL Ethanol ?73mg/mL, Soluble to 50 mM in DMSO </t>
  </si>
  <si>
    <t>https://www.ebi.ac.uk/chembl/compound_report_card/CHEMBL574738/</t>
  </si>
  <si>
    <t>https://www.ebi.ac.uk/chembl/compound_report_card/CHEMBL445813/</t>
  </si>
  <si>
    <t>https://www.ebi.ac.uk/chembl/compound_report_card/CHEMBL388978/</t>
  </si>
  <si>
    <t>10 mM in DMSO, DMSO or water Protect from light</t>
  </si>
  <si>
    <t>https://www.ebi.ac.uk/chembl/compound_report_card/CHEMBL230011/</t>
  </si>
  <si>
    <t>DMSO 50 mg/mL; Water 80 mg/mL</t>
  </si>
  <si>
    <t>https://www.ebi.ac.uk/chembl/compound_report_card/CHEMBL4062218/</t>
  </si>
  <si>
    <t>https://www.ebi.ac.uk/chembl/compound_report_card/CHEMBL464552/</t>
  </si>
  <si>
    <t>https://www.ebi.ac.uk/chembl/compound_report_card/CHEMBL1908397/</t>
  </si>
  <si>
    <t>https://www.ebi.ac.uk/chembl/compound_report_card/CHEMBL1232500/</t>
  </si>
  <si>
    <t>https://www.ebi.ac.uk/chembl/compound_report_card/CHEMBL1310556/</t>
  </si>
  <si>
    <t xml:space="preserve">10Mm in DMSO </t>
  </si>
  <si>
    <t>https://www.ebi.ac.uk/chembl/compound_report_card/CHEMBL1450770/</t>
  </si>
  <si>
    <t>https://www.ebi.ac.uk/chembl/compound_report_card/CHEMBL269538/</t>
  </si>
  <si>
    <t>Soluble to 100 mM in DMSO and to 25 mM in ethanol, Soluble in water</t>
  </si>
  <si>
    <t>Soluble to 100 mM in DMSO and to 10 mM in ethanol with gentle warming, Soluble to 100 mM in DMSO and to 5 mM in ethanol with gentle warming</t>
  </si>
  <si>
    <t>Soluble to 100 mM in DMSO and to 50 mM in 1eq. HCl, 10Mm in DMSO</t>
  </si>
  <si>
    <t>DMSO 10 mg/ml , Soluble to 100 mM in DMSO and to 20 mM in ethanol</t>
  </si>
  <si>
    <t>Soluble to 100 mM in 1eq. HCl and to 100 mM in DMSO</t>
  </si>
  <si>
    <t>10 mM in DMSO, DMSO 43 mg/ml, Soluble to 10 mM in DMSO and to 10 mM in ethanol</t>
  </si>
  <si>
    <t>Soluble to 1 mM in DMSO with gentle warming</t>
  </si>
  <si>
    <t>DMSO 65 mg/ml</t>
  </si>
  <si>
    <t>DMSO 60 mg/mL; Water &lt;1 mg/mL, DMSO:9 mg/mL, Soluble to 100 mM in DMSO</t>
  </si>
  <si>
    <t>DMSO ?92mg/mL Water ?92mg/mL Ethanol ?1.8mg/mL , Soluble in 0.1N HCl(aq) and DMSO , Soluble to 25 mM in DMSO and to 100 mM in 1eq. HCl</t>
  </si>
  <si>
    <t>DMSO 15 mg/mL heating; Water &lt; 1 mg/ml</t>
  </si>
  <si>
    <t>CHCL3 47 mg/ml</t>
  </si>
  <si>
    <t>DMSO ?12mg/mL Water &lt;1.2mg/mL Ethanol &lt;1.2mg/mL</t>
  </si>
  <si>
    <t>10Mm in DMSO, DMSO 85 mg/ml; Water &lt;1 mg/ml</t>
  </si>
  <si>
    <t>Compound: GF-109203. Ebi.ac.uk. (2021). Retrieved 20 July 2021, from https://www.ebi.ac.uk/chembl/compound_report_card/CHEMBL7463/.</t>
  </si>
  <si>
    <t>Compound: EPOXOMYCIN. Ebi.ac.uk. (2021). Retrieved 20 July 2021, from https://www.ebi.ac.uk/chembl/compound_report_card/CHEMBL207990/.</t>
  </si>
  <si>
    <t>Compound: MG-132. Ebi.ac.uk. (2021). Retrieved 20 July 2021, from https://www.ebi.ac.uk/chembl/compound_report_card/CHEMBL64925/.</t>
  </si>
  <si>
    <t>Compound: CHEMBL1328505. Ebi.ac.uk. (2021). Retrieved 20 July 2021, from https://www.ebi.ac.uk/chembl/compound_report_card/CHEMBL1328505/.</t>
  </si>
  <si>
    <t>Compound: CHEMBL384759. Ebi.ac.uk. (2021). Retrieved 20 July 2021, from https://www.ebi.ac.uk/chembl/compound_report_card/CHEMBL384759/.</t>
  </si>
  <si>
    <t>Compound: JNJ-7706621. Ebi.ac.uk. (2021). Retrieved 20 July 2021, from https://www.ebi.ac.uk/chembl/compound_report_card/CHEMBL191003/.</t>
  </si>
  <si>
    <t>Compound: CHEMBL3770443. Ebi.ac.uk. (2021). Retrieved 20 July 2021, from https://www.ebi.ac.uk/chembl/compound_report_card/CHEMBL3770443/.</t>
  </si>
  <si>
    <t>Compound: PHA-665752. Ebi.ac.uk. (2021). Retrieved 20 July 2021, from https://www.ebi.ac.uk/chembl/compound_report_card/CHEMBL450786/.</t>
  </si>
  <si>
    <t>Compound: TOZASERTIB. Ebi.ac.uk. (2021). Retrieved 20 July 2021, from https://www.ebi.ac.uk/chembl/compound_report_card/CHEMBL572878/.</t>
  </si>
  <si>
    <t>Compound: TAE-684. Ebi.ac.uk. (2021). Retrieved 20 July 2021, from https://www.ebi.ac.uk/chembl/compound_report_card/CHEMBL509032/.</t>
  </si>
  <si>
    <t>Compound: CHEMBL226838. Ebi.ac.uk. (2021). Retrieved 20 July 2021, from https://www.ebi.ac.uk/chembl/compound_report_card/CHEMBL226838/.</t>
  </si>
  <si>
    <t>Compound: GALUNISERTIB. Ebi.ac.uk. (2021). Retrieved 20 July 2021, from https://www.ebi.ac.uk/chembl/compound_report_card/CHEMBL2364611/.</t>
  </si>
  <si>
    <t>Compound: CHEMBL238125. Ebi.ac.uk. (2021). Retrieved 20 July 2021, from https://www.ebi.ac.uk/chembl/compound_report_card/CHEMBL238125/.</t>
  </si>
  <si>
    <t>Compound: CHEMBL261454. Ebi.ac.uk. (2021). Retrieved 20 July 2021, from https://www.ebi.ac.uk/chembl/compound_report_card/CHEMBL261454/.</t>
  </si>
  <si>
    <t>Compound: SB-431542. Ebi.ac.uk. (2021). Retrieved 20 July 2021, from https://www.ebi.ac.uk/chembl/compound_report_card/CHEMBL440084/.</t>
  </si>
  <si>
    <t>Compound: CHEMBL570533. Ebi.ac.uk. (2021). Retrieved 20 July 2021, from https://www.ebi.ac.uk/chembl/compound_report_card/CHEMBL570533/.</t>
  </si>
  <si>
    <t>Compound: CHEBULAGIC ACID. Ebi.ac.uk. (2021). Retrieved 20 July 2021, from https://www.ebi.ac.uk/chembl/compound_report_card/CHEMBL525240/.</t>
  </si>
  <si>
    <t>Compound: CAMPTOTHECIN. Ebi.ac.uk. (2021). Retrieved 20 July 2021, from https://www.ebi.ac.uk/chembl/compound_report_card/CHEMBL65/.</t>
  </si>
  <si>
    <t>Compound: CHEMBL3605057. Ebi.ac.uk. (2021). Retrieved 20 July 2021, from https://www.ebi.ac.uk/chembl/compound_report_card/CHEMBL3605057/.</t>
  </si>
  <si>
    <t>Compound: R-406. Ebi.ac.uk. (2021). Retrieved 20 July 2021, from https://www.ebi.ac.uk/chembl/compound_report_card/CHEMBL475251/.</t>
  </si>
  <si>
    <t>Compound: CHEMBL1076555. Ebi.ac.uk. (2021). Retrieved 20 July 2021, from https://www.ebi.ac.uk/chembl/compound_report_card/CHEMBL1076555/.</t>
  </si>
  <si>
    <t>Compound: THAPSIGARGIN. Ebi.ac.uk. (2021). Retrieved 20 July 2021, from https://www.ebi.ac.uk/chembl/compound_report_card/CHEMBL96926/.</t>
  </si>
  <si>
    <t>Compound: CHEMBL408982. Ebi.ac.uk. (2021). Retrieved 20 July 2021, from https://www.ebi.ac.uk/chembl/compound_report_card/CHEMBL408982/.</t>
  </si>
  <si>
    <t>Compound: QUISINOSTAT. Ebi.ac.uk. (2021). Retrieved 20 July 2021, from https://www.ebi.ac.uk/chembl/compound_report_card/CHEMBL2105763/.</t>
  </si>
  <si>
    <t>Compound: CHEMBL3360305. Ebi.ac.uk. (2021). Retrieved 20 July 2021, from https://www.ebi.ac.uk/chembl/compound_report_card/CHEMBL3360305/.</t>
  </si>
  <si>
    <t>Compound: BIIB021. Ebi.ac.uk. (2021). Retrieved 20 July 2021, from https://www.ebi.ac.uk/chembl/compound_report_card/CHEMBL467399/.</t>
  </si>
  <si>
    <t>Compound: CHEMBL3781751. Ebi.ac.uk. (2021). Retrieved 20 July 2021, from https://www.ebi.ac.uk/chembl/compound_report_card/CHEMBL3781751/.</t>
  </si>
  <si>
    <t>Compound: VACTOSERTIB. Ebi.ac.uk. (2021). Retrieved 20 July 2021, from https://www.ebi.ac.uk/chembl/compound_report_card/CHEMBL3260567/.</t>
  </si>
  <si>
    <t>Compound: CHEMBL2311578. Ebi.ac.uk. (2021). Retrieved 20 July 2021, from https://www.ebi.ac.uk/chembl/compound_report_card/CHEMBL2311578/.</t>
  </si>
  <si>
    <t>Compound: CB-5083. Ebi.ac.uk. (2021). Retrieved 20 July 2021, from https://www.ebi.ac.uk/chembl/compound_report_card/CHEMBL3747513/.</t>
  </si>
  <si>
    <t>Compound: CHEMBL47529. Ebi.ac.uk. (2021). Retrieved 20 July 2021, from https://www.ebi.ac.uk/chembl/compound_report_card/CHEMBL47529/.</t>
  </si>
  <si>
    <t>Compound: DIGITOXIGENIN. Ebi.ac.uk. (2021). Retrieved 20 July 2021, from https://www.ebi.ac.uk/chembl/compound_report_card/CHEMBL1453/.</t>
  </si>
  <si>
    <t>Compound: ISCHEMIN. Ebi.ac.uk. (2021). Retrieved 20 July 2021, from https://www.ebi.ac.uk/chembl/compound_report_card/CHEMBL1615026/.</t>
  </si>
  <si>
    <t>Compound: CHEMBL3622373. Ebi.ac.uk. (2021). Retrieved 20 July 2021, from https://www.ebi.ac.uk/chembl/compound_report_card/CHEMBL3622373/.</t>
  </si>
  <si>
    <t>Compound: CHEMBL3897393. Ebi.ac.uk. (2021). Retrieved 20 July 2021, from https://www.ebi.ac.uk/chembl/compound_report_card/CHEMBL3897393/.</t>
  </si>
  <si>
    <t>Compound: CHEMBL3939958. Ebi.ac.uk. (2021). Retrieved 20 July 2021, from https://www.ebi.ac.uk/chembl/compound_report_card/CHEMBL3939958/.</t>
  </si>
  <si>
    <t>Compound: BMS-387032. Ebi.ac.uk. (2021). Retrieved 20 July 2021, from https://www.ebi.ac.uk/chembl/compound_report_card/CHEMBL296468/.</t>
  </si>
  <si>
    <t>Compound: AST-487. Ebi.ac.uk. (2021). Retrieved 20 July 2021, from https://www.ebi.ac.uk/chembl/compound_report_card/CHEMBL574738/.</t>
  </si>
  <si>
    <t>Compound: AT-7519. Ebi.ac.uk. (2021). Retrieved 20 July 2021, from https://www.ebi.ac.uk/chembl/compound_report_card/CHEMBL445813/.</t>
  </si>
  <si>
    <t>Compound: STAUROSPORINE. Ebi.ac.uk. (2021). Retrieved 20 July 2021, from https://www.ebi.ac.uk/chembl/compound_report_card/CHEMBL388978/.</t>
  </si>
  <si>
    <t>Compound: TG100-115. Ebi.ac.uk. (2021). Retrieved 20 July 2021, from https://www.ebi.ac.uk/chembl/compound_report_card/CHEMBL230011/.</t>
  </si>
  <si>
    <t>Compound: CHEMBL4062218. Ebi.ac.uk. (2021). Retrieved 20 July 2021, from https://www.ebi.ac.uk/chembl/compound_report_card/CHEMBL4062218/.</t>
  </si>
  <si>
    <t>Compound: CHEMBL464552. Ebi.ac.uk. (2021). Retrieved 20 July 2021, from https://www.ebi.ac.uk/chembl/compound_report_card/CHEMBL464552/.</t>
  </si>
  <si>
    <t>Compound: KW-2449. Ebi.ac.uk. (2021). Retrieved 20 July 2021, from https://www.ebi.ac.uk/chembl/compound_report_card/CHEMBL1908397/.</t>
  </si>
  <si>
    <t>Compound: CHEMBL1232500. Ebi.ac.uk. (2021). Retrieved 20 July 2021, from https://www.ebi.ac.uk/chembl/compound_report_card/CHEMBL1232500/.</t>
  </si>
  <si>
    <t>Compound: CHEMBL1310556. Ebi.ac.uk. (2021). Retrieved 20 July 2021, from https://www.ebi.ac.uk/chembl/compound_report_card/CHEMBL1310556/.</t>
  </si>
  <si>
    <t>Compound: CHEMBL1450770. Ebi.ac.uk. (2021). Retrieved 20 July 2021, from https://www.ebi.ac.uk/chembl/compound_report_card/CHEMBL1450770/.</t>
  </si>
  <si>
    <t>Compound: HARMINE. Ebi.ac.uk. (2021). Retrieved 20 July 2021, from https://www.ebi.ac.uk/chembl/compound_report_card/CHEMBL269538/.</t>
  </si>
  <si>
    <t>Compound: CHEMBL300389. Ebi.ac.uk. (2021). Retrieved 20 July 2021, from https://www.ebi.ac.uk/chembl/compound_report_card/CHEMBL300389/.</t>
  </si>
  <si>
    <t>Compound: CHEMBL3094448. Ebi.ac.uk. (2021). Retrieved 20 July 2021, from https://www.ebi.ac.uk/chembl/compound_report_card/CHEMBL3094448/.</t>
  </si>
  <si>
    <t>Compound: CHEMBL3421968. Ebi.ac.uk. (2021). Retrieved 20 July 2021, from https://www.ebi.ac.uk/chembl/compound_report_card/CHEMBL3421968/.</t>
  </si>
  <si>
    <t>Compound: CHEMBL3421980. Ebi.ac.uk. (2021). Retrieved 20 July 2021, from https://www.ebi.ac.uk/chembl/compound_report_card/CHEMBL3421980/.</t>
  </si>
  <si>
    <t>Compound: 6BIO. Ebi.ac.uk. (2021). Retrieved 20 July 2021, from https://www.ebi.ac.uk/chembl/compound_report_card/CHEMBL409450/.</t>
  </si>
  <si>
    <t>Compound: CHEMBL568150. Ebi.ac.uk. (2021). Retrieved 20 July 2021, from https://www.ebi.ac.uk/chembl/compound_report_card/CHEMBL568150/.</t>
  </si>
  <si>
    <t>Compound: CHEMBL379218. Ebi.ac.uk. (2021). Retrieved 20 July 2021, from https://www.ebi.ac.uk/chembl/compound_report_card/CHEMBL379218/.</t>
  </si>
  <si>
    <t>Compound: RG-547. Ebi.ac.uk. (2021). Retrieved 20 July 2021, from https://www.ebi.ac.uk/chembl/compound_report_card/CHEMBL384304/.</t>
  </si>
  <si>
    <t>Compound: SB-203580. Ebi.ac.uk. (2021). Retrieved 20 July 2021, from https://www.ebi.ac.uk/chembl/compound_report_card/CHEMBL10/.</t>
  </si>
  <si>
    <t>Compound: CHEMBL386051. Ebi.ac.uk. (2021). Retrieved 20 July 2021, from https://www.ebi.ac.uk/chembl/compound_report_card/CHEMBL386051/.</t>
  </si>
  <si>
    <t>Compound: GIVINOSTAT. Ebi.ac.uk. (2021). Retrieved 20 July 2021, from https://www.ebi.ac.uk/chembl/compound_report_card/CHEMBL1213492/.</t>
  </si>
  <si>
    <t>Compound: PRACINOSTAT. Ebi.ac.uk. (2021). Retrieved 20 July 2021, from https://www.ebi.ac.uk/chembl/compound_report_card/CHEMBL1851943/.</t>
  </si>
  <si>
    <t>Compound: CHEMBL2048746. Ebi.ac.uk. (2021). Retrieved 20 July 2021, from https://www.ebi.ac.uk/chembl/compound_report_card/CHEMBL2048746/.</t>
  </si>
  <si>
    <t>Compound: ABEXINOSTAT. Ebi.ac.uk. (2021). Retrieved 20 July 2021, from https://www.ebi.ac.uk/chembl/compound_report_card/CHEMBL2103863/.</t>
  </si>
  <si>
    <t>Compound: CHEMBL235842. Ebi.ac.uk. (2021). Retrieved 20 July 2021, from https://www.ebi.ac.uk/chembl/compound_report_card/CHEMBL235842/.</t>
  </si>
  <si>
    <t>Compound: RICOLINOSTAT. Ebi.ac.uk. (2021). Retrieved 20 July 2021, from https://www.ebi.ac.uk/chembl/compound_report_card/CHEMBL2364628/.</t>
  </si>
  <si>
    <t>Compound: CHEMBL3086767. Ebi.ac.uk. (2021). Retrieved 20 July 2021, from https://www.ebi.ac.uk/chembl/compound_report_card/CHEMBL3086767/.</t>
  </si>
  <si>
    <t>Compound: PYROXAMIDE. Ebi.ac.uk. (2021). Retrieved 20 July 2021, from https://www.ebi.ac.uk/chembl/compound_report_card/CHEMBL353581/.</t>
  </si>
  <si>
    <t>Compound: DACINOSTAT. Ebi.ac.uk. (2021). Retrieved 20 July 2021, from https://www.ebi.ac.uk/chembl/compound_report_card/CHEMBL356066/.</t>
  </si>
  <si>
    <t>Compound: FIMEPINOSTAT. Ebi.ac.uk. (2021). Retrieved 20 July 2021, from https://www.ebi.ac.uk/chembl/compound_report_card/CHEMBL3622533/.</t>
  </si>
  <si>
    <t>Compound: CHEMBL3655950. Ebi.ac.uk. (2021). Retrieved 20 July 2021, from https://www.ebi.ac.uk/chembl/compound_report_card/CHEMBL3655950/.</t>
  </si>
  <si>
    <t>Compound: CHEMBL3828396. Ebi.ac.uk. (2021). Retrieved 20 July 2021, from https://www.ebi.ac.uk/chembl/compound_report_card/CHEMBL3828396/.</t>
  </si>
  <si>
    <t>Compound: HINOKITIOL. Ebi.ac.uk. (2021). Retrieved 20 July 2021, from https://www.ebi.ac.uk/chembl/compound_report_card/CHEMBL48310/.</t>
  </si>
  <si>
    <t>Compound: CUDC-101. Ebi.ac.uk. (2021). Retrieved 20 July 2021, from https://www.ebi.ac.uk/chembl/compound_report_card/CHEMBL598797/.</t>
  </si>
  <si>
    <t>Compound: SCRIPTAID. Ebi.ac.uk. (2021). Retrieved 20 July 2021, from https://www.ebi.ac.uk/chembl/compound_report_card/CHEMBL96051/.</t>
  </si>
  <si>
    <t>Compound: TRICHOSTATIN. Ebi.ac.uk. (2021). Retrieved 20 July 2021, from https://www.ebi.ac.uk/chembl/compound_report_card/CHEMBL99/.</t>
  </si>
  <si>
    <t>Compound: MEGLUTOL. Ebi.ac.uk. (2021). Retrieved 20 July 2021, from https://www.ebi.ac.uk/chembl/compound_report_card/CHEMBL50444/.</t>
  </si>
  <si>
    <t>Compound: CATALPOSIDE. Ebi.ac.uk. (2021). Retrieved 20 July 2021, from https://www.ebi.ac.uk/chembl/compound_report_card/CHEMBL2332354/.</t>
  </si>
  <si>
    <t>Compound: CHEMBL192894. Ebi.ac.uk. (2021). Retrieved 20 July 2021, from https://www.ebi.ac.uk/chembl/compound_report_card/CHEMBL192894/.</t>
  </si>
  <si>
    <t>Compound: PU-H71. Ebi.ac.uk. (2021). Retrieved 20 July 2021, from https://www.ebi.ac.uk/chembl/compound_report_card/CHEMBL200102/.</t>
  </si>
  <si>
    <t>Compound: LUMINESPIB. Ebi.ac.uk. (2021). Retrieved 20 July 2021, from https://www.ebi.ac.uk/chembl/compound_report_card/CHEMBL252164/.</t>
  </si>
  <si>
    <t>Compound: CHEMBL2443044. Ebi.ac.uk. (2021). Retrieved 20 July 2021, from https://www.ebi.ac.uk/chembl/compound_report_card/CHEMBL2443044/.</t>
  </si>
  <si>
    <t>Compound: CHEMBL399530. Ebi.ac.uk. (2021). Retrieved 20 July 2021, from https://www.ebi.ac.uk/chembl/compound_report_card/CHEMBL399530/.</t>
  </si>
  <si>
    <t>Compound: RADICICOL. Ebi.ac.uk. (2021). Retrieved 20 July 2021, from https://www.ebi.ac.uk/chembl/compound_report_card/CHEMBL414883/.</t>
  </si>
  <si>
    <t>Compound: ZEARALANONE. Ebi.ac.uk. (2021). Retrieved 20 July 2021, from https://www.ebi.ac.uk/chembl/compound_report_card/CHEMBL491499/.</t>
  </si>
  <si>
    <t>Compound: CHEMBL560895. Ebi.ac.uk. (2021). Retrieved 20 July 2021, from https://www.ebi.ac.uk/chembl/compound_report_card/CHEMBL560895/.</t>
  </si>
  <si>
    <t>Compound: CHEMBL563327. Ebi.ac.uk. (2021). Retrieved 20 July 2021, from https://www.ebi.ac.uk/chembl/compound_report_card/CHEMBL563327/.</t>
  </si>
  <si>
    <t>Compound: CHEMBL3104261. Ebi.ac.uk. (2021). Retrieved 20 July 2021, from https://www.ebi.ac.uk/chembl/compound_report_card/CHEMBL3104261/.</t>
  </si>
  <si>
    <t>Compound: ADENOSINE DIPHOSPHATE. Ebi.ac.uk. (2021). Retrieved 20 July 2021, from https://www.ebi.ac.uk/chembl/compound_report_card/CHEMBL14830/.</t>
  </si>
  <si>
    <t>Compound: CHEMBL3651585. Ebi.ac.uk. (2021). Retrieved 20 July 2021, from https://www.ebi.ac.uk/chembl/compound_report_card/CHEMBL3651585/.</t>
  </si>
  <si>
    <t>Compound: CHEMBL3121308. Ebi.ac.uk. (2021). Retrieved 20 July 2021, from https://www.ebi.ac.uk/chembl/compound_report_card/CHEMBL3121308/.</t>
  </si>
  <si>
    <t>Compound: CHEMBL3786182. Ebi.ac.uk. (2021). Retrieved 20 July 2021, from https://www.ebi.ac.uk/chembl/compound_report_card/CHEMBL3786182/.</t>
  </si>
  <si>
    <t>Inventory Entry</t>
  </si>
  <si>
    <t>Affects Schistosomula? Y/N</t>
  </si>
  <si>
    <t>Putative human target</t>
  </si>
  <si>
    <t>Reference 1</t>
  </si>
  <si>
    <t>Reference 2</t>
  </si>
  <si>
    <t>Reference 3</t>
  </si>
  <si>
    <t>Additional Information Pages</t>
  </si>
  <si>
    <t>Additional Information Pages 2</t>
  </si>
  <si>
    <t>Additional Information Pages 3</t>
  </si>
  <si>
    <t>https://pubchem.ncbi.nlm.nih.gov/compound/108137#section=2D-Structure</t>
  </si>
  <si>
    <t>https://www.chemspider.com/Chemical-Structure.97227.html?rid=f7d77237-0805-43c2-86db-91d5b6962090</t>
  </si>
  <si>
    <t>https://pubchem.ncbi.nlm.nih.gov/compound/4369270</t>
  </si>
  <si>
    <t>https://www.chemspider.com/Chemical-Structure.3571902.html?rid=7bca2cce-252b-4c33-944c-e2db3fcb726f</t>
  </si>
  <si>
    <t>http://pubchem.ncbi.nlm.nih.gov/compound/72201027</t>
  </si>
  <si>
    <t>https://www.chemspider.com/Chemical-Structure.29422710.html?rid=35eae3c2-22ec-48b1-9761-4d1e179e7e84</t>
  </si>
  <si>
    <t>https://pubchem.ncbi.nlm.nih.gov/compound/121372887</t>
  </si>
  <si>
    <t>https://www.chemspider.com/Chemical-Structure.59053116.html?rid=342736df-f570-4b3e-a904-82c43269ffc3</t>
  </si>
  <si>
    <t>https://pubchem.ncbi.nlm.nih.gov/compound/101043861</t>
  </si>
  <si>
    <t>https://www.chemspider.com/Chemical-Structure.57876202.html?rid=d7e501a8-8bdd-4679-aa75-0fead8e5f923</t>
  </si>
  <si>
    <t>https://www.chemspider.com/Chemical-Structure.2291614.html?rid=9a7ce2cf-fcc4-4b2a-8756-e39593b79dc4</t>
  </si>
  <si>
    <t>https://pubchem.ncbi.nlm.nih.gov/compound/3025986</t>
  </si>
  <si>
    <t>https://www.chemspider.com/Chemical-Structure.9584867.html?rid=dd6a8786-702f-41fb-9dda-2ec62a6077f0</t>
  </si>
  <si>
    <t>https://pubchem.ncbi.nlm.nih.gov/compound/11409972</t>
  </si>
  <si>
    <t>https://www.chemspider.com/Chemical-Structure.9512977.html?rid=caa6aa70-35ae-4a67-b1ea-89fe9d4965ba</t>
  </si>
  <si>
    <t>https://pubchem.ncbi.nlm.nih.gov/compound/11338033</t>
  </si>
  <si>
    <t>https://pubchem.ncbi.nlm.nih.gov/compound/44259</t>
  </si>
  <si>
    <t>https://www.chemspider.com/Chemical-Structure.8603140.html?rid=21a1e978-cba3-4b01-be42-d12cf2af8ecf</t>
  </si>
  <si>
    <t>https://pubchem.ncbi.nlm.nih.gov/compound/10427712</t>
  </si>
  <si>
    <t>https://pubchem.ncbi.nlm.nih.gov/compound/117881270</t>
  </si>
  <si>
    <t>https://pubchem.ncbi.nlm.nih.gov/compound/25182616</t>
  </si>
  <si>
    <t>https://www.chemspider.com/Chemical-Structure.24692687.html?rid=ce54b94c-1b12-43c1-8ef9-fec33eec31df</t>
  </si>
  <si>
    <t>http://pubchem.ncbi.nlm.nih.gov/compound/11427553</t>
  </si>
  <si>
    <t>https://www.chemspider.com/Chemical-Structure.9602429.html?rid=904b56df-e83a-4178-b556-ea0a39ede761</t>
  </si>
  <si>
    <t>https://pubchem.ncbi.nlm.nih.gov/compound/44136031</t>
  </si>
  <si>
    <t>https://www.chemspider.com/Chemical-Structure.25056590.html?rid=af91a031-36ff-455a-b1f7-3ad88ad7659d</t>
  </si>
  <si>
    <t>https://pubchem.ncbi.nlm.nih.gov/compound/721859</t>
  </si>
  <si>
    <t>http://pubchem.ncbi.nlm.nih.gov/compound/755673</t>
  </si>
  <si>
    <t>https://www.chemspider.com/Chemical-Structure.660946.html?rid=34ec4658-3512-43a2-8ee0-05ebbf5fe8e2</t>
  </si>
  <si>
    <t>http://pubchem.ncbi.nlm.nih.gov/compound/5280953</t>
  </si>
  <si>
    <t>https://www.chemspider.com/Chemical-Structure.4444445.html?rid=b3310c10-3781-493f-9d19-5e0b93628f58</t>
  </si>
  <si>
    <t>https://pubchem.ncbi.nlm.nih.gov/compound/644215</t>
  </si>
  <si>
    <t>https://www.chemspider.com/Chemical-Structure.559237.html?rid=238c3da8-3cdd-463f-9640-22cfc4fc9296</t>
  </si>
  <si>
    <t>https://pubchem.ncbi.nlm.nih.gov/compound/57523919</t>
  </si>
  <si>
    <t>https://www.chemspider.com/Chemical-Structure.31133629.html?rid=291e092a-2279-4039-ac01-7726b40ec40e</t>
  </si>
  <si>
    <t>https://pubchem.ncbi.nlm.nih.gov/compound/72716071</t>
  </si>
  <si>
    <t>https://www.chemspider.com/Chemical-Structure.30646721.html?rid=b75b9980-1399-48b0-9a3f-391bd0463613</t>
  </si>
  <si>
    <t>https://pubchem.ncbi.nlm.nih.gov/compound/118735338</t>
  </si>
  <si>
    <t>https://www.chemspider.com/Chemical-Structure.58830961.html?rid=b0c90de6-7415-41a4-9f1b-51f0b4199fb8</t>
  </si>
  <si>
    <t>https://www.chemspider.com/Chemical-Structure.21171550.html?rid=97349e09-cc2b-4497-887d-98e7f95768e5</t>
  </si>
  <si>
    <t>https://www.molport.com/shop/moleculelink/DDLZLOKCJHBUHD-WAVHTBQISA-N/9019520</t>
  </si>
  <si>
    <t>https://pubchem.ncbi.nlm.nih.gov/compound/5289247</t>
  </si>
  <si>
    <t>https://www.chemspider.com/Chemical-Structure.4451248.html?rid=e7ea6ba2-f8ef-462a-9b54-85737f67ea14</t>
  </si>
  <si>
    <t>https://pubchem.ncbi.nlm.nih.gov/compound/11314340</t>
  </si>
  <si>
    <t>https://www.chemspider.com/Chemical-Structure.9489307.html?rid=38d8f7b9-353f-4845-b7c2-88c432a4f6da</t>
  </si>
  <si>
    <t>https://pubchem.ncbi.nlm.nih.gov/compound/6918852</t>
  </si>
  <si>
    <t>https://www.chemspider.com/Chemical-Structure.5294043.html?rid=adf7c135-01ca-46ab-9732-7a5a31e1c002</t>
  </si>
  <si>
    <t>https://pubchem.ncbi.nlm.nih.gov/compound/176155</t>
  </si>
  <si>
    <t>https://www.chemspider.com/Chemical-Structure.153453.html?rid=d2561ea7-7b2d-4140-b7ed-99f1d39ff305&amp;page_num=0</t>
  </si>
  <si>
    <t>https://pubchem.ncbi.nlm.nih.gov/compound/447077</t>
  </si>
  <si>
    <t>https://www.chemspider.com/Chemical-Structure.394270.html?rid=316c5900-0212-4445-b595-d1aae295fd20</t>
  </si>
  <si>
    <t>https://pubchem.ncbi.nlm.nih.gov/compound/9804992</t>
  </si>
  <si>
    <t>https://www.chemspider.com/Chemical-Structure.7980752.html?rid=fd50b721-0724-4b0b-a4a2-adac0d2bf39d</t>
  </si>
  <si>
    <t>https://pubchem.ncbi.nlm.nih.gov/compound/49855250</t>
  </si>
  <si>
    <t>https://www.chemspider.com/Chemical-Structure.25027185.html?rid=69a602cc-ff84-4a94-ae6d-98b24051677a</t>
  </si>
  <si>
    <t>https://pubchem.ncbi.nlm.nih.gov/compound/53464577</t>
  </si>
  <si>
    <t>https://www.chemspider.com/Chemical-Structure.28524260.html?rid=82d88682-b459-402e-98b3-75bf8cf7a149</t>
  </si>
  <si>
    <t>https://pubchem.ncbi.nlm.nih.gov/compound/11749858</t>
  </si>
  <si>
    <t>https://www.chemspider.com/Chemical-Structure.9924562.html?rid=e1cc6372-d00a-4786-b04c-ceaa162835cd</t>
  </si>
  <si>
    <t>https://pubchem.ncbi.nlm.nih.gov/compound/6918878</t>
  </si>
  <si>
    <t>https://pubchem.ncbi.nlm.nih.gov/compound/53340666</t>
  </si>
  <si>
    <t>https://www.chemspider.com/Chemical-Structure.28536129.html?rid=ed68918f-3bc8-4d7d-b165-059ee8cf5aa7</t>
  </si>
  <si>
    <t>https://pubchem.ncbi.nlm.nih.gov/compound/72946782</t>
  </si>
  <si>
    <t>https://www.chemspider.com/Chemical-Structure.30771263.html?rid=2a73a686-0378-454b-a2e9-8f04596da5ee</t>
  </si>
  <si>
    <t>https://pubchem.ncbi.nlm.nih.gov/compound/4996</t>
  </si>
  <si>
    <t>https://www.chemspider.com/Chemical-Structure.4822.html?rid=69d2adcd-53b7-4683-bee6-643a95182859</t>
  </si>
  <si>
    <t>https://pubchem.ncbi.nlm.nih.gov/compound/6445533</t>
  </si>
  <si>
    <t>https://www.chemspider.com/Chemical-Structure.4949231.html?rid=189386f1-cf57-4232-8121-d57be91a4e09</t>
  </si>
  <si>
    <t>https://pubchem.ncbi.nlm.nih.gov/compound/54575456</t>
  </si>
  <si>
    <t>https://www.chemspider.com/Chemical-Structure.29314960.html?rid=9be96797-c7dc-45a6-a148-d93a82f2b0fb</t>
  </si>
  <si>
    <t>https://pubchem.ncbi.nlm.nih.gov/compound/57381425</t>
  </si>
  <si>
    <t>https://www.chemspider.com/Chemical-Structure.38772343.html?rid=c37ceeb9-d7e6-426a-96df-a73873c56608</t>
  </si>
  <si>
    <t>https://pubchem.ncbi.nlm.nih.gov/compound/71465631</t>
  </si>
  <si>
    <t>https://pubchem.ncbi.nlm.nih.gov/compound/3611</t>
  </si>
  <si>
    <t>https://pubchem.ncbi.nlm.nih.gov/compound/24756910</t>
  </si>
  <si>
    <t>https://pubchem.ncbi.nlm.nih.gov/compound/5186</t>
  </si>
  <si>
    <t>https://www.chemspider.com/Chemical-Structure.4998.html?rid=91059e35-51c1-4014-a906-1c74d4d26633</t>
  </si>
  <si>
    <t>https://pubchem.ncbi.nlm.nih.gov/compound/444732</t>
  </si>
  <si>
    <t>https://www.chemspider.com/Chemical-Structure.392575.html?rid=b68a8456-639c-405a-96f6-4f372893c89f</t>
  </si>
  <si>
    <t>https://pubchem.ncbi.nlm.nih.gov/compound/1662</t>
  </si>
  <si>
    <t>https://www.chemspider.com/Chemical-Structure.1600.html?rid=7a451f14-b1c8-44f9-a1ab-74a438d5cf94</t>
  </si>
  <si>
    <t>https://pubchem.ncbi.nlm.nih.gov/compound/764764</t>
  </si>
  <si>
    <t>https://pubchem.ncbi.nlm.nih.gov/compound/9549213</t>
  </si>
  <si>
    <t>https://www.chemspider.com/Chemical-Structure.7828134.html?rid=de20041b-8b56-4613-97a4-cb6cc1adf40b</t>
  </si>
  <si>
    <t>https://pubchem.ncbi.nlm.nih.gov/compound/93039</t>
  </si>
  <si>
    <t>https://pubchem.ncbi.nlm.nih.gov/compound/135566652</t>
  </si>
  <si>
    <t>https://pubchem.ncbi.nlm.nih.gov/compound/135539077</t>
  </si>
  <si>
    <t>https://pubchem.ncbi.nlm.nih.gov/compound/984170</t>
  </si>
  <si>
    <t>https://pubchem.ncbi.nlm.nih.gov/compound/6323491</t>
  </si>
  <si>
    <t>https://www.chemspider.com/Chemical-Structure.21377936.html?rid=0baac7f2-5686-4158-83c6-15a23e720c19</t>
  </si>
  <si>
    <t>https://www.chemspider.com/Chemical-Structure.10392116.html?rid=6768364b-3068-4f88-8493-7c06ac4fa8dc</t>
  </si>
  <si>
    <t>https://www.chemspider.com/Chemical-Structure.20137057.html?rid=590e6fca-13b2-4b7f-aae9-4837168f155d</t>
  </si>
  <si>
    <t>https://pubchem.ncbi.nlm.nih.gov/compound/108003</t>
  </si>
  <si>
    <t>https://www.chemspider.com/Chemical-Structure.24624473.html?rid=2574dbe2-c093-4480-a57b-69f2c62d1bce</t>
  </si>
  <si>
    <t>https://www.molport.com/shop/moleculelink/ZFVRYNYOPQZKDG-MQMHXKEQSA-N/23219207</t>
  </si>
  <si>
    <t>https://pubchem.ncbi.nlm.nih.gov/compound/25210273</t>
  </si>
  <si>
    <t>https://www.chemspider.com/Chemical-Structure.24629112.html?rid=af4f09f1-71b2-47bd-9f42-32ef9db45451</t>
  </si>
  <si>
    <t>https://pubchem.ncbi.nlm.nih.gov/compound/6022</t>
  </si>
  <si>
    <t>https://pubchem.ncbi.nlm.nih.gov/compound/56653684</t>
  </si>
  <si>
    <t>https://pubchem.ncbi.nlm.nih.gov/compound/60149007</t>
  </si>
  <si>
    <t>https://pubchem.ncbi.nlm.nih.gov/compound/66571643</t>
  </si>
  <si>
    <t>https://pubchem.ncbi.nlm.nih.gov/compound/57406702</t>
  </si>
  <si>
    <t>https://pubchem.ncbi.nlm.nih.gov/compound/2396</t>
  </si>
  <si>
    <t>https://www.chemspider.com/Chemical-Structure.2303.html?rid=747ed0f8-2dcf-4b4c-af1b-d1e0f6aff3b8</t>
  </si>
  <si>
    <t>https://pubchem.ncbi.nlm.nih.gov/compound/11226684</t>
  </si>
  <si>
    <t>https://www.chemspider.com/Chemical-Structure.9401737.html?rid=4292be05-d937-44e9-a2e6-765c3d743eba</t>
  </si>
  <si>
    <t>https://pubchem.ncbi.nlm.nih.gov/compound/462382</t>
  </si>
  <si>
    <t>https://www.chemspider.com/Chemical-Structure.406728.html?rid=a5b8d497-6751-48d4-994b-184287de5628</t>
  </si>
  <si>
    <t>https://pubchem.ncbi.nlm.nih.gov/compound/1067700</t>
  </si>
  <si>
    <t>https://www.chemspider.com/Chemical-Structure.910757.html?rid=d7a596ed-60a6-4332-9cc0-05fcfb6e883b</t>
  </si>
  <si>
    <t>https://pubchem.ncbi.nlm.nih.gov/compound/135398619</t>
  </si>
  <si>
    <t>https://pubchem.ncbi.nlm.nih.gov/compound/5330790</t>
  </si>
  <si>
    <t>https://www.chemspider.com/Chemical-Structure.4487941.html?rid=a58a6a8a-c2aa-485d-b7b9-60fef231aaa2</t>
  </si>
  <si>
    <t>https://www.molport.com/shop/moleculelink/ZBCMHWUFWQFPLV-VVOJOOEHSA-N/44727622</t>
  </si>
  <si>
    <t>https://www.chemspider.com/Chemical-Structure.44210208.html?rid=dd195c92-3937-4062-90d2-c052478c9a3e</t>
  </si>
  <si>
    <t>https://pubchem.ncbi.nlm.nih.gov/compound/10461815</t>
  </si>
  <si>
    <t>https://www.chemspider.com/Chemical-Structure.8637227.html?rid=c479aeac-26fe-41d9-8415-0cce883327f4</t>
  </si>
  <si>
    <t>https://pubchem.ncbi.nlm.nih.gov/compound/5494449</t>
  </si>
  <si>
    <t>https://www.chemspider.com/Chemical-Structure.4591897.html?rid=707b6bdd-49a7-4c79-8598-01d8bf4c516b</t>
  </si>
  <si>
    <t>https://pubchem.ncbi.nlm.nih.gov/compound/16038120</t>
  </si>
  <si>
    <t>https://www.chemspider.com/Chemical-Structure.13166704.html?rid=e71bceaf-21e7-42c4-8c61-b702e51cf93c</t>
  </si>
  <si>
    <t>https://pubchem.ncbi.nlm.nih.gov/compound/9858940</t>
  </si>
  <si>
    <t>https://www.chemspider.com/Chemical-Structure.8034640.html?rid=342b4500-266a-4ee9-a93e-c9de70862577</t>
  </si>
  <si>
    <t>https://pubchem.ncbi.nlm.nih.gov/compound/10090485</t>
  </si>
  <si>
    <t>https://www.chemspider.com/Chemical-Structure.8266022.html?rid=5dea5fa8-8cab-4846-bdb9-e588a18cd335</t>
  </si>
  <si>
    <t>https://pubchem.ncbi.nlm.nih.gov/compound/10316032</t>
  </si>
  <si>
    <t>https://www.chemspider.com/Chemical-Structure.8491497.html?rid=b8cf61f0-83e6-40c7-8091-1349ab5415a2</t>
  </si>
  <si>
    <t>https://pubchem.ncbi.nlm.nih.gov/compound/447966</t>
  </si>
  <si>
    <t>https://www.chemspider.com/Chemical-Structure.394909.html?rid=4cc82f4f-654b-4b1f-befa-c4524d4eb8e4</t>
  </si>
  <si>
    <t>https://pubchem.ncbi.nlm.nih.gov/compound/4521392</t>
  </si>
  <si>
    <t>https://www.chemspider.com/Chemical-Structure.3716512.html?rid=a38815df-c451-4979-9d53-f1a644c92bdd</t>
  </si>
  <si>
    <t>https://pubchem.ncbi.nlm.nih.gov/compound/10267580</t>
  </si>
  <si>
    <t>https://pubchem.ncbi.nlm.nih.gov/compound/442674</t>
  </si>
  <si>
    <t>https://pubchem.ncbi.nlm.nih.gov/compound/24360</t>
  </si>
  <si>
    <t>https://pubchem.ncbi.nlm.nih.gov/compound/44464263</t>
  </si>
  <si>
    <t>https://pubchem.ncbi.nlm.nih.gov/compound/11213558</t>
  </si>
  <si>
    <t>https://www.chemspider.com/Chemical-Structure.22775.html?rid=2e3c42f8-32ff-4b4c-9e8c-5a25e52ac6e4</t>
  </si>
  <si>
    <t>https://www.chemspider.com/Chemical-Structure.26519068.html?rid=279fa325-d5c9-43b1-838e-58538f61a914</t>
  </si>
  <si>
    <t>https://www.chemspider.com/Chemical-Structure.9388620.html?rid=c267bf42-a9a2-45e9-91be-55d52a24b245</t>
  </si>
  <si>
    <t>https://pubchem.ncbi.nlm.nih.gov/compound/753704</t>
  </si>
  <si>
    <t>https://www.chemspider.com/Chemical-Structure.659133.html?rid=c9ff7cab-cf8a-4fc0-8859-d9ff913b6273</t>
  </si>
  <si>
    <t>https://pubchem.ncbi.nlm.nih.gov/compound/446378</t>
  </si>
  <si>
    <t>https://www.chemspider.com/Chemical-Structure.393753.html?rid=6ffcaf63-bb26-4c29-893b-b22e9b0e56fb</t>
  </si>
  <si>
    <t>https://pubchem.ncbi.nlm.nih.gov/compound/1893668</t>
  </si>
  <si>
    <t>https://www.chemspider.com/Chemical-Structure.1459204.html?rid=c38dc46a-246f-47b9-a0a9-181e84b599a1</t>
  </si>
  <si>
    <t>https://pubchem.ncbi.nlm.nih.gov/compound/11538455</t>
  </si>
  <si>
    <t>https://www.chemspider.com/Chemical-Structure.9713236.html?rid=a5781549-7051-43b4-9161-fddb8431d7a2</t>
  </si>
  <si>
    <t>https://pubchem.ncbi.nlm.nih.gov/compound/46216556</t>
  </si>
  <si>
    <t>https://www.chemspider.com/Chemical-Structure.28189060.html?rid=b53cd5d7-d323-44d2-b7a0-12fc3aacfb08</t>
  </si>
  <si>
    <t>https://pubchem.ncbi.nlm.nih.gov/compound/16736529</t>
  </si>
  <si>
    <t>https://www.chemspider.com/Chemical-Structure.10630347.html?rid=b17f6eeb-ee07-49a2-bb5e-fc1ac7441781</t>
  </si>
  <si>
    <t>https://pubchem.ncbi.nlm.nih.gov/compound/71543365</t>
  </si>
  <si>
    <t>https://pubchem.ncbi.nlm.nih.gov/compound/54766013</t>
  </si>
  <si>
    <t>https://pubchem.ncbi.nlm.nih.gov/compound/71521142</t>
  </si>
  <si>
    <t>https://www.chemspider.com/Chemical-Structure.29398603.html?rid=6fc06d62-67fa-4528-a4d6-ddaf3aba0d32</t>
  </si>
  <si>
    <t>https://pubchem.ncbi.nlm.nih.gov/compound/73051434</t>
  </si>
  <si>
    <t>https://www.chemspider.com/Chemical-Structure.35519806.html?rid=9f727759-972c-45ae-ae69-15b4536c56c3</t>
  </si>
  <si>
    <t>Wang, J., Paz, C., Padalino, G., Coghlan, A., Lu, Z., &amp; Gradinaru, I. et al. (2020). Large-scale RNAi screening uncovers therapeutic targets in the parasite Schistosoma mansoni. Science, 369(6511), 1649-1653. https://doi.org/10.1126/science.abb7699</t>
  </si>
  <si>
    <t>Reference 4</t>
  </si>
  <si>
    <t>Maréchal, X., De Mendonça, R., Miras, R., Revilloud, J., &amp; Catty, P. (2018). Functional characterization of the Ca2+-ATPase SMA1 from Schistosoma mansoni. The Biochemical journal, 475(1), 289–303. https://doi.org/10.1042/BCJ20170355</t>
  </si>
  <si>
    <t>Kwok, T. C., Ricker, N., Fraser, R., Chan, A. W., Burns, A., Stanley, E. F., McCourt, P., Cutler, S. R., &amp; Roy, P. J. (2006). A small-molecule screen in C. elegans yields a new calcium channel antagonist. Nature, 441(7089), 91–95. https://doi.org/10.1038/nature04657</t>
  </si>
  <si>
    <t>Beane, W. S., Morokuma, J., Adams, D. S., &amp; Levin, M. (2011). A chemical genetics approach reveals H,K-ATPase-mediated membrane voltage is required for planarian head regeneration. Chemistry &amp; biology, 18(1), 77–89. https://doi.org/10.1016/j.chembiol.2010.11.012</t>
  </si>
  <si>
    <t>Keiser, J., Koch, V., Deckers, A., Cheung, H., Jung, N., &amp; Bräse, S. (2020). Naturally Occurring Cardenolides Affecting Schistosoma mansoni. ACS infectious diseases, 6(7), 1922–1927. https://doi.org/10.1021/acsinfecdis.0c00175</t>
  </si>
  <si>
    <t>Wang, X. B., Li, G. H., Zheng, L. J., Ji, K. Y., Lü, H., Liu, F. F., Dang, L. Z., Mo, M. H., &amp; Zhang, K. Q. (2009). Nematicidal cardenolides from Nerium indicum Mill. Chemistry &amp; biodiversity, 6(3), 431–436. https://doi.org/10.1002/cbdv.200800011</t>
  </si>
  <si>
    <t>Whatley, K., Padalino, G., Whiteland, H., Geyer, K. K., Hulme, B. J., Chalmers, I. W., Forde-Thomas, J., Ferla, S., Brancale, A., &amp; Hoffmann, K. F. (2019). The repositioning of epigenetic probes/inhibitors identifies new anti-schistosomal lead compounds and chemotherapeutic targets. PLoS neglected tropical diseases, 13(11), e0007693. https://doi.org/10.1371/journal.pntd.0007693</t>
  </si>
  <si>
    <t>Jiao, Y., Preston, S., Koehler, A. V., Stroehlein, A. J., Chang, B., Simpson, K. J., Cowley, K. J., Palmer, M. J., Laleu, B., Wells, T., Jabbar, A., &amp; Gasser, R. B. (2017). Screening of the 'Stasis Box' identifies two kinase inhibitors under pharmaceutical development with activity against Haemonchus contortus. Parasites &amp; vectors, 10(1), 323. https://doi.org/10.1186/s13071-017-2246-x</t>
  </si>
  <si>
    <t>Nawaratna, S., McManus, D. P., Gasser, R. B., Brindley, P. J., Boyle, G. M., Rivera, V., Ranasinghe, S. L., Jones, M. K., You, H., &amp; Gobert, G. N. (2020). Use of kinase inhibitors against schistosomes to improve and broaden praziquantel efficacy. Parasitology, 147(13), 1488–1498. https://doi.org/10.1017/S0031182020001250</t>
  </si>
  <si>
    <t>Chen, S., Suzuki, B. M., Dohrmann, J., Singh, R., Arkin, M. R., &amp; Caffrey, C. R. (2020). A multi-dimensional, time-lapse, high content screening platform applied to schistosomiasis drug discovery. Communications biology, 3(1), 747. https://doi.org/10.1038/s42003-020-01402-5</t>
  </si>
  <si>
    <t>Yamamuro, D., Uchida, R., Takahashi, Y., Masuma, R., &amp; Tomoda, H. (2011). Screening for microbial metabolites affecting phenotype of Caenorhabditis elegans. Biological &amp; pharmaceutical bulletin, 34(10), 1619–1623. https://doi.org/10.1248/bpb.34.1619</t>
  </si>
  <si>
    <t>Wang, J., Paz, C., Padalino, G., Coghlan, A., Lu, Z., Gradinaru, I., Collins, J., Berriman, M., Hoffmann, K. F., &amp; Collins, J. J., 3rd (2020). Large-scale RNAi screening uncovers therapeutic targets in the parasite Schistosoma mansoni. Science (New York, N.Y.), 369(6511), 1649–1653. https://doi.org/10.1126/science.abb7699</t>
  </si>
  <si>
    <t>MANSOUR T. E. (1957). The effect of lysergic acid diethylamide, 5-hydroxytryptamine, and related compounds on the liver fluke, Fasciola hepatica. British journal of pharmacology and chemotherapy, 12(4), 406–409. https://doi.org/10.1111/j.1476-5381.1957.tb00156.x</t>
  </si>
  <si>
    <t>Ressurreição, M., Rollinson, D., Emery, A. M., &amp; Walker, A. J. (2011). A role for p38 MAPK in the regulation of ciliary motion in a eukaryote. BMC cell biology, 12, 6. https://doi.org/10.1186/1471-2121-12-6</t>
  </si>
  <si>
    <t>Ressurreição, M., Rollinson, D., Emery, A. M., &amp; Walker, A. J. (2011). A role for p38 mitogen-activated protein kinase in early post-embryonic development of Schistosoma mansoni. Molecular and biochemical parasitology, 180(1), 51–55. https://doi.org/10.1016/j.molbiopara.2011.07.002</t>
  </si>
  <si>
    <t>Zorn, K. M., Sun, S., McConnon, C. L., Ma, K., Chen, E. K., Foil, D. H., Lane, T. R., Liu, L. J., El-Sakkary, N., Skinner, D. E., Ekins, S., &amp; Caffrey, C. R. (2021). A Machine Learning Strategy for Drug Discovery Identifies Anti-Schistosomal Small Molecules. ACS infectious diseases, 7(2), 406–420. https://doi.org/10.1021/acsinfecdis.0c00754</t>
  </si>
  <si>
    <t xml:space="preserve">Deng, X., Hofmann, E. R., Villanueva, A., Hobert, O., Capodieci, P., Veach, D. R., Yin, X., Campodonico, L., Glekas, A., Cordon-Cardo, C., Clarkson, B., Bornmann, W. G., Fuks, Z., Hengartner, M. O., &amp; Kolesnick, R. (2004). Caenorhabditis elegans ABL-1 antagonizes p53-mediated germline apoptosis after ionizing irradiation. Nature genetics, 36(8), 906–912. https://doi.org/10.1038/ng1396 </t>
  </si>
  <si>
    <t>Neves, B. J., Braga, R. C., Bezerra, J. C., Cravo, P. V., &amp; Andrade, C. H. (2015). In silico repositioning-chemogenomics strategy identifies new drugs with potential activity against multiple life stages of Schistosoma mansoni. PLoS neglected tropical diseases, 9(1), e3435. https://doi.org/10.1371/journal.pntd.0003435</t>
  </si>
  <si>
    <t>Chisty, M. M., Nargis, M., Inaba, T., Ishita, K., Osanai, A., &amp; Kamiya, H. (2004). Transmission electron microscopy of Schistosoma mansoni cercariae treated with hinokitiol (beta-thujaplicin), a compound for potential skin application against cercarial penetration. The Tohoku journal of experimental medicine, 202(1), 63–67. https://doi.org/10.1620/tjem.202.63</t>
  </si>
  <si>
    <t>Oger, F., Dubois, F., Caby, S., Noël, C., Cornette, J., Bertin, B., Capron, M., &amp; Pierce, R. J. (2008). The class I histone deacetylases of the platyhelminth parasite Schistosoma mansoni. Biochemical and biophysical research communications, 377(4), 1079–1084. https://doi.org/10.1016/j.bbrc.2008.10.090</t>
  </si>
  <si>
    <t>Azzi, A., Cosseau, C., &amp; Grunau, C. (2009). Schistosoma mansoni: developmental arrest of miracidia treated with histone deacetylase inhibitors. Experimental parasitology, 121(3), 288–291. https://doi.org/10.1016/j.exppara.2008.11.010</t>
  </si>
  <si>
    <t>Dubois, F., Caby, S., Oger, F., Cosseau, C., Capron, M., Grunau, C., Dissous, C., &amp; Pierce, R. J. (2009). Histone deacetylase inhibitors induce apoptosis, histone hyperacetylation and up-regulation of gene transcription in Schistosoma mansoni. Molecular and biochemical parasitology, 168(1), 7–15. https://doi.org/10.1016/j.molbiopara.2009.06.001</t>
  </si>
  <si>
    <t>Taldone, T., Gillan, V., Sun, W., Rodina, A., Patel, P., Maitland, K., O'Neill, K., Chiosis, G., &amp; Devaney, E. (2010). Assay strategies for the discovery and validation of therapeutics targeting Brugia pahangi Hsp90. PLoS neglected tropical diseases, 4(6), e714. https://doi.org/10.1371/journal.pntd.0000714</t>
  </si>
  <si>
    <t>Xu, L., Liu, Q., Zeng, Q., Wu, P., Yu, Q., Gu, K., Xue, J., &amp; Wei, X. (2021). Radicicol, a Novel Lead Compound against the Migratory-Stage Schistosomula of Schistosoma japonicum. Antimicrobial agents and chemotherapy, 65(3), e01781-20. https://doi.org/10.1128/AAC.01781-20</t>
  </si>
  <si>
    <t>Sieriebriennikov, B., Markov, G. V., Witte, H., &amp; Sommer, R. J. (2017). The Role of DAF-21/Hsp90 in Mouth-Form Plasticity in Pristionchus pacificus. Molecular biology and evolution, 34(7), 1644–1653. https://doi.org/10.1093/molbev/msx106</t>
  </si>
  <si>
    <t>Keller, J., Borzekowski, A., Haase, H., Menzel, R., Rueß, L., &amp; Koch, M. (2018). Toxicity Assay for Citrinin, Zearalenone and Zearalenone-14-Sulfate Using the Nematode Caenorhabditis elegans as Model Organism. Toxins, 10(7), 284. https://doi.org/10.3390/toxins10070284</t>
  </si>
  <si>
    <t>Gillan, V., O'Neill, K., Maitland, K., Sverdrup, F. M., &amp; Devaney, E. (2014). A repurposing strategy for Hsp90 inhibitors demonstrates their potency against filarial nematodes. PLoS neglected tropical diseases, 8(2), e2699. https://doi.org/10.1371/journal.pntd.0002699</t>
  </si>
  <si>
    <t>Ludtmann, M. H., Rollinson, D., Emery, A. M., &amp; Walker, A. J. (2009). Protein kinase C signalling during miracidium to mother sporocyst development in the helminth parasite, Schistosoma mansoni. International journal for parasitology, 39(11), 1223–1233. https://doi.org/10.1016/j.ijpara.2009.04.002</t>
  </si>
  <si>
    <t>Ressurreição, M., De Saram, P., Kirk, R. S., Rollinson, D., Emery, A. M., Page, N. M., Davies, A. J., &amp; Walker, A. J. (2014). Protein kinase C and extracellular signal-regulated kinase regulate movement, attachment, pairing and egg release in Schistosoma mansoni. PLoS neglected tropical diseases, 8(6), e2924. https://doi.org/10.1371/journal.pntd.0002924</t>
  </si>
  <si>
    <t>Morais, E. R., Oliveira, K. C., Paula, R. G., Ornelas, A., Moreira, É., Badoco, F. R., Magalhães, L. G., Verjovski-Almeida, S., &amp; Rodrigues, V. (2017). Effects of proteasome inhibitor MG-132 on the parasite Schistosoma mansoni. PloS one, 12(9), e0184192. https://doi.org/10.1371/journal.pone.0184192</t>
  </si>
  <si>
    <t>He, L., Gasser, R. B., Korhonen, P. K., Di, W., Li, F., Zhang, H., Li, F., Zhou, Y., Fang, R., Zhao, J., &amp; Hu, M. (2018). A TGF-β type I receptor-like molecule with a key functional role in Haemonchus contortus development. International journal for parasitology, 48(13), 1023–1033. https://doi.org/10.1016/j.ijpara.2018.06.005</t>
  </si>
  <si>
    <t>Graham, B. B., Chabon, J., Gebreab, L., Poole, J., Debella, E., Davis, L., Tanaka, T., Sanders, L., Dropcho, N., Bandeira, A., Vandivier, R. W., Champion, H. C., Butrous, G., Wang, X. J., Wynn, T. A., &amp; Tuder, R. M. (2013). Transforming growth factor-β signaling promotes pulmonary hypertension caused by Schistosoma mansoni. Circulation, 128(12), 1354–1364. https://doi.org/10.1161/CIRCULATIONAHA.113.003072</t>
  </si>
  <si>
    <t>Buro, C., Oliveira, K. C., Lu, Z., Leutner, S., Beckmann, S., Dissous, C., Cailliau, K., Verjovski-Almeida, S., &amp; Grevelding, C. G. (2013). Transcriptome analyses of inhibitor-treated schistosome females provide evidence for cooperating Src-kinase and TGFβ receptor pathways controlling mitosis and eggshell formation. PLoS pathogens, 9(6), e1003448. https://doi.org/10.1371/journal.ppat.1003448</t>
  </si>
  <si>
    <t>Abdulla, M. H., Ruelas, D. S., Wolff, B., Snedecor, J., Lim, K. C., Xu, F., Renslo, A. R., Williams, J., McKerrow, J. H., &amp; Caffrey, C. R. (2009). Drug discovery for schistosomiasis: hit and lead compounds identified in a library of known drugs by medium-throughput phenotypic screening. PLoS neglected tropical diseases, 3(7), e478. https://doi.org/10.1371/journal.pntd.0000478</t>
  </si>
  <si>
    <t>Avril/Gilda's bioinformatics</t>
  </si>
  <si>
    <t>ATP2A2 ATPase Sarcoplasmic/Endoplasmic Reticulum Ca2+ Transporting 2; ATP2B3 ATPase Plasma Membrane Ca2+ Transporting 3</t>
  </si>
  <si>
    <t>ATP2B3 ATPase Plasma Membrane Ca2+ Transporting 3</t>
  </si>
  <si>
    <t>ATP8A1 ATPase Phospholipid Transporting 8A1; ATP2B3 ATPase Plasma Membrane Ca2+ Transporting 3; ATP2B3 ATPase Plasma Membrane Ca2+ Transporting 3</t>
  </si>
  <si>
    <t>CBP, CREB-binding protein</t>
  </si>
  <si>
    <t>CBX6 Chromobox 6</t>
  </si>
  <si>
    <t>CDK12 Cyclin Dependent Kinase 12; CDK11B cyclin dependent kinase 11B</t>
  </si>
  <si>
    <t>CDK12 Cyclin Dependent Kinase 12; TAOK1 TAO kinase 1</t>
  </si>
  <si>
    <t>CDK12 Cyclin Dependent Kinase 12; TAOK1 TAO kinase 1; CDK11B cyclin dependent kinase 11B</t>
  </si>
  <si>
    <t>CDK12 Cyclin Dependent Kinase 12; TGFBR1 Transforming Growth Factor Beta Receptor 1; TAOK1 TAO kinase 1; PRKCI Protein Kinase C Iota; STK25 Serine/Threonine Kinase 25; DYRK1A Dual Specificity Tyrosine Phosphorylation Regulated Kinase 1A; CLK2 cdc-like kinase 2; ULK1 Unc-51 Like Autophagy Activating Kinase 1; GAK cyclin G associated kinase</t>
  </si>
  <si>
    <t>CLK2 cdc-like kinase 2</t>
  </si>
  <si>
    <t>CLK2 cdc-like kinase 2; ULK1 Unc-51 Like Autophagy Activating Kinase 1</t>
  </si>
  <si>
    <t>DYRK1A Dual Specificity Tyrosine Phosphorylation Regulated Kinase 1A</t>
  </si>
  <si>
    <t>DYRK1A Dual Specificity Tyrosine Phosphorylation Regulated Kinase 1A; CLK2 cdc-like kinase 2</t>
  </si>
  <si>
    <t>GAK cyclin G associated kinase</t>
  </si>
  <si>
    <t>HDAC1/2, histone deacetylase 1 and 2</t>
  </si>
  <si>
    <t>HMGCR hmg-coa reductase</t>
  </si>
  <si>
    <t>HSP90AA1 Heat Shock Protein 90 Alpha Family Class A Member 1</t>
  </si>
  <si>
    <t>HSPA5 (Hsp70-like); HSPA8 Heat Shock Protein Family A (Hsp70) Member 8</t>
  </si>
  <si>
    <t>KDM1A Lysine Demethylase 1A</t>
  </si>
  <si>
    <t>PI4KA Phosphatidylinositol 4-Kinase Alpha</t>
  </si>
  <si>
    <t>PRKCI Protein Kinase C Iota</t>
  </si>
  <si>
    <t>PSMB5 Proteasome subunit beta type-5</t>
  </si>
  <si>
    <t>RAB11A, Member RAS Oncogene Family; RAB7A, Member RAS Oncogene Family; RAB18, Member RAS Oncogene Family</t>
  </si>
  <si>
    <t>RAB7A, Member RAS Oncogene Family</t>
  </si>
  <si>
    <t>STK25 Serine/Threonine Kinase 25</t>
  </si>
  <si>
    <t>TAOK1 TAO kinase 1</t>
  </si>
  <si>
    <t>TAOK1 TAO kinase 1; CLK2 cdc-like kinase 2; ULK1 Unc-51 Like Autophagy Activating Kinase 1; GAK cyclin G associated kinase</t>
  </si>
  <si>
    <t>TGFBR1 Transforming Growth Factor Beta Receptor 1</t>
  </si>
  <si>
    <t>TOP1 Topoisomerase (DNA) I</t>
  </si>
  <si>
    <t>ULK1 Unc-51 Like Autophagy Activating Kinase 1</t>
  </si>
  <si>
    <t>VCP Valosin Containing Protein/p97</t>
  </si>
  <si>
    <t>ATSM Derivatives and Ligands</t>
  </si>
  <si>
    <t>H2ATSM</t>
  </si>
  <si>
    <t>CuATSM</t>
  </si>
  <si>
    <t>ZnATSM</t>
  </si>
  <si>
    <t>H2GTSM</t>
  </si>
  <si>
    <t>CuGTSM</t>
  </si>
  <si>
    <t>ZnGTSM</t>
  </si>
  <si>
    <t>H2GTSB</t>
  </si>
  <si>
    <t>CuGTSB</t>
  </si>
  <si>
    <t>ZnGTSB</t>
  </si>
  <si>
    <t>NiGTSB</t>
  </si>
  <si>
    <t>MnGTSB</t>
  </si>
  <si>
    <t>CoGTSB</t>
  </si>
  <si>
    <r>
      <t>H</t>
    </r>
    <r>
      <rPr>
        <vertAlign val="subscript"/>
        <sz val="11"/>
        <color theme="1"/>
        <rFont val="Calibri"/>
        <family val="2"/>
        <scheme val="minor"/>
      </rPr>
      <t>2</t>
    </r>
    <r>
      <rPr>
        <sz val="11"/>
        <color theme="1"/>
        <rFont val="Calibri"/>
        <family val="2"/>
        <scheme val="minor"/>
      </rPr>
      <t>GTSH</t>
    </r>
  </si>
  <si>
    <t>CuGTSH</t>
  </si>
  <si>
    <t>ZnGTSH</t>
  </si>
  <si>
    <t>NiGTSH</t>
  </si>
  <si>
    <t>MnGTSH</t>
  </si>
  <si>
    <t>CoGTSH</t>
  </si>
  <si>
    <t>GTSO</t>
  </si>
  <si>
    <t>CuGTSO</t>
  </si>
  <si>
    <t>ZnGTSO</t>
  </si>
  <si>
    <t>NiGTSO</t>
  </si>
  <si>
    <t>MnGTSO</t>
  </si>
  <si>
    <t>CoGTSO</t>
  </si>
  <si>
    <t>C1</t>
  </si>
  <si>
    <t>CuC1</t>
  </si>
  <si>
    <t>ZnC1</t>
  </si>
  <si>
    <t>C2</t>
  </si>
  <si>
    <t>CuC2</t>
  </si>
  <si>
    <t>ZnC2</t>
  </si>
  <si>
    <t>L4</t>
  </si>
  <si>
    <t>CuL4</t>
  </si>
  <si>
    <t>ZnL4</t>
  </si>
  <si>
    <t>NiL4</t>
  </si>
  <si>
    <t>MnL4</t>
  </si>
  <si>
    <t>CoL4</t>
  </si>
  <si>
    <t>L5</t>
  </si>
  <si>
    <t>CuL5</t>
  </si>
  <si>
    <t>ZnL5</t>
  </si>
  <si>
    <t>NiL5</t>
  </si>
  <si>
    <t>MnL5</t>
  </si>
  <si>
    <t>CoL5</t>
  </si>
  <si>
    <t>L6</t>
  </si>
  <si>
    <t>CuL6</t>
  </si>
  <si>
    <t>ZnL6</t>
  </si>
  <si>
    <t>NiL6</t>
  </si>
  <si>
    <t>MnL6</t>
  </si>
  <si>
    <t>CoL6</t>
  </si>
  <si>
    <t>N</t>
  </si>
  <si>
    <t>Dr Josephine Forde-Thomas(jef19@aber.ac.uk).</t>
  </si>
  <si>
    <t>Parent compound for L1/L3, ligand</t>
  </si>
  <si>
    <t>Parent compound L1/L3, copper complex. COMMERCIAL no hazards reported</t>
  </si>
  <si>
    <t>Parent compound L1/L3, zinc complex</t>
  </si>
  <si>
    <t>Parent compound L2, ligand</t>
  </si>
  <si>
    <t>Parent compound L2, copper complex</t>
  </si>
  <si>
    <t>Parent compound L2, zinc complex</t>
  </si>
  <si>
    <t>GTSM analogue, C4H9 chains, ligand</t>
  </si>
  <si>
    <t>GTSM analogue, C4H9 chains, copper complex</t>
  </si>
  <si>
    <t>GTSM analogue, C4H9 chains, zinc complex</t>
  </si>
  <si>
    <t>GTSM analogue, C4H9 chains, nickel complex</t>
  </si>
  <si>
    <t>GTSM analogue, C4H9 chains, manganese complex</t>
  </si>
  <si>
    <t>GTSM analogue, C4H9 chains, cobalt complex</t>
  </si>
  <si>
    <t>GTSM analogue, C6H13 chains, ligand</t>
  </si>
  <si>
    <t>GTSM analogue, C6H13 chains, copper complex</t>
  </si>
  <si>
    <t>GTSM analogue, C6H13 chains, zinc complex</t>
  </si>
  <si>
    <t>GTSM analogue, C6H13 chains, nickel complex</t>
  </si>
  <si>
    <t>GTSM analogue, C6H13 chains, manganese complex</t>
  </si>
  <si>
    <t>GTSM analogue, C6H13 chains, cobalt complex</t>
  </si>
  <si>
    <t>GTSM analogue, C8H17 chains, ligand</t>
  </si>
  <si>
    <t>GTSM analogue, C8H17 chains, copper complex</t>
  </si>
  <si>
    <t>GTSM analogue, C8H17 chains, zinc complex</t>
  </si>
  <si>
    <t>GTSM analogue, C8H17 chains, nickel complex</t>
  </si>
  <si>
    <t>GTSM analogue, C8H17 chains, manganese complex</t>
  </si>
  <si>
    <t>GTSM analogue, C8H17 chains, cobalt complex</t>
  </si>
  <si>
    <t>AgNHCs - Ligands and Complexes</t>
  </si>
  <si>
    <t>MeImC8Br</t>
  </si>
  <si>
    <t>MeImC12Br</t>
  </si>
  <si>
    <t>MeImC16Br</t>
  </si>
  <si>
    <t>(MeImC8)AgBr</t>
  </si>
  <si>
    <t>(MeImC12)AgBr</t>
  </si>
  <si>
    <t>(MeImC16)AgBr</t>
  </si>
  <si>
    <t>MeBzImC8Br</t>
  </si>
  <si>
    <t>MeBzImC12Br</t>
  </si>
  <si>
    <t>MeBzImC16Br</t>
  </si>
  <si>
    <t>(MeBzImC8)AgBr</t>
  </si>
  <si>
    <t>(MeBzImC12)AgBr</t>
  </si>
  <si>
    <t>(MeBzImC16)AgBr</t>
  </si>
  <si>
    <t>IPrImC8Br</t>
  </si>
  <si>
    <t>IPrImC12Br</t>
  </si>
  <si>
    <t>IPrImC16Br</t>
  </si>
  <si>
    <t>(IPrImC8)AgBr</t>
  </si>
  <si>
    <t>(IPrImC12)AgBr</t>
  </si>
  <si>
    <t>(IPrImC16)AgBr</t>
  </si>
  <si>
    <t>IPrBzImC8Br</t>
  </si>
  <si>
    <t>IPrBzImC12Br</t>
  </si>
  <si>
    <t>IPrBzImC16Br</t>
  </si>
  <si>
    <t>(IPrBzImC8)AgBr</t>
  </si>
  <si>
    <t>(IPrBzImC12)AgBr</t>
  </si>
  <si>
    <t>(IPrBzImC16)AgBr</t>
  </si>
  <si>
    <t>Im1</t>
  </si>
  <si>
    <t>Im2</t>
  </si>
  <si>
    <t>Im3</t>
  </si>
  <si>
    <t>AgIm1</t>
  </si>
  <si>
    <t>AgIm2</t>
  </si>
  <si>
    <t>AgIm3</t>
  </si>
  <si>
    <t>Im4</t>
  </si>
  <si>
    <t>Im5</t>
  </si>
  <si>
    <t>Im6</t>
  </si>
  <si>
    <t>AgIm4</t>
  </si>
  <si>
    <t>AgIm5</t>
  </si>
  <si>
    <t>AgIm6</t>
  </si>
  <si>
    <t>Im7</t>
  </si>
  <si>
    <t>Im8</t>
  </si>
  <si>
    <t>Im9</t>
  </si>
  <si>
    <t>AgIm7</t>
  </si>
  <si>
    <t>AgIm8</t>
  </si>
  <si>
    <t>AgIm9</t>
  </si>
  <si>
    <t>Im10</t>
  </si>
  <si>
    <t>Im11</t>
  </si>
  <si>
    <t>Im12</t>
  </si>
  <si>
    <t>AgIm10</t>
  </si>
  <si>
    <t>AgIm11</t>
  </si>
  <si>
    <t>AgIm12</t>
  </si>
  <si>
    <t>Dr Josephine Forde-Thomas (jef19@aber.ac.uk).</t>
  </si>
  <si>
    <t>1-methyl-3-octylimidazolium bromide, imidazolium salt, ligand</t>
  </si>
  <si>
    <t>3-dodecyl-1-methylimidazolium bromide, imidazolium salt, ligand</t>
  </si>
  <si>
    <t>3-hexadecyl-1-methylimidazolium bromide, imidazolium salt, ligand</t>
  </si>
  <si>
    <t>(1-methyl-3-octylimidazol-2-ylidene)silver(I) bromide, silver carbene complex</t>
  </si>
  <si>
    <t>(3-dodecyl-1-methylimidazol-2-ylidene)silver(I) bromide, silver carbene complex</t>
  </si>
  <si>
    <t>(3-hexadecyl-1-methylimidazol-2-ylidene)silver(I) bromide, silver carbene complex</t>
  </si>
  <si>
    <t>1-methyl-3-octylbenzimidazolium bromide, imidazolium salt, ligand</t>
  </si>
  <si>
    <t>3-dodecyl-1-methylbenzimidazolium bromide, imidazolium salt, ligand</t>
  </si>
  <si>
    <t>3-hexadecyl-1-methylbenzimidazolium bromide, imidazolium salt, ligand</t>
  </si>
  <si>
    <t>(1-methyl-3-octylbenzimidazol-2-ylidene)silver(I) bromide, silver carbene complex</t>
  </si>
  <si>
    <t>(3-dodecyl-1-methylbenzimidazol-2-ylidene)silver(I) bromide, silver carbene complex</t>
  </si>
  <si>
    <t>(3-hexadecyl-1-methylbenzimidazol-2-ylidene)silver(I) bromide, silver carbene complex</t>
  </si>
  <si>
    <t>1-isopropyl-3-octylimidazolium bromide, imidazolium salt, ligand</t>
  </si>
  <si>
    <t>3-dodecyl-1-isopropylimidazolium bromide, imidazolium salt, ligand</t>
  </si>
  <si>
    <t>3-hexadecyl-1-isopropylimidazolium bromide, imidazolium salt, ligand</t>
  </si>
  <si>
    <t>(1-isopropyl-3-octylimidazol-2-ylidene)silver(I) bromide, silver carbene complex</t>
  </si>
  <si>
    <t>(3-dodecyl-1-isopropylimidazol-2-ylidene)silver(I) bromide, silver carbene complex</t>
  </si>
  <si>
    <t>(3-hexadecyl-1-isopropylimidazol-2-ylidene)silver(I) bromide, silver carbene complex</t>
  </si>
  <si>
    <t>1-isopropyl-3-octylbenzimidazolium bromide, imidazolium salt, ligand</t>
  </si>
  <si>
    <t>3-dodecyl-1-isopropylbenzimidazolium bromide, imidazolium salt, ligand</t>
  </si>
  <si>
    <t>3-hexadecyl-1-isopropylbenzimidazolium bromide, imidazolium salt, ligand</t>
  </si>
  <si>
    <t>(1-isopropyl-3-octylbenzimidazol-2-ylidene)silver(I) bromide, silver carbene complex</t>
  </si>
  <si>
    <t>(3-dodecyl-1-isopropylbenzimidazol-2-ylidene)silver(I) bromide, silver carbene complex</t>
  </si>
  <si>
    <t>(3-hexadecyl-1-isopropylbenzimidazol-2-ylidene)silver(I) bromide, silver carbene complex</t>
  </si>
  <si>
    <t>Ligand and Complex Precursors</t>
  </si>
  <si>
    <t>Glyoxal</t>
  </si>
  <si>
    <t>2,3-butanedione</t>
  </si>
  <si>
    <t>4-methyl-3-thiosemicarbazide</t>
  </si>
  <si>
    <t>4-butyl-3-thiosemicarbazide</t>
  </si>
  <si>
    <t>4-hexyl-3-thiosemicarbazide</t>
  </si>
  <si>
    <t>4-octyl-3-thiosemicarbazide</t>
  </si>
  <si>
    <t>1-methylimidazole</t>
  </si>
  <si>
    <t>1-methylbenzimidazole</t>
  </si>
  <si>
    <t>1-isopropylimidazole</t>
  </si>
  <si>
    <t>1-isopropylbenzimidazole</t>
  </si>
  <si>
    <t>Imidazole</t>
  </si>
  <si>
    <t>Benzimidazole</t>
  </si>
  <si>
    <t>Gly</t>
  </si>
  <si>
    <t>23Bu</t>
  </si>
  <si>
    <t>4m3t</t>
  </si>
  <si>
    <t>4b3t</t>
  </si>
  <si>
    <t>4h3t</t>
  </si>
  <si>
    <t>4o3t</t>
  </si>
  <si>
    <t>MeIm</t>
  </si>
  <si>
    <t>MBIm</t>
  </si>
  <si>
    <t>IpIm</t>
  </si>
  <si>
    <t>IBIm</t>
  </si>
  <si>
    <t>ImC</t>
  </si>
  <si>
    <t>BImC</t>
  </si>
  <si>
    <t xml:space="preserve">Dr Josephine Forde-Thomas (jef19@aber.ac.uk). </t>
  </si>
  <si>
    <t>GTSM ligand precursor. COMMERCIAL skin irritation, allergic skin reaction, serious eye irritation, harmful if inhaled, suspected of causing genetic defects</t>
  </si>
  <si>
    <t>ATSM ligand precursor. COMMERCIAL highly flammable liquid and vapour, harmful if swallowed, skin irritation, serious eye irritation, toxic if inhaled, respiratory irritation</t>
  </si>
  <si>
    <t>ATSM/GTSM ligand precursor. COMMERCIAL fatal if swallowed</t>
  </si>
  <si>
    <t>GTSB ligand precursor</t>
  </si>
  <si>
    <t>GTSH ligand precursor</t>
  </si>
  <si>
    <t>GTSO ligand precursor</t>
  </si>
  <si>
    <t>MeImCn precursor. COMMERCIAL harmful, toxic, corrosive</t>
  </si>
  <si>
    <t>MeBzImCn precursor. COMMERCIAL harmful, irritant, corrosive</t>
  </si>
  <si>
    <t>IPrImCn precursor. COMMERCIAL flammable, irritant</t>
  </si>
  <si>
    <t>IPrBzImCn¬ precursor</t>
  </si>
  <si>
    <t>MeImCn/IPrImCn¬ precursor. COMMERCIAL harmful, corrosive, may harm fertility or the unborn child</t>
  </si>
  <si>
    <t>MeBzImCn/IPrBzImCn precursor. COMMERCIAL no hazards known</t>
  </si>
  <si>
    <t>Collection 4</t>
  </si>
  <si>
    <t>HL1</t>
  </si>
  <si>
    <t>HL2</t>
  </si>
  <si>
    <t>HL3</t>
  </si>
  <si>
    <t>HL4</t>
  </si>
  <si>
    <t>HL5</t>
  </si>
  <si>
    <t>AgL1</t>
  </si>
  <si>
    <t>AgL2</t>
  </si>
  <si>
    <t>AgL3</t>
  </si>
  <si>
    <t>AgL4</t>
  </si>
  <si>
    <t>AgL5</t>
  </si>
  <si>
    <t>HLmes1</t>
  </si>
  <si>
    <t>HLmes2</t>
  </si>
  <si>
    <t>HLmes3</t>
  </si>
  <si>
    <t>HLmes4</t>
  </si>
  <si>
    <t>HLmes5</t>
  </si>
  <si>
    <t>AgLmes1</t>
  </si>
  <si>
    <t>AgLmes2</t>
  </si>
  <si>
    <t>AgLmes3</t>
  </si>
  <si>
    <t>AgLmes4</t>
  </si>
  <si>
    <t>AgLmes5</t>
  </si>
  <si>
    <t>H2G1</t>
  </si>
  <si>
    <t>H2G2</t>
  </si>
  <si>
    <t>H2G3</t>
  </si>
  <si>
    <t>H2G4</t>
  </si>
  <si>
    <t>H2G5</t>
  </si>
  <si>
    <t>AgG1</t>
  </si>
  <si>
    <t>AgG2</t>
  </si>
  <si>
    <t>AgG3</t>
  </si>
  <si>
    <t>AgG4</t>
  </si>
  <si>
    <t>AgG5</t>
  </si>
  <si>
    <t>H2Gmes1</t>
  </si>
  <si>
    <t>H2Gmes2</t>
  </si>
  <si>
    <t>H2Gmes3</t>
  </si>
  <si>
    <t>H2Gmes4</t>
  </si>
  <si>
    <t>H2Gmes5</t>
  </si>
  <si>
    <t>AgGmes1</t>
  </si>
  <si>
    <t>AgGmes2</t>
  </si>
  <si>
    <t>AgGmes3</t>
  </si>
  <si>
    <t>AgGmes4</t>
  </si>
  <si>
    <t>AgGmes5</t>
  </si>
  <si>
    <t>Ag508</t>
  </si>
  <si>
    <t>Ag510</t>
  </si>
  <si>
    <t>Ag512</t>
  </si>
  <si>
    <t>Ag514</t>
  </si>
  <si>
    <t>Ag516</t>
  </si>
  <si>
    <t>Ag608</t>
  </si>
  <si>
    <t>Ag610</t>
  </si>
  <si>
    <t>Ag612</t>
  </si>
  <si>
    <t>Ag614</t>
  </si>
  <si>
    <t>Ag616</t>
  </si>
  <si>
    <t>Ag708</t>
  </si>
  <si>
    <t>Ag710</t>
  </si>
  <si>
    <t>Ag712</t>
  </si>
  <si>
    <t>Ag714</t>
  </si>
  <si>
    <t>Ag716</t>
  </si>
  <si>
    <t>Ag808</t>
  </si>
  <si>
    <t>Ag810</t>
  </si>
  <si>
    <t>Ag812</t>
  </si>
  <si>
    <t>Ag814</t>
  </si>
  <si>
    <t>Ag816</t>
  </si>
  <si>
    <t>Ian Fallis/Ibrahim shotetan (fallis@cardiff.ac.uk), (shoetanio@cardiff.ac.uk).</t>
  </si>
  <si>
    <t>DHB compound collection</t>
  </si>
  <si>
    <t>UCL (University College London)</t>
  </si>
  <si>
    <t>OX02925 </t>
  </si>
  <si>
    <t>OX02926 </t>
  </si>
  <si>
    <t>OX02983 </t>
  </si>
  <si>
    <t>OX02993 </t>
  </si>
  <si>
    <t>OX03144 </t>
  </si>
  <si>
    <t>OX03145</t>
  </si>
  <si>
    <t>OX03146 </t>
  </si>
  <si>
    <t>OX03153</t>
  </si>
  <si>
    <t>OX03593 </t>
  </si>
  <si>
    <t>OX03594 </t>
  </si>
  <si>
    <t>OX03595 </t>
  </si>
  <si>
    <t>OX03596 </t>
  </si>
  <si>
    <t>OX03597 </t>
  </si>
  <si>
    <t>OX03599 </t>
  </si>
  <si>
    <t>OX03600 </t>
  </si>
  <si>
    <t>OX03601</t>
  </si>
  <si>
    <t>OX03697 </t>
  </si>
  <si>
    <t>OX03698 </t>
  </si>
  <si>
    <t>OX03699 </t>
  </si>
  <si>
    <t>OX03700 </t>
  </si>
  <si>
    <t>OX03701 </t>
  </si>
  <si>
    <t>OX03702 </t>
  </si>
  <si>
    <t>OX03703 </t>
  </si>
  <si>
    <t>OX03704 </t>
  </si>
  <si>
    <t>OX03705</t>
  </si>
  <si>
    <t>OX03706 </t>
  </si>
  <si>
    <t>OX03707 </t>
  </si>
  <si>
    <t>OX03710 </t>
  </si>
  <si>
    <t>OX03823 </t>
  </si>
  <si>
    <t>OX03824 </t>
  </si>
  <si>
    <t>OX03825 </t>
  </si>
  <si>
    <t>OX03826 </t>
  </si>
  <si>
    <t>OX03827 </t>
  </si>
  <si>
    <t>OX03828</t>
  </si>
  <si>
    <t>OX03829 </t>
  </si>
  <si>
    <t>OX04115</t>
  </si>
  <si>
    <t>OX04116</t>
  </si>
  <si>
    <t>OX04117</t>
  </si>
  <si>
    <t>OX04118</t>
  </si>
  <si>
    <t>OX04119</t>
  </si>
  <si>
    <t>OX04120</t>
  </si>
  <si>
    <t>OX04121</t>
  </si>
  <si>
    <t>OX04122</t>
  </si>
  <si>
    <t>OX04123</t>
  </si>
  <si>
    <t>OX04124</t>
  </si>
  <si>
    <t>OX04236</t>
  </si>
  <si>
    <t>OX04237</t>
  </si>
  <si>
    <t>OX04238</t>
  </si>
  <si>
    <t>OX04239</t>
  </si>
  <si>
    <t>C22H20N2O2</t>
  </si>
  <si>
    <t>C21H24N2O2</t>
  </si>
  <si>
    <t>C22H17F3N2O2</t>
  </si>
  <si>
    <t xml:space="preserve">	C21H24N2O2</t>
  </si>
  <si>
    <t xml:space="preserve">	C17H16BrNO2</t>
  </si>
  <si>
    <t>C9H9NO2</t>
  </si>
  <si>
    <t xml:space="preserve">	C16H15NO2</t>
  </si>
  <si>
    <t xml:space="preserve">	C17H17NO2</t>
  </si>
  <si>
    <t xml:space="preserve">	C23H21NO2</t>
  </si>
  <si>
    <t>C23H20ClNO2</t>
  </si>
  <si>
    <t>C24H23NO3</t>
  </si>
  <si>
    <t>C23H20FNO2</t>
  </si>
  <si>
    <t>C24H23NO2</t>
  </si>
  <si>
    <t xml:space="preserve">	C25H23NO4</t>
  </si>
  <si>
    <t xml:space="preserve">	C17H16BrNO</t>
  </si>
  <si>
    <t xml:space="preserve">	C22H20N2O</t>
  </si>
  <si>
    <t>C9H8BrNO2</t>
  </si>
  <si>
    <t>C17H16BrNO2</t>
  </si>
  <si>
    <t>C21H19N3O2</t>
  </si>
  <si>
    <t xml:space="preserve">	C22H20N2O2</t>
  </si>
  <si>
    <t>C24H24N2O2</t>
  </si>
  <si>
    <t xml:space="preserve">	C9H8BrNO2</t>
  </si>
  <si>
    <t xml:space="preserve">	C23H22N2O2</t>
  </si>
  <si>
    <t xml:space="preserve">	C21H18N2O2</t>
  </si>
  <si>
    <t xml:space="preserve">	C22H21N3O2</t>
  </si>
  <si>
    <t>C16H20BrNO2</t>
  </si>
  <si>
    <t>C17H13BrF3NO2</t>
  </si>
  <si>
    <t xml:space="preserve">	C16H14BrNO2</t>
  </si>
  <si>
    <t xml:space="preserve">	C23H22N2O3</t>
  </si>
  <si>
    <t>C22H21N3O2</t>
  </si>
  <si>
    <t>C15H14N2O2</t>
  </si>
  <si>
    <t>C13H14BrNO2</t>
  </si>
  <si>
    <t xml:space="preserve">	C18H18N2O2</t>
  </si>
  <si>
    <t xml:space="preserve">	C20H18N2O2S</t>
  </si>
  <si>
    <t xml:space="preserve">	C21H21N3O2</t>
  </si>
  <si>
    <t xml:space="preserve">	C20H19N3O2</t>
  </si>
  <si>
    <t xml:space="preserve">	C21H21N3O</t>
  </si>
  <si>
    <t xml:space="preserve">	C22H21N3O</t>
  </si>
  <si>
    <t>C20H18N2OS</t>
  </si>
  <si>
    <t xml:space="preserve">	361.4</t>
  </si>
  <si>
    <t>CC1=CC=C(CN2C3=C(COCC2=O)C=C(C4=CC=NC=C4)C=C3)C=C1</t>
  </si>
  <si>
    <t>O=C1COCC2=C(N1CC3CCCCC3)C=CC(C4=CN=CC=C4)=C2</t>
  </si>
  <si>
    <t>FC(F)(F)C1=CC=C(CN2C3=C(COCC2=O)C=C(C4=CN=CC=C4)C=C3)C=C1</t>
  </si>
  <si>
    <t>O=C1COCC2=C(N1CC3CCCCC3)C=C(C4=CN=CC=C4)C=C2</t>
  </si>
  <si>
    <t>CC1=CC=C(CN2C3=CC=C(Br)C=C3COCC2=O)C=C1</t>
  </si>
  <si>
    <t>CC1=CC=C(CN2C3=C(COCC2=O)C=C(C4=CN=CC=C4)C=C3)C=C1</t>
  </si>
  <si>
    <t>O=C(COC1)NC2=C1C=CC=C2</t>
  </si>
  <si>
    <t>O=C1COCC2=CC=CC=C2N1CC3=CC=CC=C3</t>
  </si>
  <si>
    <t>CC1=CC=C(CN2C3=CC=CC=C3COCC2=O)C=C1</t>
  </si>
  <si>
    <t>CC1=CC=C(CN2C3=C(COCC2=O)C=C(C4=CC=CC=C4)C=C3)C=C1</t>
  </si>
  <si>
    <t>CC1=CC=C(CN2C3=C(COCC2=O)C=C(C4=CC=C(Cl)C=C4)C=C3)C=C1</t>
  </si>
  <si>
    <t>CC1=CC=C(CN2C3=C(COCC2=O)C=C(C4=CC=C(OC)C=C4)C=C3)C=C1</t>
  </si>
  <si>
    <t>CC1=CC=C(CN2C3=C(COCC2=O)C=C(C4=CC=C(F)C=C4)C=C3)C=C1</t>
  </si>
  <si>
    <t>CC1=CC=C(CN2C3=C(COCC2=O)C=C(C4=CC=C(C=C4)C)C=C3)C=C1</t>
  </si>
  <si>
    <t>CC1=CC=C(CN2C3=C(COCC2=O)C=C(C4=CC=C(C(OC)=O)C=C4)C=C3)C=C1</t>
  </si>
  <si>
    <t>CC1=CC=C(CN2CCC3=CC(Br)=CC=C3C2=O)C=C1</t>
  </si>
  <si>
    <t>CC1=CC=C(CN2CCC3=C(C2=O)C=CC(C4=CC=NC=C4)=C3)C=C1</t>
  </si>
  <si>
    <t>CC1=CC=C(CN2C3=C(COCC2=O)C=CC(Br)=C3)C=C1</t>
  </si>
  <si>
    <t>CC1=CC=C(CN2C3=C(COCC2=O)C=CC(C4=CC=NC=C4)=C3)C=C1</t>
  </si>
  <si>
    <t>BrC(C=C1)=CC(OCCN2)=C1C2=O</t>
  </si>
  <si>
    <t>CC1=CC=C(CN2CCOC3=C(C2=O)C=CC(Br)=C3)C=C1</t>
  </si>
  <si>
    <t>CC1=CC=C(CN2CCOC3=C(C2=O)C=CC(C4=CC=NC=C4)=C3)C=C1</t>
  </si>
  <si>
    <t>CC1=CC=C(CN2C3=C(COCC2=O)C=C(C4=CN=CN=C4)C=C3)C=C1</t>
  </si>
  <si>
    <t>CC1=CC=C(CN2C3=CC=CC(Br)=C3COCC2=O)C=C1</t>
  </si>
  <si>
    <t>CC1=CC=C(CN2C3=CC=CC(C4=CC=NC=C4)=C3COCC2=O)C=C1</t>
  </si>
  <si>
    <t>CC1=CC=C(CN2C3=CC=C(NCC4=CC=CC=C4)C=C3COCC2=O)C=C1</t>
  </si>
  <si>
    <t>BrC1=CC=C(N2)C(COCC2=O)=C1</t>
  </si>
  <si>
    <t>CC1=CC=C(CN2C3=CC=C(NC4=CC=CC=C4)C=C3COCC2=O)C=C1</t>
  </si>
  <si>
    <t>O=C1COCC2=C(N1CC3=CC=CC=C3)C=CC(C4=CC=NC=C4)=C2</t>
  </si>
  <si>
    <t>CC1=CC=C(CN2C3=CC=C(NC4=CC=CC=N4)C=C3COCC2=O)C=C1</t>
  </si>
  <si>
    <t>BrC1=CC(N2CC3CCCCC3)=C(COCC2=O)C=C1</t>
  </si>
  <si>
    <t>BrC1=CC=C(N2CC3=CC=C(C(F)(F)F)C=C3)C(COCC2=O)=C1</t>
  </si>
  <si>
    <t>BrC1=CC=C(N2CC3=CC=CC=C3)C(COCC2=O)=C1</t>
  </si>
  <si>
    <t>CC1=CC=C(CN2C3=C(COCC2=O)C=C(C4=CC=CC=N4)C=C3)C=C1</t>
  </si>
  <si>
    <t>CC1=CC=C(CN2C3=C(COCC2=O)C=C(C4=CC(OC)=NC=C4)C=C3)C=C1</t>
  </si>
  <si>
    <t>CC1=CC=C(CN2C3=C(COCC2=O)C=C(C4=CC(N)=NC=C4)C=C3)C=C1</t>
  </si>
  <si>
    <t>CN1C2=C(COCC1=O)C=C(C3=CC=NC=C3)C=C2</t>
  </si>
  <si>
    <t>BrC1=CC=C(N2CC3CC3)C(COCC2=O)=C1</t>
  </si>
  <si>
    <t>O=C1COCC2=C(N1CC3CC3)C=CC(C4=CC=NC=C4)=C2</t>
  </si>
  <si>
    <t>CC1=CC=C(CN2C3=CC=C(NC4=CC=NC=C4)C=C3COCC2=O)C=C1</t>
  </si>
  <si>
    <t>CC1=CC=C(CN2C3=C(COCC2=O)C=C(C4=CN=CS4)C=C3)C=C1</t>
  </si>
  <si>
    <t>CC1=CC=C(CN2C3=C(COCC2=O)C=C(C4=CC=NN4C)C=C3)C=C1</t>
  </si>
  <si>
    <t>CC1=CC=C(CN2C3=C(COCC2=O)C=C(C4=CNN=C4)C=C3)C=C1</t>
  </si>
  <si>
    <t>CC1=CC=C(CN2CCC3=C(C2=O)C=CC(C4=CN=CC=C4)=C3)C=C1</t>
  </si>
  <si>
    <t>CC1=CC=C(CN2CCC3=CC(C4=CC=NN4C)=CC=C3C2=O)C=C1</t>
  </si>
  <si>
    <t>CC1=CC=C(CN2CCC3=C(C2=O)C=CC(C4=CC=NC=C4N)=C3)C=C1</t>
  </si>
  <si>
    <t>CC1=CC=C(CN2CCC3=CC(C4=CN=CS4)=CC=C3C2=O)C=C1</t>
  </si>
  <si>
    <t>WVDDSRCJSCVKDL-UHFFFAOYSA-N</t>
  </si>
  <si>
    <t>JPZGZNQAMBUMFC-UHFFFAOYSA-N</t>
  </si>
  <si>
    <t>IQJDWUDFTIYWTF-UHFFFAOYSA-N</t>
  </si>
  <si>
    <t>ZFEFKZRHVUZFHO-UHFFFAOYSA-N</t>
  </si>
  <si>
    <t>GZQGWBGQDPGDHN-UHFFFAOYSA-N</t>
  </si>
  <si>
    <t>KWXRQMZYUHUTHA-UHFFFAOYSA-N</t>
  </si>
  <si>
    <t>PBQINQSJWPGZAX-UHFFFAOYSA-N</t>
  </si>
  <si>
    <t>NVFAKKVNUSTCNF-UHFFFAOYSA-N</t>
  </si>
  <si>
    <t>BIIXVLDGIDZZEV-UHFFFAOYSA-N</t>
  </si>
  <si>
    <t>QGWRNNBDVLOFHS-UHFFFAOYSA-N</t>
  </si>
  <si>
    <t>IFFWYEGRVJBXBG-UHFFFAOYSA-N</t>
  </si>
  <si>
    <t>QIDWZYMCFFILGK-UHFFFAOYSA-N</t>
  </si>
  <si>
    <t>DHLWEKYJSZFUQR-UHFFFAOYSA-N</t>
  </si>
  <si>
    <t>CKUDTAPDTCEEHX-UHFFFAOYSA-N</t>
  </si>
  <si>
    <t>CIZUPVAYXGZDKI-UHFFFAOYSA-N</t>
  </si>
  <si>
    <t>HMZQCXXRDSTLEG-UHFFFAOYSA-N</t>
  </si>
  <si>
    <t>JOXABECVPDJUHM-UHFFFAOYSA-N</t>
  </si>
  <si>
    <t>ZYOUINNPTYKJCX-UHFFFAOYSA-N</t>
  </si>
  <si>
    <t>OPVLVPDGGIEHSJ-UHFFFAOYSA-N</t>
  </si>
  <si>
    <t>OQXPXEVRPQEGOM-UHFFFAOYSA-N</t>
  </si>
  <si>
    <t>MFQAXSREXKUDJZ-UHFFFAOYSA-N</t>
  </si>
  <si>
    <t>WATNENAPXDQWJM-UHFFFAOYSA-N</t>
  </si>
  <si>
    <t>FBSOWKNINDLSIT-UHFFFAOYSA-N</t>
  </si>
  <si>
    <t>BCOFICYSAMICCQ-UHFFFAOYSA-N</t>
  </si>
  <si>
    <t>DONULJHUZJFTGD-UHFFFAOYSA-N</t>
  </si>
  <si>
    <t>AXGUYJQGWOQVJE-UHFFFAOYSA-N</t>
  </si>
  <si>
    <t>WSNHVMZMIOFLKS-UHFFFAOYSA-N</t>
  </si>
  <si>
    <t>YNNLTVOSSDMVLL-UHFFFAOYSA-N</t>
  </si>
  <si>
    <t>PWOHSFLMUUDVIJ-UHFFFAOYSA-N</t>
  </si>
  <si>
    <t>DBFMOWXGPQABBS-UHFFFAOYSA-N</t>
  </si>
  <si>
    <t>HIDCLRVJZMXCPO-UHFFFAOYSA-N</t>
  </si>
  <si>
    <t>YSEUWHAIWICYMN-UHFFFAOYSA-N</t>
  </si>
  <si>
    <t>BFXBHJHCCTXPIL-UHFFFAOYSA-N</t>
  </si>
  <si>
    <t>IDNQSDOUEDTLEB-UHFFFAOYSA-N</t>
  </si>
  <si>
    <t>YJSQHSSDOBLOOL-UHFFFAOYSA-N</t>
  </si>
  <si>
    <t>KFFHVOPLCXAOPW-UHFFFAOYSA-N</t>
  </si>
  <si>
    <t>QWAMKIUVGWAQCW-UHFFFAOYSA-N</t>
  </si>
  <si>
    <t>UDSOHDXYAYYZMY-UHFFFAOYSA-N</t>
  </si>
  <si>
    <t>CSWZMIHAOUGFCI-UHFFFAOYSA-N</t>
  </si>
  <si>
    <t>KXUKZDXDLQKALW-UHFFFAOYSA-N</t>
  </si>
  <si>
    <t>PBQMIKLXMMDFIK-UHFFFAOYSA-N</t>
  </si>
  <si>
    <t>NRQQIGHTJGORQU-UHFFFAOYSA-N</t>
  </si>
  <si>
    <t>YUGZRRRCDOAPTG-UHFFFAOYSA-N</t>
  </si>
  <si>
    <t>GLPHLUZBNAHSHF-UHFFFAOYSA-N</t>
  </si>
  <si>
    <t>JPMIPOSGROTSHN-UHFFFAOYSA-N</t>
  </si>
  <si>
    <t>VXTACXDFOMOPNE-UHFFFAOYSA-N</t>
  </si>
  <si>
    <t>BLIUEBZXYOHVPX-UHFFFAOYSA-N</t>
  </si>
  <si>
    <t>MLS004807973
SMR001278753</t>
  </si>
  <si>
    <t>MLS004805002
SMR001279159</t>
  </si>
  <si>
    <t>MLS004805011
SMR001279161</t>
  </si>
  <si>
    <t>MLS004806614
SMR001278771</t>
  </si>
  <si>
    <t>3,5-Dihydrobenzo[e][1,4]oxazepin-2(1H)-one
1,5-Dihydro-benzo[e][1,4]oxazepin-2-one</t>
  </si>
  <si>
    <t>SCHEMBL12078170
AKOS023599023</t>
  </si>
  <si>
    <t>AKOS023808247
AS-67791</t>
  </si>
  <si>
    <t>MLS004807912
SMR001278772</t>
  </si>
  <si>
    <t>MLS004807557
SMR001278773</t>
  </si>
  <si>
    <t>1-[(4-methylphenyl)methyl]-7-pyridin-4-yl-5H-4,1-benzoxazepin-2-one</t>
  </si>
  <si>
    <t>1-(cyclohexylmethyl)-7-pyridin-3-yl-5H-4,1-benzoxazepin-2-one</t>
  </si>
  <si>
    <t>7-pyridin-3-yl-1-[[4-(trifluoromethyl)phenyl]methyl]-5H-4,1-benzoxazepin-2-one</t>
  </si>
  <si>
    <t>1-(cyclohexylmethyl)-8-pyridin-3-yl-5H-4,1-benzoxazepin-2-one</t>
  </si>
  <si>
    <t>7-bromo-1-[(4-methylphenyl)methyl]-5H-4,1-benzoxazepin-2-one</t>
  </si>
  <si>
    <t>1-[(4-methylphenyl)methyl]-7-pyridin-3-yl-5H-4,1-benzoxazepin-2-one</t>
  </si>
  <si>
    <t>1,5-dihydro-4,1-benzoxazepin-2-one</t>
  </si>
  <si>
    <t>1-benzyl-5H-4,1-benzoxazepin-2-one</t>
  </si>
  <si>
    <t>1-[(4-methylphenyl)methyl]-5H-4,1-benzoxazepin-2-one</t>
  </si>
  <si>
    <t>1-[(4-methylphenyl)methyl]-7-phenyl-5H-4,1-benzoxazepin-2-one</t>
  </si>
  <si>
    <t>7-(4-chlorophenyl)-1-[(4-methylphenyl)methyl]-5H-4,1-benzoxazepin-2-one</t>
  </si>
  <si>
    <t>7-(4-methoxyphenyl)-1-[(4-methylphenyl)methyl]-5H-4,1-benzoxazepin-2-one</t>
  </si>
  <si>
    <t>7-(4-fluorophenyl)-1-[(4-methylphenyl)methyl]-5H-4,1-benzoxazepin-2-one</t>
  </si>
  <si>
    <t>7-(4-methylphenyl)-1-[(4-methylphenyl)methyl]-5H-4,1-benzoxazepin-2-one</t>
  </si>
  <si>
    <t>methyl 4-[1-[(4-methylphenyl)methyl]-2-oxo-5H-4,1-benzoxazepin-7-yl]benzoate</t>
  </si>
  <si>
    <t>6-bromo-2-[(4-methylphenyl)methyl]-3,4-dihydroisoquinolin-1-one</t>
  </si>
  <si>
    <t>2-[(4-methylphenyl)methyl]-6-pyridin-4-yl-3,4-dihydroisoquinolin-1-one</t>
  </si>
  <si>
    <t>8-bromo-1-[(4-methylphenyl)methyl]-5H-4,1-benzoxazepin-2-one</t>
  </si>
  <si>
    <t>1-[(4-methylphenyl)methyl]-8-pyridin-4-yl-5H-4,1-benzoxazepin-2-one</t>
  </si>
  <si>
    <t>8-bromo-3,4-dihydro-2H-1,4-benzoxazepin-5-one</t>
  </si>
  <si>
    <t>8-bromo-4-[(4-methylphenyl)methyl]-2,3-dihydro-1,4-benzoxazepin-5-one</t>
  </si>
  <si>
    <t>4-[(4-methylphenyl)methyl]-8-pyridin-4-yl-2,3-dihydro-1,4-benzoxazepin-5-one</t>
  </si>
  <si>
    <t>1-[(4-methylphenyl)methyl]-7-pyrimidin-5-yl-5H-4,1-benzoxazepin-2-one</t>
  </si>
  <si>
    <t>6-bromo-1-[(4-methylphenyl)methyl]-5H-4,1-benzoxazepin-2-one</t>
  </si>
  <si>
    <t>1-[(4-methylphenyl)methyl]-6-pyridin-4-yl-5H-4,1-benzoxazepin-2-one</t>
  </si>
  <si>
    <t>7-(benzylamino)-1-[(4-methylphenyl)methyl]-5H-4,1-benzoxazepin-2-one</t>
  </si>
  <si>
    <t>7-bromo-1,5-dihydro-4,1-benzoxazepin-2-one</t>
  </si>
  <si>
    <t>7-anilino-1-[(4-methylphenyl)methyl]-5H-4,1-benzoxazepin-2-one</t>
  </si>
  <si>
    <t>1-benzyl-7-pyridin-4-yl-5H-4,1-benzoxazepin-2-one</t>
  </si>
  <si>
    <t>1-[(4-methylphenyl)methyl]-7-(pyridin-2-ylamino)-5H-4,1-benzoxazepin-2-one</t>
  </si>
  <si>
    <t>8-bromo-1-(cyclohexylmethyl)-5H-4,1-benzoxazepin-2-one</t>
  </si>
  <si>
    <t>7-bromo-1-[[4-(trifluoromethyl)phenyl]methyl]-5H-4,1-benzoxazepin-2-one</t>
  </si>
  <si>
    <t>1-benzyl-7-bromo-5H-4,1-benzoxazepin-2-one</t>
  </si>
  <si>
    <t>1-[(4-methylphenyl)methyl]-7-pyridin-2-yl-5H-4,1-benzoxazepin-2-one</t>
  </si>
  <si>
    <t>7-(2-methoxypyridin-4-yl)-1-[(4-methylphenyl)methyl]-5H-4,1-benzoxazepin-2-one</t>
  </si>
  <si>
    <t>7-(2-aminopyridin-4-yl)-1-[(4-methylphenyl)methyl]-5H-4,1-benzoxazepin-2-one</t>
  </si>
  <si>
    <t>1-methyl-7-pyridin-4-yl-5H-4,1-benzoxazepin-2-one</t>
  </si>
  <si>
    <t>7-bromo-1-(cyclopropylmethyl)-5H-4,1-benzoxazepin-2-one</t>
  </si>
  <si>
    <t>1-(cyclopropylmethyl)-7-pyridin-4-yl-5H-4,1-benzoxazepin-2-one</t>
  </si>
  <si>
    <t>1-[(4-methylphenyl)methyl]-7-(pyridin-4-ylamino)-5H-4,1-benzoxazepin-2-one</t>
  </si>
  <si>
    <t>1-[(4-methylphenyl)methyl]-7-(1,3-thiazol-5-yl)-5H-4,1-benzoxazepin-2-one</t>
  </si>
  <si>
    <t>1-[(4-methylphenyl)methyl]-7-(2-methylpyrazol-3-yl)-5H-4,1-benzoxazepin-2-one</t>
  </si>
  <si>
    <t>1-[(4-methylphenyl)methyl]-7-(1H-pyrazol-4-yl)-5H-4,1-benzoxazepin-2-one</t>
  </si>
  <si>
    <t>2-[(4-methylphenyl)methyl]-6-pyridin-3-yl-3,4-dihydroisoquinolin-1-one</t>
  </si>
  <si>
    <t>2-[(4-methylphenyl)methyl]-6-(2-methylpyrazol-3-yl)-3,4-dihydroisoquinolin-1-one</t>
  </si>
  <si>
    <t>6-(3-aminopyridin-4-yl)-2-[(4-methylphenyl)methyl]-3,4-dihydroisoquinolin-1-one</t>
  </si>
  <si>
    <t>2-[(4-methylphenyl)methyl]-6-(1,3-thiazol-5-yl)-3,4-dihydroisoquinolin-1-one</t>
  </si>
  <si>
    <t>3693-08-1</t>
  </si>
  <si>
    <t>1396777-41-5</t>
  </si>
  <si>
    <t>886756-67-8</t>
  </si>
  <si>
    <t>David Sattelle
 (d.sattelle@ucl.ac.uk)</t>
  </si>
  <si>
    <t xml:space="preserve">Roboworm phenotype score at 50 uM (-0.11575).
Roboworm motility score at 50 uM (-0.3698125).
</t>
  </si>
  <si>
    <t xml:space="preserve">Roboworm phenotype score at 50uM (-0.27559).
Roboworm motility score at 50uM (-0.639061667).
Roboworm phenotype score EC50 (uM) (28.4).
Roboworm motility score EC50 (uM) (28).
</t>
  </si>
  <si>
    <t>Roboworm phenotype score at 50uM (-0.0313).
Roboworm motility score at 50uM (-0.3372575).</t>
  </si>
  <si>
    <t xml:space="preserve">Roboworm phenotype score at 50uM (-0.228216667).
Roboworm motility score at 50uM (-0.651041667).
Roboworm phenotype score EC50 (uM) (25.5).
Roboworm motility score EC50 (uM) (25.6).
</t>
  </si>
  <si>
    <t>Roboworm phenotype score at 50uM (-0.15459).
Roboworm motility score at 50uM (-0.256528333).</t>
  </si>
  <si>
    <t>Roboworm phenotype score at 50uM (0.036285).
Roboworm motility score at 50uM (-0.02055).</t>
  </si>
  <si>
    <t>Roboworm phenotype score at 50uM (0.0191575).
Roboworm motility score at 50uM (-0.01845).</t>
  </si>
  <si>
    <t>Roboworm phenotype score at 50uM (0.05302).
Roboworm motility score at 50uM (-0.1339325).</t>
  </si>
  <si>
    <t>Roboworm phenotype score at 50uM (-0.236676667).
Roboworm motility score at 50uM (-0.726013333).
Roboworm phenotype score EC50 (uM) (29.1).
Roboworm motility score EC50 (uM) (26.8).</t>
  </si>
  <si>
    <t xml:space="preserve">Roboworm phenotype score at 50uM (-0.129475).
Roboworm motility score at 50uM (-0.445638333).
</t>
  </si>
  <si>
    <t>Roboworm phenotype score at 50uM (-0.210095).
Roboworm motility score at 50uM (-0.663643333).
Roboworm phenotype score EC50 (uM) (14.2).
Roboworm motility score EC50 (uM) (18.3).</t>
  </si>
  <si>
    <t>Roboworm phenotype score at 50uM (-0.282076667).
Roboworm motility score at 50uM (-0.763308333).
Roboworm phenotype score EC50 (uM) (24.4).
Roboworm motility score EC50 (uM) (20.6).</t>
  </si>
  <si>
    <t>Roboworm phenotype score at 50uM (-0.067635).
Roboworm motility score at 50uM (-0.0572).</t>
  </si>
  <si>
    <t>Roboworm phenotype score at 50uM (-0.182948333).
Roboworm motility score at 50uM (-0.477365).
Roboworm phenotype score EC50 (uM) (28.5)
Roboworm motility score EC50 (uM) (26.6)</t>
  </si>
  <si>
    <t xml:space="preserve">Roboworm phenotype score at 50uM (-0.127065).
Roboworm motility score at 50uM (-0.459528333).
</t>
  </si>
  <si>
    <t>Roboworm phenotype score at 50uM (0.0264275).
Roboworm motility score at 50uM (-0.184785).</t>
  </si>
  <si>
    <t>Roboworm phenotype score at 50uM (-0.0359225).
Roboworm motility score at 50uM (-0.24495).</t>
  </si>
  <si>
    <t>Roboworm phenotype score at 50uM (0.0605575).
Roboworm motility score at 50uM (-0.2161075).</t>
  </si>
  <si>
    <t>Roboworm phenotype score at 50uM (-0.930025).
Roboworm moility score at 50uM (-0.3618325).</t>
  </si>
  <si>
    <t>Roboworm phenotype score at 50uM (0.0629125).
Roboworm motility score at 50uM (-0.1735275).</t>
  </si>
  <si>
    <t>Roboworm phenotype score at 50uM (-0.123038333).
Roboworm motility score at 50uM (-0.440161667).</t>
  </si>
  <si>
    <t>Roboworm phenotype score at 50uM (-0.245523333).
Roboworm motility score at 50uM (-0.662061667).
Roboworm phenotype score EC50 (uM) (32.7)
Roboworm motility score EC50 (uM) (29.3)</t>
  </si>
  <si>
    <t>Roboworm phenotype score at 50uM (0.0535025).
Roboworm motility score at 50uM (-0.051985).</t>
  </si>
  <si>
    <t>Roboworm phenotype score at 50uM (-0.36272).
Roboworm motility score at 50uM (-0.725935).
Roboworm phenotype score EC50 (uM) (40.9)
Roboworm motility score EC50 (uM) (36.8)</t>
  </si>
  <si>
    <t>Roboworm phenotype score at 50uM (0.02711).
Roboworm motility score at 50uM (-0.12037).</t>
  </si>
  <si>
    <t>Roboworm phenotype score at 50uM (-0.110991667).
Roboworm motility score at 50uM (-0.421888333).</t>
  </si>
  <si>
    <t>Roboworm phenotype score at 50uM (-0.360891667).
Roboworm motility score at 50uM (-0.788115).
Roboworm phenotype score EC50 (uM) (25.7).
Roboworm motility score EC50 (uM) (20.7).</t>
  </si>
  <si>
    <t xml:space="preserve">Roboworm phenotype score at 50uM (-0.137415).
Roboworm motility score at 50uM (-0.24988).
</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</si>
  <si>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https://doi.org/10.1021/acsinfecdis.1c00025</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</si>
  <si>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https://doi.org/10.1021/acsinfecdis.1c00026</t>
  </si>
  <si>
    <t>National Center for Biotechnology Information (2021). PubChem Compound Summary for CID 71447449. Retrieved July 29, 2021 from https://pubchem.ncbi.nlm.nih.gov/compound/71447449.</t>
  </si>
  <si>
    <t>National Center for Biotechnology Information (2021). PubChem Compound Summary for CID 71448362. Retrieved July 29, 2021 from https://pubchem.ncbi.nlm.nih.gov/compound/71448362.</t>
  </si>
  <si>
    <t>National Center for Biotechnology Information (2021). PubChem Compound Summary for CID 71448368. Retrieved July 29, 2021 from https://pubchem.ncbi.nlm.nih.gov/compound/71448368.</t>
  </si>
  <si>
    <t>National Center for Biotechnology Information (2021). PubChem Compound Summary for CID 154827492. Retrieved July 29, 2021 from https://pubchem.ncbi.nlm.nih.gov/compound/154827492.</t>
  </si>
  <si>
    <t>National Center for Biotechnology Information (2021). PubChem Compound Summary for CID 71447397. Retrieved July 29, 2021 from https://pubchem.ncbi.nlm.nih.gov/compound/71447397.</t>
  </si>
  <si>
    <t>National Center for Biotechnology Information (2021). PubChem Compound Summary for CID 122129920. Retrieved July 29, 2021 from https://pubchem.ncbi.nlm.nih.gov/compound/122129920.</t>
  </si>
  <si>
    <t>National Center for Biotechnology Information (2021). PubChem Compound Summary for CID 15887754, 3,5-Dihydrobenzo[e][1,4]oxazepin-2(1H)-one. Retrieved July 29, 2021 from https://pubchem.ncbi.nlm.nih.gov/compound/1_5-dihydro-4_1-benzoxazepin-2-one.</t>
  </si>
  <si>
    <t>National Center for Biotechnology Information (2021). PubChem Compound Summary for CID 154827493, 1-Benzyl-5H-4,1-benzoxazepin-2-one. Retrieved July 29, 2021 from https://pubchem.ncbi.nlm.nih.gov/compound/1-Benzyl-5H-4_1-benzoxazepin-2-one.</t>
  </si>
  <si>
    <t>National Center for Biotechnology Information (2021). PubChem Compound Summary for CID 154827494. Retrieved July 29, 2021 from https://pubchem.ncbi.nlm.nih.gov/compound/154827494.</t>
  </si>
  <si>
    <t>National Center for Biotechnology Information (2021). PubChem Compound Summary for CID 154827495. Retrieved July 29, 2021 from https://pubchem.ncbi.nlm.nih.gov/compound/154827495.</t>
  </si>
  <si>
    <t>National Center for Biotechnology Information (2021). PubChem Compound Summary for CID 154827496. Retrieved July 29, 2021 from https://pubchem.ncbi.nlm.nih.gov/compound/154827496.</t>
  </si>
  <si>
    <t>National Center for Biotechnology Information (2021). PubChem Compound Summary for CID 154827497. Retrieved July 29, 2021 from https://pubchem.ncbi.nlm.nih.gov/compound/154827497.</t>
  </si>
  <si>
    <t>National Center for Biotechnology Information (2021). PubChem Compound Summary for CID 154827498. Retrieved July 29, 2021 from https://pubchem.ncbi.nlm.nih.gov/compound/154827498.</t>
  </si>
  <si>
    <t>National Center for Biotechnology Information (2021). PubChem Compound Summary for CID 154827499. Retrieved July 29, 2021 from https://pubchem.ncbi.nlm.nih.gov/compound/154827499.</t>
  </si>
  <si>
    <t>National Center for Biotechnology Information (2021). PubChem Compound Summary for CID 154827500. Retrieved July 29, 2021 from https://pubchem.ncbi.nlm.nih.gov/compound/154827500.</t>
  </si>
  <si>
    <t>National Center for Biotechnology Information (2021). PubChem Compound Summary for CID 154827501. Retrieved July 29, 2021 from https://pubchem.ncbi.nlm.nih.gov/compound/154827501.</t>
  </si>
  <si>
    <t>National Center for Biotechnology Information (2021). PubChem Compound Summary for CID 154827502. Retrieved July 29, 2021 from https://pubchem.ncbi.nlm.nih.gov/compound/154827502.</t>
  </si>
  <si>
    <t>National Center for Biotechnology Information (2021). PubChem Compound Summary for CID 154827503. Retrieved July 29, 2021 from https://pubchem.ncbi.nlm.nih.gov/compound/154827503.</t>
  </si>
  <si>
    <t>National Center for Biotechnology Information (2021). PubChem Compound Summary for CID 154827504. Retrieved July 29, 2021 from https://pubchem.ncbi.nlm.nih.gov/compound/154827504.</t>
  </si>
  <si>
    <t>National Center for Biotechnology Information (2021). PubChem Compound Summary for CID 70655165, 8-Bromo-3,4-dihydrobenzo[f][1,4]oxazepin-5(2H)-one. Retrieved July 29, 2021 from https://pubchem.ncbi.nlm.nih.gov/compound/8-bromo-3_4-dihydro-2H-1_4-benzoxazepin-5-one.</t>
  </si>
  <si>
    <t>National Center for Biotechnology Information (2021). PubChem Compound Summary for CID 154827505. Retrieved July 29, 2021 from https://pubchem.ncbi.nlm.nih.gov/compound/154827505.</t>
  </si>
  <si>
    <t>National Center for Biotechnology Information (2021). PubChem Compound Summary for CID 154827506. Retrieved July 29, 2021 from https://pubchem.ncbi.nlm.nih.gov/compound/154827506.</t>
  </si>
  <si>
    <t>National Center for Biotechnology Information (2021). PubChem Compound Summary for CID 154827507. Retrieved July 29, 2021 from https://pubchem.ncbi.nlm.nih.gov/compound/154827507.</t>
  </si>
  <si>
    <t>National Center for Biotechnology Information (2021). PubChem Compound Summary for CID 154827508. Retrieved July 29, 2021 from https://pubchem.ncbi.nlm.nih.gov/compound/154827508.</t>
  </si>
  <si>
    <t>National Center for Biotechnology Information (2021). PubChem Compound Summary for CID 154827509. Retrieved July 29, 2021 from https://pubchem.ncbi.nlm.nih.gov/compound/154827509.</t>
  </si>
  <si>
    <t>National Center for Biotechnology Information (2021). PubChem Compound Summary for CID 154827510. Retrieved July 29, 2021 from https://pubchem.ncbi.nlm.nih.gov/compound/154827510.</t>
  </si>
  <si>
    <t>National Center for Biotechnology Information (2021). PubChem Compound Summary for CID 74787774, 4,1-Benzoxazepin-2(3H)-one, 7-bromo-1,5-dihydro-. Retrieved July 29, 2021 from https://pubchem.ncbi.nlm.nih.gov/compound/4_1-Benzoxazepin-2_3H_-one_-7-bromo-1_5-dihydro.</t>
  </si>
  <si>
    <t>National Center for Biotechnology Information (2021). PubChem Compound Summary for CID 154827511. Retrieved July 29, 2021 from https://pubchem.ncbi.nlm.nih.gov/compound/154827511.</t>
  </si>
  <si>
    <t>National Center for Biotechnology Information (2021). PubChem Compound Summary for CID 132469325, 1-Benzyl-7-pyridin-4-yl-5H-4,1-benzoxazepin-2-one. Retrieved July 29, 2021 from https://pubchem.ncbi.nlm.nih.gov/compound/1-Benzyl-7-pyridin-4-yl-5H-4_1-benzoxazepin-2-one.</t>
  </si>
  <si>
    <t>National Center for Biotechnology Information (2021). PubChem Compound Summary for CID 154827512. Retrieved July 29, 2021 from https://pubchem.ncbi.nlm.nih.gov/compound/154827512.</t>
  </si>
  <si>
    <t>National Center for Biotechnology Information (2021). PubChem Compound Summary for CID 154827513. Retrieved July 29, 2021 from https://pubchem.ncbi.nlm.nih.gov/compound/154827513.</t>
  </si>
  <si>
    <t>National Center for Biotechnology Information (2021). PubChem Compound Summary for CID 71728526. Retrieved July 29, 2021 from https://pubchem.ncbi.nlm.nih.gov/compound/71728526.</t>
  </si>
  <si>
    <t>National Center for Biotechnology Information (2021). PubChem Compound Summary for CID 154827514, 1-Benzyl-7-bromo-5H-4,1-benzoxazepin-2-one. Retrieved July 29, 2021 from https://pubchem.ncbi.nlm.nih.gov/compound/1-Benzyl-7-bromo-5H-4_1-benzoxazepin-2-one.</t>
  </si>
  <si>
    <t>National Center for Biotechnology Information (2021). PubChem Compound Summary for CID 154827515. Retrieved July 29, 2021 from https://pubchem.ncbi.nlm.nih.gov/compound/154827515.</t>
  </si>
  <si>
    <t>National Center for Biotechnology Information (2021). PubChem Compound Summary for CID 154827516. Retrieved July 29, 2021 from https://pubchem.ncbi.nlm.nih.gov/compound/154827516.</t>
  </si>
  <si>
    <t>National Center for Biotechnology Information (2021). PubChem Compound Summary for CID 154827517. Retrieved July 29, 2021 from https://pubchem.ncbi.nlm.nih.gov/compound/154827517.</t>
  </si>
  <si>
    <t>National Center for Biotechnology Information (2021). PubChem Compound Summary for CID 132470006, 1-Methyl-7-pyridin-4-yl-5H-4,1-benzoxazepin-2-one. Retrieved August 2, 2021 from https://pubchem.ncbi.nlm.nih.gov/compound/1-Methyl-7-pyridin-4-yl-5H-4_1-benzoxazepin-2-one.</t>
  </si>
  <si>
    <t>National Center for Biotechnology Information (2021). PubChem Compound Summary for CID 71447408. Retrieved August 2, 2021 from https://pubchem.ncbi.nlm.nih.gov/compound/71447408.</t>
  </si>
  <si>
    <t>National Center for Biotechnology Information (2021). PubChem Compound Summary for CID 154827518. Retrieved August 2, 2021 from https://pubchem.ncbi.nlm.nih.gov/compound/154827518.</t>
  </si>
  <si>
    <t>National Center for Biotechnology Information (2021). PubChem Compound Summary for CID 154827519. Retrieved August 2, 2021 from https://pubchem.ncbi.nlm.nih.gov/compound/154827519.</t>
  </si>
  <si>
    <t>National Center for Biotechnology Information (2021). PubChem Compound Summary for CID 154827520. Retrieved August 2, 2021 from https://pubchem.ncbi.nlm.nih.gov/compound/154827520.</t>
  </si>
  <si>
    <t>National Center for Biotechnology Information (2021). PubChem Compound Summary for CID 154827521. Retrieved August 2, 2021 from https://pubchem.ncbi.nlm.nih.gov/compound/154827521.</t>
  </si>
  <si>
    <t>National Center for Biotechnology Information (2021). PubChem Compound Summary for CID 154827522. Retrieved August 2, 2021 from https://pubchem.ncbi.nlm.nih.gov/compound/154827522.</t>
  </si>
  <si>
    <t>National Center for Biotechnology Information (2021). PubChem Compound Summary for CID 154827523. Retrieved August 2, 2021 from https://pubchem.ncbi.nlm.nih.gov/compound/154827523.</t>
  </si>
  <si>
    <t>National Center for Biotechnology Information (2021). PubChem Compound Summary for CID 154827524. Retrieved August 2, 2021 from https://pubchem.ncbi.nlm.nih.gov/compound/154827524.</t>
  </si>
  <si>
    <t>National Center for Biotechnology Information (2021). PubChem Compound Summary for CID 154827525. Retrieved August 2, 2021 from https://pubchem.ncbi.nlm.nih.gov/compound/154827525.</t>
  </si>
  <si>
    <t>National Center for Biotechnology Information (2021). PubChem Compound Summary for CID 154827526. Retrieved August 2, 2021 from https://pubchem.ncbi.nlm.nih.gov/compound/154827526.</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</si>
  <si>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https://doi.org/10.1021/acsinfecdis.1c00027</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</si>
  <si>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https://doi.org/10.1021/acsinfecdis.1c00028</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</si>
  <si>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https://doi.org/10.1021/acsinfecdis.1c00029</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</si>
  <si>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https://doi.org/10.1021/acsinfecdis.1c00030</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</si>
  <si>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https://doi.org/10.1021/acsinfecdis.1c00031</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</si>
  <si>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https://doi.org/10.1021/acsinfecdis.1c00032</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</si>
  <si>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https://doi.org/10.1021/acsinfecdis.1c00033</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</si>
  <si>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https://doi.org/10.1021/acsinfecdis.1c00034</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</si>
  <si>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https://doi.org/10.1021/acsinfecdis.1c00035</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</si>
  <si>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https://doi.org/10.1021/acsinfecdis.1c00036</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</si>
  <si>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https://doi.org/10.1021/acsinfecdis.1c00037</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</si>
  <si>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https://doi.org/10.1021/acsinfecdis.1c00038</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</si>
  <si>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https://doi.org/10.1021/acsinfecdis.1c00039</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</si>
  <si>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https://doi.org/10.1021/acsinfecdis.1c00040</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</si>
  <si>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https://doi.org/10.1021/acsinfecdis.1c00041</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</si>
  <si>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https://doi.org/10.1021/acsinfecdis.1c00042</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</si>
  <si>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https://doi.org/10.1021/acsinfecdis.1c00043</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</si>
  <si>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https://doi.org/10.1021/acsinfecdis.1c00044</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</si>
  <si>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https://doi.org/10.1021/acsinfecdis.1c00045</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</si>
  <si>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https://doi.org/10.1021/acsinfecdis.1c00046</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</si>
  <si>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https://doi.org/10.1021/acsinfecdis.1c00047</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</si>
  <si>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https://doi.org/10.1021/acsinfecdis.1c00048</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</si>
  <si>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https://doi.org/10.1021/acsinfecdis.1c00049</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</si>
  <si>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https://doi.org/10.1021/acsinfecdis.1c00050</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</si>
  <si>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https://doi.org/10.1021/acsinfecdis.1c00051</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</si>
  <si>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https://doi.org/10.1021/acsinfecdis.1c00052</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</si>
  <si>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https://doi.org/10.1021/acsinfecdis.1c00053</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</si>
  <si>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https://doi.org/10.1021/acsinfecdis.1c00054</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</si>
  <si>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https://doi.org/10.1021/acsinfecdis.1c00055</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</si>
  <si>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https://doi.org/10.1021/acsinfecdis.1c00056</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</si>
  <si>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https://doi.org/10.1021/acsinfecdis.1c00057</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</si>
  <si>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https://doi.org/10.1021/acsinfecdis.1c00058</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</si>
  <si>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https://doi.org/10.1021/acsinfecdis.1c00059</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</si>
  <si>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https://doi.org/10.1021/acsinfecdis.1c00060</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</si>
  <si>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https://doi.org/10.1021/acsinfecdis.1c00061</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</si>
  <si>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https://doi.org/10.1021/acsinfecdis.1c00062</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</si>
  <si>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https://doi.org/10.1021/acsinfecdis.1c00063</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</si>
  <si>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https://doi.org/10.1021/acsinfecdis.1c00064</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</si>
  <si>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https://doi.org/10.1021/acsinfecdis.1c00065</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</si>
  <si>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https://doi.org/10.1021/acsinfecdis.1c00066</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</si>
  <si>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https://doi.org/10.1021/acsinfecdis.1c00067</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</si>
  <si>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https://doi.org/10.1021/acsinfecdis.1c00068</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</si>
  <si>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https://doi.org/10.1021/acsinfecdis.1c00069</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</si>
  <si>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https://doi.org/10.1021/acsinfecdis.1c00070</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</si>
  <si>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https://doi.org/10.1021/acsinfecdis.1c00071</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</si>
  <si>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https://doi.org/10.1021/acsinfecdis.1c00072</t>
  </si>
  <si>
    <t>Partridge, F., Bataille, C., Forman, R., Marriott, A., Forde-Thomas, J., &amp; Häberli, C. et al. (2021). Structural Requirements for Dihydrobenzoxazepinone Anthelmintics: Actions against Medically Important and Model Parasites: Trichuris muris, Brugia malayi, Heligmosomoides polygyrus, and Schistosoma mansoni. ACS Infectious Diseases, 7(5), 1260-1274. https://doi.org/10.1021/acsinfecdis.1c00073</t>
  </si>
  <si>
    <t>DMSO 908uL</t>
  </si>
  <si>
    <t>DMSO 546uL</t>
  </si>
  <si>
    <t>DMSO 1115uL</t>
  </si>
  <si>
    <t>DMSO 236uL</t>
  </si>
  <si>
    <t>DMSO 472.65uL</t>
  </si>
  <si>
    <t>DMSO 1011uL</t>
  </si>
  <si>
    <t>DMSO 720uL</t>
  </si>
  <si>
    <t>DMSO 2469uL</t>
  </si>
  <si>
    <t>DMSO 647uL</t>
  </si>
  <si>
    <t>DMSO 464uL</t>
  </si>
  <si>
    <t>DMSO 131uL</t>
  </si>
  <si>
    <t>DMSO 116uL</t>
  </si>
  <si>
    <t>DMSO 182uL</t>
  </si>
  <si>
    <t>DMSO 125.9uL</t>
  </si>
  <si>
    <t>DMSO 633uL</t>
  </si>
  <si>
    <t>DMSO 532uL</t>
  </si>
  <si>
    <t>DMSO 271uL</t>
  </si>
  <si>
    <t>DMSO 724.6uL</t>
  </si>
  <si>
    <t>DMSO 828uL</t>
  </si>
  <si>
    <t>DMSO 1426uL</t>
  </si>
  <si>
    <t>DMSO 497uL</t>
  </si>
  <si>
    <t>DMSO 368uL</t>
  </si>
  <si>
    <t>DMSO 965uL</t>
  </si>
  <si>
    <t>DMSO 805uL</t>
  </si>
  <si>
    <t>DMSO 369uL</t>
  </si>
  <si>
    <t>DMSO 743uL</t>
  </si>
  <si>
    <t>DMSO 339uL</t>
  </si>
  <si>
    <t>DMSO 673uL</t>
  </si>
  <si>
    <t>DMSO 243uL</t>
  </si>
  <si>
    <t>DMSO 1102uL</t>
  </si>
  <si>
    <t>https://www.molport.com/shop/moleculelink/1-2-3-5-tetrahydro-4-1-benzoxazepin-2-one/28599679</t>
  </si>
  <si>
    <t>https://www.molport.com/shop/moleculelink/8-bromo-2-3-4-5-tetrahydro-1-4-benzoxazepin-5-one/29700429</t>
  </si>
  <si>
    <t>https://www.molport.com/shop/moleculelink/7-bromo-1-2-3-5-tetrahydro-4-1-benzoxazepin-2-one/29215537</t>
  </si>
  <si>
    <t>PJM compound collection</t>
  </si>
  <si>
    <t>Bangor University</t>
  </si>
  <si>
    <t>Compound 1</t>
  </si>
  <si>
    <t>Compound 2</t>
  </si>
  <si>
    <t>Compound 3</t>
  </si>
  <si>
    <t>Compound 4</t>
  </si>
  <si>
    <t>Compound 5</t>
  </si>
  <si>
    <t>Compound 6</t>
  </si>
  <si>
    <t>Compound 7</t>
  </si>
  <si>
    <t>Compound 8</t>
  </si>
  <si>
    <t>Compound 9</t>
  </si>
  <si>
    <t>PJM130</t>
  </si>
  <si>
    <t>PJM330</t>
  </si>
  <si>
    <t>PJM430</t>
  </si>
  <si>
    <t>PJM530</t>
  </si>
  <si>
    <t>PJM630</t>
  </si>
  <si>
    <t>PJM730</t>
  </si>
  <si>
    <t>PJM830</t>
  </si>
  <si>
    <t>PJM930</t>
  </si>
  <si>
    <t>PJM1030</t>
  </si>
  <si>
    <t>C6H8BrNO3</t>
  </si>
  <si>
    <t>C7H10BrNO3</t>
  </si>
  <si>
    <t>C6H8BrNO2S</t>
  </si>
  <si>
    <t>C7H10BrNO2S</t>
  </si>
  <si>
    <t>C6H8CINO3</t>
  </si>
  <si>
    <t>C6H8CINO2S</t>
  </si>
  <si>
    <t>C7H10CINO3</t>
  </si>
  <si>
    <t>O=C(NC(CCO1)C1=O)CBr</t>
  </si>
  <si>
    <t>O=C1OCCC1NC(C(C)Br)=O</t>
  </si>
  <si>
    <t>O=C1SCCC1NC(CBr)=O</t>
  </si>
  <si>
    <t>O=C1SCCC1NC(C(C)Br)=O</t>
  </si>
  <si>
    <t>O=C1OCC[C@H]1NC(CBr)=O</t>
  </si>
  <si>
    <t>O=C1OCC[C@@H]1NC(CBr)=O</t>
  </si>
  <si>
    <t>O=C1OCCC1NC(CCl)=O</t>
  </si>
  <si>
    <t>O=C1SCCC1NC(CCl)=O</t>
  </si>
  <si>
    <t>O=C1OCCC1NC(C(C)Cl)=O</t>
  </si>
  <si>
    <t>ARQNMQBSMYUHQD-UHFFFAOYSA-N</t>
  </si>
  <si>
    <t>GTPMVESINMBGEB-UHFFFAOYSA-N</t>
  </si>
  <si>
    <t>AROWCVIRIVYXLK-UHFFFAOYSA-N</t>
  </si>
  <si>
    <t>YKMFJULBHPZLIQ-UHFFFAOYSA-N</t>
  </si>
  <si>
    <t>ARQNMQBSMYUHQD-BYPYZUCNSA-N</t>
  </si>
  <si>
    <t>CFXRFQMRYBEZSS-UHFFFAOYSA-N</t>
  </si>
  <si>
    <t>OSXVVUUZQNPXHC-UHFFFAOYSA-N</t>
  </si>
  <si>
    <t>WXQASGIRXAVFKB-UHFFFAOYSA-N</t>
  </si>
  <si>
    <t xml:space="preserve">	14057603</t>
  </si>
  <si>
    <t xml:space="preserve">	107902893</t>
  </si>
  <si>
    <t xml:space="preserve">	20482672</t>
  </si>
  <si>
    <t xml:space="preserve">	11424573</t>
  </si>
  <si>
    <t>AKOS014753222</t>
  </si>
  <si>
    <t>SCHEMBL11100284</t>
  </si>
  <si>
    <t>SCHEMBL11106355</t>
  </si>
  <si>
    <t xml:space="preserve">	AKOS000205977</t>
  </si>
  <si>
    <t>AKOS000205978</t>
  </si>
  <si>
    <t>2-bromo-N-(2-oxo-tetrahydrofuran-3-yl)acetamide</t>
  </si>
  <si>
    <t>2-bromo-N-(2-oxotetrahydrofuran-3-yl)propanamide</t>
  </si>
  <si>
    <t>2-bromo-N-(2-oxotetrahydrothiophen-3-yl)acetamide</t>
  </si>
  <si>
    <t>2-bromo-N-(2-oxotetrahydrothiophen-3-yl)propanamide</t>
  </si>
  <si>
    <t xml:space="preserve"> (R)-2-bromo-N-(2-oxotetrahydrofuran-3-yl)acetamide</t>
  </si>
  <si>
    <t>(S)-2-bromo-N-(2-oxotetrahydrofuran-3-yl)acetamide</t>
  </si>
  <si>
    <t>2-chloro-N-(2-oxotetrahydrofuran-3-yl)acetamide</t>
  </si>
  <si>
    <t>2-chloro-N-(2-oxotetrahydrothiophen-3-yl)acetamide</t>
  </si>
  <si>
    <t>2-chloro-N-(2-oxotetrahydrofuran-3-yl)propanamide</t>
  </si>
  <si>
    <t>84611-26-7</t>
  </si>
  <si>
    <t>84611-22-3</t>
  </si>
  <si>
    <t xml:space="preserve">Dr Helen Whiteland (hew23@aber.ac.uk). </t>
  </si>
  <si>
    <t>Roboworm phenotype score EC50 (uM) (5.6).
Roboworm motility score EC50 (uM) (3.8).
Male Adult worm  score EC50 (uM) (8.2).
Female Adult worm score EC50 (uM) (8.3).
Juvenile worm  score EC50 (uM) (4.3).</t>
  </si>
  <si>
    <t>Roboworm phenotype score EC50 (uM) (&gt;10).
Roboworm motility score EC50 (uM) (&gt;10).
Male Adult worm  score EC50 (uM) (&gt;20).
Female Adult worm score EC50 (uM) (&gt;20).</t>
  </si>
  <si>
    <t>Roboworm phenotype score EC50 (uM) (2.3).
Roboworm motility score EC50 (uM) (1.9).
Male Adult worm  score EC50 (uM) (4.2).
Female Adult worm score EC50 (uM) (3.9).
Juvenile worm  score EC50 (uM) (0.5).</t>
  </si>
  <si>
    <t>Roboworm phenotype score EC50 (uM) (4.9).
Roboworm motility score EC50 (uM) (4.6).
Male Adult worm  score EC50 (uM) (&gt;10).
Female Adult worm score EC50 (uM) (&gt;10).</t>
  </si>
  <si>
    <t>Roboworm phenotype score EC50 (uM) (4.0).
Roboworm motility score EC50 (uM) (3.1).
Male Adult worm  score EC50 (uM) (&gt;10).
Female Adult worm score EC50 (uM) (&gt;10).</t>
  </si>
  <si>
    <t>Roboworm phenotype score EC50 (uM) (&gt;10).
Roboworm motility score EC50 (uM) (&gt;10).
Male Adult worm  score EC50 (uM) (16.0).
Female Adult worm score EC50 (uM) (&gt;20).</t>
  </si>
  <si>
    <t>Roboworm phenotype score EC50 (uM) (&gt;10).
Roboworm motility score EC50 (uM) (&gt;10).</t>
  </si>
  <si>
    <t xml:space="preserve">Stored at -20°C until required. </t>
  </si>
  <si>
    <t>National Center for Biotechnology Information (2021). PubChem Compound Summary for CID 14057603, 3-(Bromoacetylamino)tetrahydrofuran-2-one. Retrieved August 4, 2021 from https://pubchem.ncbi.nlm.nih.gov/compound/3-_Bromoacetylamino_tetrahydrofuran-2-one.</t>
  </si>
  <si>
    <t>National Center for Biotechnology Information (2021). PubChem Compound Summary for CID 107902893, 2-Bromo-N-(2-oxooxolan-3-yl)propanamide. Retrieved August 4, 2021 from https://pubchem.ncbi.nlm.nih.gov/compound/2-Bromo-N-_2-oxooxolan-3-yl_propanamide.</t>
  </si>
  <si>
    <t>National Center for Biotechnology Information (2021). PubChem Compound Summary for CID 20482672, 2-Bromo-N-(2-oxothiolan-3-yl)acetamide. Retrieved August 4, 2021 from https://pubchem.ncbi.nlm.nih.gov/compound/2-Bromo-N-_2-oxothiolan-3-yl_acetamide.</t>
  </si>
  <si>
    <t>National Center for Biotechnology Information (2021). PubChem Compound Summary for CID 20482678, 2-Bromo-N-(2-oxothiolan-3-yl)propanamide. Retrieved August 4, 2021 from https://pubchem.ncbi.nlm.nih.gov/compound/2-Bromo-N-_2-oxothiolan-3-yl_propanamide.</t>
  </si>
  <si>
    <t>Whiteland, H., Crusco, A., Bloemberg, L., Tibble-Howlings, J., Forde-Thomas, J., &amp; Coghlan, A. et al. (2020). Quorum sensing N-Acyl homoserine lactones are a new class of anti-schistosomal. PLOS Neglected Tropical Diseases, 14(10), e0008630. https://doi.org/10.1371/journal.pntd.0008630</t>
  </si>
  <si>
    <t>National Center for Biotechnology Information (2021). PubChem Compound Summary for CID 11424573, 2-Bromo-N-[(3S)-2-oxooxolan-3-yl]acetamide. Retrieved August 4, 2021 from https://pubchem.ncbi.nlm.nih.gov/compound/2-Bromo-N-_3S_-2-oxooxolan-3-yl_acetamide.</t>
  </si>
  <si>
    <t>National Center for Biotechnology Information (2021). PubChem Compound Summary for CID 14511508, 2-Chloro-N-(2-oxooxolan-3-yl)acetamide. Retrieved August 4, 2021 from https://pubchem.ncbi.nlm.nih.gov/compound/2-Chloro-N-_2-oxooxolan-3-yl_acetamide.</t>
  </si>
  <si>
    <t>National Center for Biotechnology Information (2021). PubChem Compound Summary for CID 6490304, 2-Chloro-N-(2-oxothiolan-3-yl)acetamide. Retrieved August 4, 2021 from https://pubchem.ncbi.nlm.nih.gov/compound/2-Chloro-N-_2-oxothiolan-3-yl_acetamide.</t>
  </si>
  <si>
    <t>National Center for Biotechnology Information (2021). PubChem Compound Summary for CID 43822755, 2-Chloro-N-(2-oxooxolan-3-yl)propanamide. Retrieved August 4, 2021 from https://pubchem.ncbi.nlm.nih.gov/compound/2-Chloro-N-_2-oxooxolan-3-yl_propanamide.</t>
  </si>
  <si>
    <t>Brennan, John; Murphy, Patrick J. Tetrahedron Letters, 1988, vol. 29, # 17, p. 2063 – 2066</t>
  </si>
  <si>
    <t>Persson, T.; Hansen, T. H.; Rasmussen, T.B.; Skindersø, M. E.; Givskov, M.; Nielsen, J.; Org. Biomol. Chem, 2005, 3, 253–262.</t>
  </si>
  <si>
    <t>DMSO 10mM</t>
  </si>
  <si>
    <t>https://commonchemistry.cas.org/detail?cas_rn=84611-26-7</t>
  </si>
  <si>
    <t>https://www.molport.com/shop/moleculelink/2-chloro-N-2-oxothiolan-3-yl-acetamide/395704</t>
  </si>
  <si>
    <t>https://comptox.epa.gov/dashboard/dsstoxdb/results?search=DTXSID90424610</t>
  </si>
  <si>
    <t>SGC library</t>
  </si>
  <si>
    <t>SGC (Suzanne Ackloo, suzanne.ackloo@utoronto.ca)</t>
  </si>
  <si>
    <t>N1-57</t>
  </si>
  <si>
    <r>
      <t>C</t>
    </r>
    <r>
      <rPr>
        <vertAlign val="subscript"/>
        <sz val="14"/>
        <color theme="1"/>
        <rFont val="Calibri"/>
        <family val="2"/>
        <scheme val="minor"/>
      </rPr>
      <t>19</t>
    </r>
    <r>
      <rPr>
        <sz val="14"/>
        <color theme="1"/>
        <rFont val="Calibri"/>
        <family val="2"/>
        <scheme val="minor"/>
      </rPr>
      <t>H</t>
    </r>
    <r>
      <rPr>
        <vertAlign val="subscript"/>
        <sz val="14"/>
        <color theme="1"/>
        <rFont val="Calibri"/>
        <family val="2"/>
        <scheme val="minor"/>
      </rPr>
      <t>17</t>
    </r>
    <r>
      <rPr>
        <sz val="14"/>
        <color theme="1"/>
        <rFont val="Calibri"/>
        <family val="2"/>
        <scheme val="minor"/>
      </rPr>
      <t>N</t>
    </r>
    <r>
      <rPr>
        <vertAlign val="subscript"/>
        <sz val="14"/>
        <color theme="1"/>
        <rFont val="Calibri"/>
        <family val="2"/>
        <scheme val="minor"/>
      </rPr>
      <t>3</t>
    </r>
    <r>
      <rPr>
        <sz val="14"/>
        <color theme="1"/>
        <rFont val="Calibri"/>
        <family val="2"/>
        <scheme val="minor"/>
      </rPr>
      <t>O</t>
    </r>
    <r>
      <rPr>
        <vertAlign val="subscript"/>
        <sz val="14"/>
        <color theme="1"/>
        <rFont val="Calibri"/>
        <family val="2"/>
        <scheme val="minor"/>
      </rPr>
      <t>4</t>
    </r>
    <r>
      <rPr>
        <sz val="14"/>
        <color theme="1"/>
        <rFont val="Calibri"/>
        <family val="2"/>
        <scheme val="minor"/>
      </rPr>
      <t>S</t>
    </r>
  </si>
  <si>
    <t>CC1=CC2=C(C=CC(=C2)NS(=O)(=O)C3=C(C=C(C=C3)C#N)OC)N(C1=O)C</t>
  </si>
  <si>
    <t>UEMQPCYDWCSVCU-UHFFFAOYSA-N</t>
  </si>
  <si>
    <t>CHEMBL3752151</t>
  </si>
  <si>
    <t>CS-0015636</t>
  </si>
  <si>
    <t>4-cyano-N-(1,3-dimethyl-2-oxo-1,2-dihydroquinolin-6-yl)-2-methoxybenzenesulfonamide</t>
  </si>
  <si>
    <t>1883548-89-7</t>
  </si>
  <si>
    <t>Stable as solid in the dark at -20°C</t>
  </si>
  <si>
    <t>Bromodomain containing 1</t>
  </si>
  <si>
    <t xml:space="preserve">Substrate competitive inhibitor </t>
  </si>
  <si>
    <t xml:space="preserve"> Laue K., et al., The multidomain protein Brpf1 binds histones and is required for Hox gene expression and segmental identity. Development 2008, 135, 1935–194610   https://www.thesgc.org/chemical-probes/NI-57</t>
  </si>
  <si>
    <t>Whatley KCL, Padalino G, Whiteland H, Geyer KK, Hulme BJ, Chalmers IW, et al. (2019) The repositioning of epigenetic probes/inhibitors identifies new anti-schistosomal lead compounds and chemotherapeutic targets. PLoS Negl Trop Dis 13(11): e0007693.</t>
  </si>
  <si>
    <t>Soluble to 100 mM in DMSO </t>
  </si>
  <si>
    <t xml:space="preserve">http://www.chemspider.com/Chemical-Structure.35033278.html?rid=94146776-5cd5-48e5-91eb-e817bbd8e013  </t>
  </si>
  <si>
    <t xml:space="preserve">https://www.guidetopharmacology.org/GRAC/LigandDisplayForward?tab=biology&amp;ligandId=8573 </t>
  </si>
  <si>
    <t>OF-1</t>
  </si>
  <si>
    <r>
      <t>C</t>
    </r>
    <r>
      <rPr>
        <vertAlign val="subscript"/>
        <sz val="14"/>
        <color theme="1"/>
        <rFont val="Calibri"/>
        <family val="2"/>
        <scheme val="minor"/>
      </rPr>
      <t>17</t>
    </r>
    <r>
      <rPr>
        <sz val="14"/>
        <color theme="1"/>
        <rFont val="Calibri"/>
        <family val="2"/>
        <scheme val="minor"/>
      </rPr>
      <t>H</t>
    </r>
    <r>
      <rPr>
        <vertAlign val="subscript"/>
        <sz val="14"/>
        <color theme="1"/>
        <rFont val="Calibri"/>
        <family val="2"/>
        <scheme val="minor"/>
      </rPr>
      <t>18</t>
    </r>
    <r>
      <rPr>
        <sz val="14"/>
        <color theme="1"/>
        <rFont val="Calibri"/>
        <family val="2"/>
        <scheme val="minor"/>
      </rPr>
      <t>BrB</t>
    </r>
    <r>
      <rPr>
        <vertAlign val="subscript"/>
        <sz val="14"/>
        <color theme="1"/>
        <rFont val="Calibri"/>
        <family val="2"/>
        <scheme val="minor"/>
      </rPr>
      <t>3</t>
    </r>
    <r>
      <rPr>
        <sz val="14"/>
        <color theme="1"/>
        <rFont val="Calibri"/>
        <family val="2"/>
        <scheme val="minor"/>
      </rPr>
      <t>O</t>
    </r>
    <r>
      <rPr>
        <vertAlign val="subscript"/>
        <sz val="14"/>
        <color theme="1"/>
        <rFont val="Calibri"/>
        <family val="2"/>
        <scheme val="minor"/>
      </rPr>
      <t>4</t>
    </r>
    <r>
      <rPr>
        <sz val="14"/>
        <color theme="1"/>
        <rFont val="Calibri"/>
        <family val="2"/>
        <scheme val="minor"/>
      </rPr>
      <t>S</t>
    </r>
  </si>
  <si>
    <t>CN1C2=C(C=C(OC)C(NS(C3=C(C)C=C(Br)C=C3)(=O)=O)=C2)N(C)C1=O</t>
  </si>
  <si>
    <t>YUNQZQREIHWDQT-UHFFFAOYSA-N</t>
  </si>
  <si>
    <t>CHEMBL3770173</t>
  </si>
  <si>
    <t>CS-3687</t>
  </si>
  <si>
    <t>4-bromo-N-(6-methoxy-1,3-dimethyl-2-oxo-2,3-dihydro-1H-benzo[d]imidazol-5-yl)-2-methylbenzenesulfonamide</t>
  </si>
  <si>
    <t>919973-83-4</t>
  </si>
  <si>
    <t>Bromodomain and PHD finger containing 1</t>
  </si>
  <si>
    <t>1. Laue K., et al., The multidomain protein Brpf1 binds histones and is required for Hox gene expression and segmental identity. Development 2008, 135, 1935–194610 https://www.thesgc.org/chemical-probes/OF-1</t>
  </si>
  <si>
    <t>Soluble to 20 mM in DMSO </t>
  </si>
  <si>
    <t xml:space="preserve">https://www.chemspider.com/Chemical-Structure.21626015.html?rid=862d4b64-e11b-4d48-9a4c-74cab637c3da </t>
  </si>
  <si>
    <t xml:space="preserve">https://www.guidetopharmacology.org/GRAC/LigandDisplayForward?tab=biology&amp;ligandId=9523 </t>
  </si>
  <si>
    <t>PFI-4</t>
  </si>
  <si>
    <r>
      <t>C</t>
    </r>
    <r>
      <rPr>
        <vertAlign val="subscript"/>
        <sz val="14"/>
        <color theme="1"/>
        <rFont val="Calibri"/>
        <family val="2"/>
        <scheme val="minor"/>
      </rPr>
      <t>21</t>
    </r>
    <r>
      <rPr>
        <sz val="14"/>
        <color theme="1"/>
        <rFont val="Calibri"/>
        <family val="2"/>
        <scheme val="minor"/>
      </rPr>
      <t>H</t>
    </r>
    <r>
      <rPr>
        <vertAlign val="subscript"/>
        <sz val="14"/>
        <color theme="1"/>
        <rFont val="Calibri"/>
        <family val="2"/>
        <scheme val="minor"/>
      </rPr>
      <t>24</t>
    </r>
    <r>
      <rPr>
        <sz val="14"/>
        <color theme="1"/>
        <rFont val="Calibri"/>
        <family val="2"/>
        <scheme val="minor"/>
      </rPr>
      <t>N</t>
    </r>
    <r>
      <rPr>
        <vertAlign val="subscript"/>
        <sz val="14"/>
        <color theme="1"/>
        <rFont val="Calibri"/>
        <family val="2"/>
        <scheme val="minor"/>
      </rPr>
      <t>4</t>
    </r>
    <r>
      <rPr>
        <sz val="14"/>
        <color theme="1"/>
        <rFont val="Calibri"/>
        <family val="2"/>
        <scheme val="minor"/>
      </rPr>
      <t>O</t>
    </r>
    <r>
      <rPr>
        <vertAlign val="subscript"/>
        <sz val="14"/>
        <color theme="1"/>
        <rFont val="Calibri"/>
        <family val="2"/>
        <scheme val="minor"/>
      </rPr>
      <t>3</t>
    </r>
  </si>
  <si>
    <t>CN1C2=CC(=C(C=C2N(C1=O)C)N3CCCC3)NC(=O)C4=CC=CC=C4OC</t>
  </si>
  <si>
    <t>QCIJLRJBZDBVDB-UHFFFAOYSA-N</t>
  </si>
  <si>
    <t>CHEMBL3356143</t>
  </si>
  <si>
    <t>CS-4866</t>
  </si>
  <si>
    <t>N-((2R,3S)-2-(4-chlorophenyl)-1-(1,4-dimethyl-2-oxo-1,2-dihydroquinolin-7-yl)-6-oxopiperidin-3-yl)-2-methylpropane-1-sulfonamide</t>
  </si>
  <si>
    <t>900305-37-5</t>
  </si>
  <si>
    <t>Laue K., et al., The multidomain protein Brpf1 binds histones and is required for Hox gene expression and segmental identity. Development 2008, 135, 1935–194610 https://www.thesgc.org/chemical-probes/PFI-4</t>
  </si>
  <si>
    <t>Soluble to 50 mM in DMSO</t>
  </si>
  <si>
    <t xml:space="preserve">https://www.chemspider.com/Chemical-Structure.21625922.html?rid=7dc2a9fc-1b64-4225-9f21-5c2ac70fb2ed  </t>
  </si>
  <si>
    <t xml:space="preserve">https://www.guidetopharmacology.org/GRAC/LigandDisplayForward?tab=biology&amp;ligandId=8575 </t>
  </si>
  <si>
    <t>LP99</t>
  </si>
  <si>
    <r>
      <t>C</t>
    </r>
    <r>
      <rPr>
        <vertAlign val="subscript"/>
        <sz val="14"/>
        <color theme="1"/>
        <rFont val="Calibri"/>
        <family val="2"/>
        <scheme val="minor"/>
      </rPr>
      <t>26</t>
    </r>
    <r>
      <rPr>
        <sz val="14"/>
        <color theme="1"/>
        <rFont val="Calibri"/>
        <family val="2"/>
        <scheme val="minor"/>
      </rPr>
      <t>H</t>
    </r>
    <r>
      <rPr>
        <vertAlign val="subscript"/>
        <sz val="14"/>
        <color theme="1"/>
        <rFont val="Calibri"/>
        <family val="2"/>
        <scheme val="minor"/>
      </rPr>
      <t>30</t>
    </r>
    <r>
      <rPr>
        <sz val="14"/>
        <color theme="1"/>
        <rFont val="Calibri"/>
        <family val="2"/>
        <scheme val="minor"/>
      </rPr>
      <t>ClN</t>
    </r>
    <r>
      <rPr>
        <vertAlign val="subscript"/>
        <sz val="14"/>
        <color theme="1"/>
        <rFont val="Calibri"/>
        <family val="2"/>
        <scheme val="minor"/>
      </rPr>
      <t>3</t>
    </r>
    <r>
      <rPr>
        <sz val="14"/>
        <color theme="1"/>
        <rFont val="Calibri"/>
        <family val="2"/>
        <scheme val="minor"/>
      </rPr>
      <t>O</t>
    </r>
    <r>
      <rPr>
        <vertAlign val="subscript"/>
        <sz val="14"/>
        <color theme="1"/>
        <rFont val="Calibri"/>
        <family val="2"/>
        <scheme val="minor"/>
      </rPr>
      <t>4</t>
    </r>
    <r>
      <rPr>
        <sz val="14"/>
        <color theme="1"/>
        <rFont val="Calibri"/>
        <family val="2"/>
        <scheme val="minor"/>
      </rPr>
      <t>S</t>
    </r>
  </si>
  <si>
    <t>CC1=CC(=O)N(C2=C1C=CC(=C2)N3C(C(CCC3=O)NS(=O)(=O)CC(C)C)C4=CC=C(C=C4)Cl)C</t>
  </si>
  <si>
    <t>LVDRREOUMKACNJ-BKMJKUGQSA-N</t>
  </si>
  <si>
    <t>CHEMBL3753082</t>
  </si>
  <si>
    <t>CS-0015649</t>
  </si>
  <si>
    <t>1808951-93-0</t>
  </si>
  <si>
    <t>Bromodomain containing 9. Bromodomain containing 7</t>
  </si>
  <si>
    <t>Muller, S., Filippakopoulos, P., Knapp, S., Exp Rev Mol Med, 13, e29, (2011). https://www.thesgc.org/chemical-probes/LP99</t>
  </si>
  <si>
    <t>Soluble to 100 mM in DMSO and to 100 mM in ethanol</t>
  </si>
  <si>
    <t xml:space="preserve">https://www.chemspider.com/Chemical-Structure.35033265.html?rid=a0ec42c0-97a4-4030-9da2-a62d2039608c  </t>
  </si>
  <si>
    <t xml:space="preserve">https://www.guidetopharmacology.org/GRAC/LigandDisplayForward?tab=biology&amp;ligandId=8572 </t>
  </si>
  <si>
    <t>BI-9564</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</si>
  <si>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</si>
  <si>
    <t>CN(C)CC1=CC(OC)=C(C(C2=C3C=NC=C2)=CN(C)C3=O)C=C1OC</t>
  </si>
  <si>
    <t>BJFSUDWKXGMUKA-UHFFFAOYSA-N</t>
  </si>
  <si>
    <t>CHEMBL3823101</t>
  </si>
  <si>
    <t>CS-5888</t>
  </si>
  <si>
    <t>4-(4-((dimethylamino)methyl)-2,5-dimethoxyphenyl)-2-methyl-2,7-naphthyridin-1(2H)-one</t>
  </si>
  <si>
    <t>1883429-22-8</t>
  </si>
  <si>
    <t>Muller S. et al., Bromodomains as therapeutic targets. Exp Rev Mol Med. 2011, 13, e29. https://www.thesgc.org/chemical-probes/BI-9564</t>
  </si>
  <si>
    <t>Soluble to 20 mM in DMSO and to 10 mM in 1eq. HCl with gentle warming</t>
  </si>
  <si>
    <t xml:space="preserve">https://www.guidetopharmacology.org/GRAC/LigandDisplayForward?tab=biology&amp;ligandId=8950  </t>
  </si>
  <si>
    <t>I-BRD9</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</si>
  <si>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22</t>
    </r>
    <r>
      <rPr>
        <sz val="11"/>
        <color theme="1"/>
        <rFont val="Calibri"/>
        <family val="2"/>
        <scheme val="minor"/>
      </rPr>
      <t>F</t>
    </r>
    <r>
      <rPr>
        <vertAlign val="subscript"/>
        <sz val="11"/>
        <color theme="1"/>
        <rFont val="Calibri"/>
        <family val="2"/>
        <scheme val="minor"/>
      </rPr>
      <t>3</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r>
      <rPr>
        <sz val="11"/>
        <color theme="1"/>
        <rFont val="Calibri"/>
        <family val="2"/>
        <scheme val="minor"/>
      </rPr>
      <t>S</t>
    </r>
    <r>
      <rPr>
        <vertAlign val="subscript"/>
        <sz val="11"/>
        <color theme="1"/>
        <rFont val="Calibri"/>
        <family val="2"/>
        <scheme val="minor"/>
      </rPr>
      <t>2</t>
    </r>
  </si>
  <si>
    <t>CCN1C=C(C2=C(C1=O)C=C(S2)C(=NC3CCS(=O)(=O)CC3)N)C4=CC(=CC=C4)C(F)(F)F</t>
  </si>
  <si>
    <t>WRUWGLUCNBMGPS-UHFFFAOYSA-N</t>
  </si>
  <si>
    <t>CHEMBL3769507</t>
  </si>
  <si>
    <t>CS-5587</t>
  </si>
  <si>
    <t>N-(1,1-dioxidotetrahydro-2H-thiopyran-4-yl)-5-ethyl-4-oxo-7-(3-(trifluoromethyl)phenyl)-4,5-dihydrothieno[3,2-c]pyridine-2-carboximidamide</t>
  </si>
  <si>
    <t>1714146-59-4</t>
  </si>
  <si>
    <t>Bromodomain containing 9</t>
  </si>
  <si>
    <t>Susanne Muller, Panagis Filippakopoulos, Stephan Knapp, Expert Reviews in Molecular Medicine 2011; 13: e29 https://www.thesgc.org/chemical-probes/I-BRD9</t>
  </si>
  <si>
    <t>Soluble to 100 mM in DMSO and to 20 mM in 1eq.</t>
  </si>
  <si>
    <t xml:space="preserve">https://www.chemspider.com/Chemical-Structure.35033257.html?rid=7e35e9a5-f78a-469f-a8de-2e105daf97fb </t>
  </si>
  <si>
    <t xml:space="preserve">https://www.guidetopharmacology.org/GRAC/LigandDisplayForward?tab=biology&amp;ligandId=8397 </t>
  </si>
  <si>
    <t>PFI-1</t>
  </si>
  <si>
    <r>
      <t>C</t>
    </r>
    <r>
      <rPr>
        <vertAlign val="subscript"/>
        <sz val="11"/>
        <color theme="1"/>
        <rFont val="Calibri"/>
        <family val="2"/>
        <scheme val="minor"/>
      </rPr>
      <t>16</t>
    </r>
    <r>
      <rPr>
        <sz val="11"/>
        <color theme="1"/>
        <rFont val="Calibri"/>
        <family val="2"/>
        <scheme val="minor"/>
      </rPr>
      <t>H</t>
    </r>
    <r>
      <rPr>
        <vertAlign val="subscript"/>
        <sz val="11"/>
        <color theme="1"/>
        <rFont val="Calibri"/>
        <family val="2"/>
        <scheme val="minor"/>
      </rPr>
      <t>17</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4</t>
    </r>
    <r>
      <rPr>
        <sz val="11"/>
        <color theme="1"/>
        <rFont val="Calibri"/>
        <family val="2"/>
        <scheme val="minor"/>
      </rPr>
      <t>S</t>
    </r>
  </si>
  <si>
    <t>CN1Cc2cc(ccc2NC1=O)NS(c1ccccc1OC)(=O)=O</t>
  </si>
  <si>
    <t>TXZPMHLMPKIUGK-UHFFFAOYSA-N</t>
  </si>
  <si>
    <t>CHEMBL2179387</t>
  </si>
  <si>
    <t>CS-1362</t>
  </si>
  <si>
    <t>2-methoxy-N-(3-methyl-2-oxo-1,2,3,4-tetrahydroquinazolin-6-yl)benzenesulfonamide</t>
  </si>
  <si>
    <t>1403764-72-6</t>
  </si>
  <si>
    <t>Powder at -20°C</t>
  </si>
  <si>
    <t>Bromodomain containing 4</t>
  </si>
  <si>
    <t>Paul Fish, Panagis Filippakopoulos, J. Med. Chem., 2012, 55 (22), 9831–9837 https://www.thesgc.org/chemical-probes/PFI-1 NOT FULL REF</t>
  </si>
  <si>
    <t>Soluble in DMSO at least up to 10mM</t>
  </si>
  <si>
    <t xml:space="preserve">https://www.guidetopharmacology.org/GRAC/LigandDisplayForward?tab=biology&amp;ligandId=7523 </t>
  </si>
  <si>
    <t>JQ1</t>
  </si>
  <si>
    <r>
      <t>C</t>
    </r>
    <r>
      <rPr>
        <vertAlign val="subscript"/>
        <sz val="11"/>
        <color theme="1"/>
        <rFont val="Calibri"/>
        <family val="2"/>
        <scheme val="minor"/>
      </rPr>
      <t>23</t>
    </r>
    <r>
      <rPr>
        <sz val="11"/>
        <color theme="1"/>
        <rFont val="Calibri"/>
        <family val="2"/>
        <scheme val="minor"/>
      </rPr>
      <t>H</t>
    </r>
    <r>
      <rPr>
        <vertAlign val="subscript"/>
        <sz val="11"/>
        <color theme="1"/>
        <rFont val="Calibri"/>
        <family val="2"/>
        <scheme val="minor"/>
      </rPr>
      <t>25</t>
    </r>
    <r>
      <rPr>
        <sz val="11"/>
        <color theme="1"/>
        <rFont val="Calibri"/>
        <family val="2"/>
        <scheme val="minor"/>
      </rPr>
      <t>ClN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</si>
  <si>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Cc1c2C(c3ccc(cc3)[Cl])=N[C@@H](CC(=O)OC(C)(C)C)c3nnc(C)n3c2sc1C</t>
  </si>
  <si>
    <t>DNVXATUJJDPFDM-KRWDZBQOSA-N</t>
  </si>
  <si>
    <t>CHEMBL1957266</t>
  </si>
  <si>
    <t>CS-0581</t>
  </si>
  <si>
    <t>[(S)-4-(4-Chloro-phenyl)-2,3,9-trimethyl-6H-1-thia-5,7,8,9a-tetraaza-cyclopenta[e]azulen-6-yl]-acetic acid tert-butyl este</t>
  </si>
  <si>
    <t>1268524-70-4</t>
  </si>
  <si>
    <t>Filippakopoulos, P. et al. Selective inhibition of BET bromodomains. Nature (24 September 2010) doi:10.1038/nature09504 https://www.thesgc.org/chemical-probes/JQ1</t>
  </si>
  <si>
    <t xml:space="preserve">https://www.guidetopharmacology.org/GRAC/LigandDisplayForward?tab=biology&amp;ligandId=7511 </t>
  </si>
  <si>
    <t>NVS-CECR2-1</t>
  </si>
  <si>
    <r>
      <t>C</t>
    </r>
    <r>
      <rPr>
        <vertAlign val="subscript"/>
        <sz val="11"/>
        <color theme="1"/>
        <rFont val="Calibri"/>
        <family val="2"/>
        <scheme val="minor"/>
      </rPr>
      <t>27</t>
    </r>
    <r>
      <rPr>
        <sz val="11"/>
        <color theme="1"/>
        <rFont val="Calibri"/>
        <family val="2"/>
        <scheme val="minor"/>
      </rPr>
      <t>H</t>
    </r>
    <r>
      <rPr>
        <vertAlign val="subscript"/>
        <sz val="11"/>
        <color theme="1"/>
        <rFont val="Calibri"/>
        <family val="2"/>
        <scheme val="minor"/>
      </rPr>
      <t>37</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</si>
  <si>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CC(C1)(C)NC(C)(C)CC1N2C=CC3=C2C=CC(C4=NC(S(=O)(CCC)=O)=NC(NC5CC5)=C4)=C3</t>
  </si>
  <si>
    <t>XVECNLUKQDKOST-UHFFFAOYSA-N</t>
  </si>
  <si>
    <t>CHEMBL3785432</t>
  </si>
  <si>
    <t>GTPL8951</t>
  </si>
  <si>
    <t>N-cyclopropyl-2-propylsulfonyl-6-[1-(2,2,6,6-tetramethylpiperidin-4-yl)indol-5-yl]pyrimidin-4-amine</t>
  </si>
  <si>
    <t>1992047-61-6</t>
  </si>
  <si>
    <t>CECR2 histone acetyl-lysine reader</t>
  </si>
  <si>
    <t>Footz, TK., Brinkman-Mills, P et al.  Analysis of the cat eye syndrome critical region in humans and the region of conserved synteny in mice: a search for candidate genes at or near the human chromosome 22 pericentromere. Genome Res, 2001,11: 1053–1070. https://www.thesgc.org/chemical-probes/NVS-CECR2-1</t>
  </si>
  <si>
    <t xml:space="preserve">https://www.chemspider.com/Chemical-Structure.57621560.html?rid=27f50b4d-450c-4c31-9a32-ab512c19fa5e </t>
  </si>
  <si>
    <t xml:space="preserve">https://www.guidetopharmacology.org/GRAC/LigandDisplayForward?tab=biology&amp;ligandId=8951 </t>
  </si>
  <si>
    <t>GSK2801</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</si>
  <si>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21</t>
    </r>
    <r>
      <rPr>
        <sz val="11"/>
        <color theme="1"/>
        <rFont val="Calibri"/>
        <family val="2"/>
        <scheme val="minor"/>
      </rPr>
      <t>NO</t>
    </r>
    <r>
      <rPr>
        <vertAlign val="subscript"/>
        <sz val="11"/>
        <color theme="1"/>
        <rFont val="Calibri"/>
        <family val="2"/>
        <scheme val="minor"/>
      </rPr>
      <t>4</t>
    </r>
    <r>
      <rPr>
        <sz val="11"/>
        <color theme="1"/>
        <rFont val="Calibri"/>
        <family val="2"/>
        <scheme val="minor"/>
      </rPr>
      <t>S</t>
    </r>
  </si>
  <si>
    <t>CCCOc1ccn2c(c1)c(cc2C(=O)C)c3ccccc3S(=O)(=O)C</t>
  </si>
  <si>
    <r>
      <t> </t>
    </r>
    <r>
      <rPr>
        <sz val="14"/>
        <color theme="1"/>
        <rFont val="Source Sans Pro"/>
        <family val="2"/>
      </rPr>
      <t>KHWCPNJRJCNVRI-UHFFFAOYSA-N</t>
    </r>
  </si>
  <si>
    <t>CHEMBL3739699</t>
  </si>
  <si>
    <t>GTPL8233</t>
  </si>
  <si>
    <t>1-(1-(2-(methylsulfonyl)phenyl)-7-propoxyindolizin-3-yl)ethan-1-one</t>
  </si>
  <si>
    <t>1619994-68-1</t>
  </si>
  <si>
    <t>Bromodomain adjacent to zinc finger domain 2A/2B</t>
  </si>
  <si>
    <t>Jones, M. H.; Hamana, N.; Nezu, Ji.; Shimane, M., Genomics, 63, 40– 45 (2000) https://www.thesgc.org/chemical-probes/GSK2801</t>
  </si>
  <si>
    <t xml:space="preserve">https://www.chemspider.com/Chemical-Structure.30687762.html?rid=6d99d52b-4f71-4db8-8cad-1a92cd9f8c51 </t>
  </si>
  <si>
    <t xml:space="preserve">https://www.guidetopharmacology.org/GRAC/LigandDisplayForward?tab=biology&amp;ligandId=8233 </t>
  </si>
  <si>
    <t>BAZ2-ICR</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</si>
  <si>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7</t>
    </r>
  </si>
  <si>
    <t>CN1C=C(C=N1)CCN2C=NC(=C2C3=CC=C(C=C3)C#N)C4=CN(N=C4)C</t>
  </si>
  <si>
    <t>RRZVGDGTWNQAPW-UHFFFAOYSA-N</t>
  </si>
  <si>
    <t>CHEMBL4296718</t>
  </si>
  <si>
    <t>CS-0015282</t>
  </si>
  <si>
    <t>4-(4-(1-methyl-1H-pyrazol-3-yl)-1-(2-(1-methyl-1H-pyrazol-4-yl)ethyl)-1H-imidazol-5-yl)benzonitrile</t>
  </si>
  <si>
    <t>1665195-94-7</t>
  </si>
  <si>
    <t>Jones, M. H.; Hamana, N.; Nezu, Ji.; Shimane, M., Genomics, 63, 40– 45 (2000) https://www.thesgc.org/chemical-probes/BAZ2-ICR</t>
  </si>
  <si>
    <t xml:space="preserve">https://www.chemspider.com/Chemical-Structure.32741745.html?rid=a1d82dad-1fb6-4dd0-9efa-8a107a530928 </t>
  </si>
  <si>
    <t xml:space="preserve">https://www.guidetopharmacology.org/GRAC/LigandDisplayForward?tab=biology&amp;ligandId=8571 </t>
  </si>
  <si>
    <t>I-CBP112</t>
  </si>
  <si>
    <r>
      <t>C</t>
    </r>
    <r>
      <rPr>
        <vertAlign val="subscript"/>
        <sz val="11"/>
        <color theme="1"/>
        <rFont val="Calibri"/>
        <family val="2"/>
        <scheme val="minor"/>
      </rPr>
      <t>27</t>
    </r>
    <r>
      <rPr>
        <sz val="11"/>
        <color theme="1"/>
        <rFont val="Calibri"/>
        <family val="2"/>
        <scheme val="minor"/>
      </rPr>
      <t>H</t>
    </r>
    <r>
      <rPr>
        <vertAlign val="subscript"/>
        <sz val="11"/>
        <color theme="1"/>
        <rFont val="Calibri"/>
        <family val="2"/>
        <scheme val="minor"/>
      </rPr>
      <t>36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5</t>
    </r>
  </si>
  <si>
    <t>CCC(N1CCOC2=C(OC[C@@H]3CN(C)CCC3)C=C(C4=CC=C(OC)C(OC)=C4)C=C2C1)=O</t>
  </si>
  <si>
    <t>YKNAKDFZAWQEEO-IBGZPJMESA-N</t>
  </si>
  <si>
    <t>CHEMBL3774655</t>
  </si>
  <si>
    <t>CS-6146</t>
  </si>
  <si>
    <t>1-[7-(3,4-dimethoxyphenyl)-9-{[(3S)-1-methylpiperidin-3-yl]methoxy}-2,3,4,5-tetrahydro-1,4-benzoxazepin-4-yl]propan-1-one</t>
  </si>
  <si>
    <t>1640282-31-0</t>
  </si>
  <si>
    <t>2-8°C as powder</t>
  </si>
  <si>
    <t>CREB binding protein &amp; E1A binding protein p300</t>
  </si>
  <si>
    <t>Picaud S, Fedorov O, Thanasopoulou A, Cancer Res. 2015;75(23):5106-19. https://www.thesgc.org/chemical-probes/I-CBP112</t>
  </si>
  <si>
    <t>Soluble to 100 mM in DMSO and to 100 mM in 1eq. HCl</t>
  </si>
  <si>
    <t xml:space="preserve">https://www.chemspider.com/Chemical-Structure.29422711.html?rid=0710fecf-38ab-42ca-9e70-2a10fd6487f0  </t>
  </si>
  <si>
    <t xml:space="preserve">https://www.guidetopharmacology.org/GRAC/LigandDisplayForward?tab=biology&amp;ligandId=8236 </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</si>
  <si>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33</t>
    </r>
    <r>
      <rPr>
        <sz val="11"/>
        <color theme="1"/>
        <rFont val="Calibri"/>
        <family val="2"/>
        <scheme val="minor"/>
      </rPr>
      <t>ClN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3</t>
    </r>
  </si>
  <si>
    <t>Cc1c(c2ccc3c(c2)nc(CCc2ccc(c(c2)[Cl])OC)n3C[C@H](C)N2CCOCC2)c(C)on1</t>
  </si>
  <si>
    <t>CS-993</t>
  </si>
  <si>
    <t>8-(3-chloro-4-methoxy-phenethyl)-4-(3,5-dimethyl-isoxazol-4-yl)-9-(2-(morpholin-4-yl)-propyl)-7,9-diaza-bicyclo[4.3.0]nona-1(6),2,4,7-tetraene</t>
  </si>
  <si>
    <t>Duncan A. Hay, Oleg Fedorov, Sarah Martin, J. Am. Chem. Soc., 2014, doi: 10.1021/ja412434f https://www.thesgc.org/chemical-probes/CBP30</t>
  </si>
  <si>
    <t xml:space="preserve">https://www.chemspider.com/Chemical-Structure.29422710.html?rid=07d7c327-d7ac-4651-9124-eccc46585c25 </t>
  </si>
  <si>
    <t xml:space="preserve">https://www.guidetopharmacology.org/GRAC/LigandDisplayForward?tab=biology&amp;ligandId=7529 </t>
  </si>
  <si>
    <t>PFI-3</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</si>
  <si>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</si>
  <si>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OC1=CC=CC=C1C(/C=C/N2[C@H](C3)CN(C4=NC=CC=C4)[C@H]3C2)=O</t>
  </si>
  <si>
    <t>INAICWLVUAKEPB-QSTFCLMHSA-N</t>
  </si>
  <si>
    <t>CHEMBL3752911</t>
  </si>
  <si>
    <t>CS-1803</t>
  </si>
  <si>
    <t>(2E)-1-(2-hydroxyphenyl)-3-[(1R,4R)-5-(pyridin-2-yl)-2,5-diazabicyclo[2.2.1]heptan-2-yl]prop-2-en-1-one</t>
  </si>
  <si>
    <t>1819363-80-8</t>
  </si>
  <si>
    <t>Stable as powder at -20°C</t>
  </si>
  <si>
    <t>Polybromo 1</t>
  </si>
  <si>
    <t>Oleg Fedorov, Josefina Castex, Cynthia Tallant Science Advances  13 Nov 2015:
Vol. 1, no. 10, e1500723 https://www.thesgc.org/chemical-probes/PFI-3</t>
  </si>
  <si>
    <t xml:space="preserve">https://www.chemspider.com/Chemical-Structure.30646762.html?rid=be25c07c-e7b6-4aeb-a2b4-47b5af2fad68 </t>
  </si>
  <si>
    <t xml:space="preserve">https://www.guidetopharmacology.org/GRAC/LigandDisplayForward?tab=biology&amp;ligandId=7915 </t>
  </si>
  <si>
    <t>BSP</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</si>
  <si>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4</t>
    </r>
    <r>
      <rPr>
        <sz val="11"/>
        <color theme="1"/>
        <rFont val="Calibri"/>
        <family val="2"/>
        <scheme val="minor"/>
      </rPr>
      <t>S</t>
    </r>
  </si>
  <si>
    <t>CC1=C(NS(C)(=O)=O)C=C(C2=NN3C(C(NC(OCC)=O)=C2)=NN=C3C)C=C1</t>
  </si>
  <si>
    <t>UYBRROMMFMPJAN-UHFFFAOYSA-N</t>
  </si>
  <si>
    <t>CHEMBL3133807</t>
  </si>
  <si>
    <t>BroMosporine</t>
  </si>
  <si>
    <r>
      <t>ethyl </t>
    </r>
    <r>
      <rPr>
        <i/>
        <sz val="14"/>
        <color theme="1"/>
        <rFont val="Calibri"/>
        <family val="2"/>
        <scheme val="minor"/>
      </rPr>
      <t>N</t>
    </r>
    <r>
      <rPr>
        <sz val="14"/>
        <color theme="1"/>
        <rFont val="Calibri"/>
        <family val="2"/>
        <scheme val="minor"/>
      </rPr>
      <t>-[6-(3-methanesulfonamido-4-methylphenyl)-3-methyl-[1,2,4]triazolo[4,3-b]pyridazin-8-yl]carbamate</t>
    </r>
  </si>
  <si>
    <t>1619994-69-2</t>
  </si>
  <si>
    <t>N/A</t>
  </si>
  <si>
    <t>Sarah Picaud, Katharina Leonards, Jean-Philippe Lambert Science Advances  12 Oct 2016: Vol. 2, no. 10, e1600760. https://www.thesgc.org/chemical-probes/Bromosporine</t>
  </si>
  <si>
    <t>Soluble to 100 mM in DMSO and to 25 mM in ethanol</t>
  </si>
  <si>
    <t xml:space="preserve">https://www.chemspider.com/Chemical-Structure.29315090.html?rid=070f9e52-1702-40ea-93d1-3afbc71beadd </t>
  </si>
  <si>
    <t>UNC1215</t>
  </si>
  <si>
    <r>
      <t>C</t>
    </r>
    <r>
      <rPr>
        <vertAlign val="subscript"/>
        <sz val="11"/>
        <color theme="1"/>
        <rFont val="Calibri"/>
        <family val="2"/>
        <scheme val="minor"/>
      </rPr>
      <t>32</t>
    </r>
    <r>
      <rPr>
        <sz val="11"/>
        <color theme="1"/>
        <rFont val="Calibri"/>
        <family val="2"/>
        <scheme val="minor"/>
      </rPr>
      <t>H</t>
    </r>
    <r>
      <rPr>
        <vertAlign val="subscript"/>
        <sz val="11"/>
        <color theme="1"/>
        <rFont val="Calibri"/>
        <family val="2"/>
        <scheme val="minor"/>
      </rPr>
      <t>43</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</si>
  <si>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C1CCN(C1)C1CCN(CC1)C(c1ccc(C(N2CCC(CC2)N2CCCC2)=O)c(c1)Nc1ccccc1)=O</t>
  </si>
  <si>
    <t>PQOOIERVZAXHBP-UHFFFAOYSA-N</t>
  </si>
  <si>
    <t>CHEMBL2426364</t>
  </si>
  <si>
    <t>CS-714</t>
  </si>
  <si>
    <t>N-phenyl-2,5-bis[4-(pyrrolidin-1-yl)piperidine-1-carbonyl]aniline</t>
  </si>
  <si>
    <t>1415800-43-9</t>
  </si>
  <si>
    <t>L3MBTL histone methyl-lysine binding protein 3</t>
  </si>
  <si>
    <t>James, Lindsey I.; Barsyte-Lovejoy,  Nature Chemical Biology 9, 184–191 (2013) https://www.thesgc.org/chemical-probes/UNC1215</t>
  </si>
  <si>
    <t>Soluble to 100 mM in ethanol and to 100 mM in 2eq.HCl </t>
  </si>
  <si>
    <t xml:space="preserve">https://www.chemspider.com/Chemical-Structure.28475308.html?rid=891cb2e6-4ce9-4c29-86cd-6c83c2e43f3d </t>
  </si>
  <si>
    <t xml:space="preserve">https://www.guidetopharmacology.org/GRAC/LigandDisplayForward?tab=biology&amp;ligandId=8232 </t>
  </si>
  <si>
    <t>A-196</t>
  </si>
  <si>
    <r>
      <t>C</t>
    </r>
    <r>
      <rPr>
        <vertAlign val="subscript"/>
        <sz val="11"/>
        <color theme="1"/>
        <rFont val="Calibri"/>
        <family val="2"/>
        <scheme val="minor"/>
      </rPr>
      <t>18</t>
    </r>
    <r>
      <rPr>
        <sz val="11"/>
        <color theme="1"/>
        <rFont val="Calibri"/>
        <family val="2"/>
        <scheme val="minor"/>
      </rPr>
      <t>H</t>
    </r>
    <r>
      <rPr>
        <vertAlign val="subscript"/>
        <sz val="11"/>
        <color theme="1"/>
        <rFont val="Calibri"/>
        <family val="2"/>
        <scheme val="minor"/>
      </rPr>
      <t>16</t>
    </r>
    <r>
      <rPr>
        <sz val="11"/>
        <color theme="1"/>
        <rFont val="Calibri"/>
        <family val="2"/>
        <scheme val="minor"/>
      </rPr>
      <t>Cl</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4</t>
    </r>
  </si>
  <si>
    <t>[H]N(C1CCCC1)c1c2cc(c(cc2c(c2ccncc2)nn1)[Cl])[Cl]</t>
  </si>
  <si>
    <t>ABGOSOMRWSYAOB-UHFFFAOYSA-N</t>
  </si>
  <si>
    <t>CHEMBL4521971</t>
  </si>
  <si>
    <t>CS-5613</t>
  </si>
  <si>
    <t>8,9-dichloro-N-cyclopentyl-5-(pyridin-4-yl)-3,4-diaza-bicyclo[4.4.0]deca-1(10),2,4,6,8-pentaen-2-amine</t>
  </si>
  <si>
    <t>1982372-88-2</t>
  </si>
  <si>
    <t>SUV420H</t>
  </si>
  <si>
    <t>Jorgensen S, Schotta G, Sorenson CS. (2013) Histone H4 Lysine 20 methylation: key player in epigenetic regulation of genomic integrity. Nucleic Acids Research 41: 2797-806. https://www.thesgc.org/chemical-probes/A-196</t>
  </si>
  <si>
    <t>Soluble to 20 mM in DMSO</t>
  </si>
  <si>
    <t xml:space="preserve">https://www.chemspider.com/Chemical-Structure.57251265.html?rid=98994541-8675-476b-8c29-e8f9fab77317 </t>
  </si>
  <si>
    <t>MSO23</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</si>
  <si>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3</t>
    </r>
    <r>
      <rPr>
        <sz val="11"/>
        <color theme="1"/>
        <rFont val="Calibri"/>
        <family val="2"/>
        <scheme val="minor"/>
      </rPr>
      <t>O</t>
    </r>
  </si>
  <si>
    <t>CC(C)Oc1ccc(cc1)c1c[nH]cc1CN(C)CCN</t>
  </si>
  <si>
    <t> FMTVWAGUJRUAKE-UHFFFAOYSA-N</t>
  </si>
  <si>
    <t>CHEMBL3901808</t>
  </si>
  <si>
    <t>CS-2284</t>
  </si>
  <si>
    <t>3-(((2-amino-ethyl)-methyl-amino)-methyl)-4-(4-(1-methyl-ethoxy)-phenyl)-1H-pyrrole</t>
  </si>
  <si>
    <t>1831110-54-3</t>
  </si>
  <si>
    <t>protein arginine methyltransferase 6</t>
  </si>
  <si>
    <t>Bedford M T and Clarke SG (2009) Protein Arginine Methylation in Mammals: Who, What, and Why, Mol. Cell 33, 1-13. https://www.thesgc.org/chemical-probes/MS023</t>
  </si>
  <si>
    <t>/</t>
  </si>
  <si>
    <t xml:space="preserve">https://www.guidetopharmacology.org/GRAC/LigandDisplayForward?tab=biology&amp;ligandId=8955 </t>
  </si>
  <si>
    <t>MSO49</t>
  </si>
  <si>
    <t>S16/33</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</si>
  <si>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2</t>
    </r>
    <r>
      <rPr>
        <sz val="11"/>
        <color theme="1"/>
        <rFont val="Calibri"/>
        <family val="2"/>
        <scheme val="minor"/>
      </rPr>
      <t>O</t>
    </r>
  </si>
  <si>
    <t>CNCCN1CCC(CC1)OCc1ccccc1</t>
  </si>
  <si>
    <t>HBOJWAYLSJLULG-UHFFFAOYSA-N</t>
  </si>
  <si>
    <t>CHEMBL3961701</t>
  </si>
  <si>
    <t>GTPL9529</t>
  </si>
  <si>
    <t>1-(2-methylamino-ethyl)-4-(phenyl-methoxy)-piperidine</t>
  </si>
  <si>
    <t>1502816-23-0</t>
  </si>
  <si>
    <t>PRMT4/6 type 1</t>
  </si>
  <si>
    <t>Discovery of a Potent, Selective and Cell-active Dual Inhibitor of Protein Arginine Methyltransferase 4 and Protein Arginine Methyltransferase 6, Shen Y, Szewczyk MM, Eram MS, Smil D, Kaniskan HÜ, de Freitas RF, Senisterra G, Li F, Schapira M, Brown PJ, Arrowsmith CH, Barsyte-Lovejoy D, Liu J,Vedadi M, Jin J., J Med Chem. 2016 Sep 1.</t>
  </si>
  <si>
    <t>https://www.guidetopharmacology.org/GRAC/LigandDisplayForward?tab=biology&amp;ligandId=9529</t>
  </si>
  <si>
    <t>SGC707</t>
  </si>
  <si>
    <r>
      <t>C</t>
    </r>
    <r>
      <rPr>
        <vertAlign val="subscript"/>
        <sz val="11"/>
        <color theme="1"/>
        <rFont val="Calibri"/>
        <family val="2"/>
        <scheme val="minor"/>
      </rPr>
      <t>16</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</si>
  <si>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N1C=C2C(=CC=1)C=C(C=C2)NC(NCC(N1CCCC1)=O)=O</t>
  </si>
  <si>
    <t>DMIDPTCQPIJYFE-UHFFFAOYSA-N</t>
  </si>
  <si>
    <t>CHEMBL4072005</t>
  </si>
  <si>
    <t>CS-5861</t>
  </si>
  <si>
    <t>2-((3-aza-bicyclo[4.4.0]deca-1,3,5,7,9-pentaen-8-ylamino)-formylamino)-1-(pyrrolidin-1-yl)-ethanone</t>
  </si>
  <si>
    <t>1687736-54-4</t>
  </si>
  <si>
    <t>PRMT3</t>
  </si>
  <si>
    <t>Allosteric Inhibitor</t>
  </si>
  <si>
    <t>Kaniskan, H. Ü., Szewczyk, M. M., Yu, Z., Eram, M. S., Yang, X., Schmidt, K., Luo, X., Dai, M., He, F., Zang, I., Lin, Y., Kennedy, S., Li, F., Dobrovetsky, E., Dong, A., Smil, D., Min, S.-J., Landon, M., Lin-Jones, J., Huang, X.-P., Roth, B. L., Schapira, M., Atadja, P., Barsyte-Lovejoy, D., Arrowsmith, C. H., Brown, P. J., Zhao, K., Jin, J. and Vedadi, M. (2015), A Potent, Selective and Cell-Active Allosteric Inhibitor of Protein Arginine Methyltransferase 3 (PRMT3).</t>
  </si>
  <si>
    <t> 100 mM in DMSO</t>
  </si>
  <si>
    <t>https://www.chemspider.com/Chemical-Structure.34500443.html?rid=cbbddfee-9d71-42db-8ece-caffe4e80255</t>
  </si>
  <si>
    <t>GSK591</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</si>
  <si>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28</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</si>
  <si>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C1CC(C1)Nc1cc(ccn1)C(NC[C@@H](CN1CCc2ccccc2C1)O)=O</t>
  </si>
  <si>
    <t>TWKYXZSXXXKKJU-FQEVSTJZSA-N</t>
  </si>
  <si>
    <t>CHEMBL4542380</t>
  </si>
  <si>
    <t>CS-5643</t>
  </si>
  <si>
    <t>(3-(3-aza-bicyclo[4.4.0]deca-1(10),6,8-trien-3-yl)-2-hydroxy-propylamino)-(2-cyclobutylamino-pyridin-4-yl)-methanone</t>
  </si>
  <si>
    <t>1616391-87-7</t>
  </si>
  <si>
    <t>1. Bedford M T and Clarke SG (2009) Protein Arginine Methylation in Mammals: Who, What, and Why, Mol. Cell 33, 1-13. https://www.thesgc.org/chemical-probes/GSK591</t>
  </si>
  <si>
    <t>LLY-507</t>
  </si>
  <si>
    <r>
      <t>C</t>
    </r>
    <r>
      <rPr>
        <vertAlign val="subscript"/>
        <sz val="11"/>
        <color theme="1"/>
        <rFont val="Calibri"/>
        <family val="2"/>
        <scheme val="minor"/>
      </rPr>
      <t>36</t>
    </r>
    <r>
      <rPr>
        <sz val="11"/>
        <color theme="1"/>
        <rFont val="Calibri"/>
        <family val="2"/>
        <scheme val="minor"/>
      </rPr>
      <t>H</t>
    </r>
    <r>
      <rPr>
        <vertAlign val="subscript"/>
        <sz val="11"/>
        <color theme="1"/>
        <rFont val="Calibri"/>
        <family val="2"/>
        <scheme val="minor"/>
      </rPr>
      <t>42</t>
    </r>
    <r>
      <rPr>
        <sz val="11"/>
        <color theme="1"/>
        <rFont val="Calibri"/>
        <family val="2"/>
        <scheme val="minor"/>
      </rPr>
      <t>N</t>
    </r>
    <r>
      <rPr>
        <vertAlign val="subscript"/>
        <sz val="11"/>
        <color theme="1"/>
        <rFont val="Calibri"/>
        <family val="2"/>
        <scheme val="minor"/>
      </rPr>
      <t>6</t>
    </r>
    <r>
      <rPr>
        <sz val="11"/>
        <color theme="1"/>
        <rFont val="Calibri"/>
        <family val="2"/>
        <scheme val="minor"/>
      </rPr>
      <t>O</t>
    </r>
  </si>
  <si>
    <t>Cc1cn(CCN2CCN(CC2)c2ccccc2c2cc(C#N)cc(c2)C(NCCCN2CCCC2)=O)c2ccccc12</t>
  </si>
  <si>
    <t> PNYRDVBFYVDJJI-UHFFFAOYSA-N</t>
  </si>
  <si>
    <t>CHEMBL3414623</t>
  </si>
  <si>
    <t>CS-5126</t>
  </si>
  <si>
    <t>5-(2-(4-(2-(9-methyl-7-aza-bicyclo[4.3.0]nona-1(6),2,4,8-tetraen-7-yl)-ethyl)-piperazin-1-yl)-phenyl)-3-((3-(pyrrolidin-1-yl)-propylamino)-formyl)-benzonitrile</t>
  </si>
  <si>
    <t>1793053-37-8</t>
  </si>
  <si>
    <t>SET and MYND domain containing 2</t>
  </si>
  <si>
    <t>LLY-507, a Cell-Active, Potent and Selective Inhibitor of Protein Lysine Methyltransferase SMYD2  J. Biol. Chem. doi:10.1074/jbc.M114.626861 https://www.thesgc.org/chemical-probes/LLY-507</t>
  </si>
  <si>
    <t xml:space="preserve">https://www.chemspider.com/Chemical-Structure.34980888.html?rid=068555aa-bc04-40f0-8420-7db5f3670a56 </t>
  </si>
  <si>
    <t xml:space="preserve">https://www.guidetopharmacology.org/GRAC/LigandDisplayForward?tab=biology&amp;ligandId=8239  </t>
  </si>
  <si>
    <t>BAY-598</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</si>
  <si>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20</t>
    </r>
    <r>
      <rPr>
        <sz val="11"/>
        <color theme="1"/>
        <rFont val="Calibri"/>
        <family val="2"/>
        <scheme val="minor"/>
      </rPr>
      <t>Cl</t>
    </r>
    <r>
      <rPr>
        <vertAlign val="subscript"/>
        <sz val="11"/>
        <color theme="1"/>
        <rFont val="Calibri"/>
        <family val="2"/>
        <scheme val="minor"/>
      </rPr>
      <t>2</t>
    </r>
    <r>
      <rPr>
        <sz val="11"/>
        <color theme="1"/>
        <rFont val="Calibri"/>
        <family val="2"/>
        <scheme val="minor"/>
      </rPr>
      <t>F</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3</t>
    </r>
  </si>
  <si>
    <t>CCN(C(CO)=O)[C@H]1CN(C(Nc2cccc(c2)OC(F)F)=NC#N)N=C1c1ccc(c(c1)[Cl])[Cl]</t>
  </si>
  <si>
    <t>OTTJIRVZJJGFTK-SFHVURJKSA-N</t>
  </si>
  <si>
    <t>CHEMBL3818617</t>
  </si>
  <si>
    <t>CS-001562</t>
  </si>
  <si>
    <t>(S)-N-[1-{N′-Cyano-N-[3-(difluoromethoxy)phenyl]carbamimidoyl}-3-(3,4-dichlorophenyl)-4,5-dihydro-1H-pyrazol-4-yl]-N-ethyl-2-hydroxyacetamide</t>
  </si>
  <si>
    <t>1906919-67-2</t>
  </si>
  <si>
    <t>SMYD2</t>
  </si>
  <si>
    <t>Brown MA, Sims RJ 3rd, Gottlieb PD, Tucker PW (2006) Identification and characterization of Smyd2: a split SET/MYND domain-containing histone H3 lysine 36-specific methyltransferase that interacts with the Sin3 histone deacetylase complex. Mol Cancer 5: 26. https://www.thesgc.org/chemical-probes/BAY-598</t>
  </si>
  <si>
    <t xml:space="preserve">https://www.chemspider.com/Chemical-Structure.57643647.html?rid=dd5f0528-8e63-4c91-b7e5-4b49cf216177 </t>
  </si>
  <si>
    <t xml:space="preserve">https://www.guidetopharmacology.org/GRAC/LigandDisplayForward?tab=biology&amp;ligandId=8953 </t>
  </si>
  <si>
    <t>SGC0946</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</si>
  <si>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40</t>
    </r>
    <r>
      <rPr>
        <sz val="11"/>
        <color theme="1"/>
        <rFont val="Calibri"/>
        <family val="2"/>
        <scheme val="minor"/>
      </rPr>
      <t>BrN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4</t>
    </r>
    <r>
      <rPr>
        <sz val="11"/>
        <color theme="1"/>
        <rFont val="Calibri"/>
        <family val="2"/>
        <scheme val="minor"/>
      </rPr>
      <t>.HCl</t>
    </r>
  </si>
  <si>
    <t>[H][Cl].CC(C)N(CCCNC(Nc1ccc(cc1)C(C)(C)C)=O)C[C@@H]1[C@H]([C@H]([C@H](n2cc(c3c(N)ncnc23)[Br])O1)O)O</t>
  </si>
  <si>
    <t>CREBMQZPDVWTPT-DGUBOJIQSA-N</t>
  </si>
  <si>
    <t>CHEMBL3087498</t>
  </si>
  <si>
    <t>CS-1937</t>
  </si>
  <si>
    <t>1-(3-((((2R,3S,4R,5R)-5-(4-amino-5-bromo-7H-pyrrolo[2,3-d]pyrimidin-7-yl)-3,4-dihydroxytetrahydrofuran-2-yl)methyl)(isopropyl)amino)propyl)-3-(4-(tert-butyl)phenyl)urea</t>
  </si>
  <si>
    <t>1561178-17-3</t>
  </si>
  <si>
    <t>DOT1L</t>
  </si>
  <si>
    <t>Cofactor compeitive Inhibitor</t>
  </si>
  <si>
    <t>Wenyu Yu, Emma J. Chory, Amy K. Wernimont https://www.thesgc.org/chemical-probes/SGC0946</t>
  </si>
  <si>
    <t xml:space="preserve">https://www.chemspider.com/Chemical-Structure.29422696.html?rid=0ee2c8d7-c59c-4fd4-a41c-128d44158208 </t>
  </si>
  <si>
    <t xml:space="preserve">https://www.guidetopharmacology.org/GRAC/LigandDisplayForward?tab=biology&amp;ligandId=7020 </t>
  </si>
  <si>
    <t>UNCO642</t>
  </si>
  <si>
    <r>
      <t>C</t>
    </r>
    <r>
      <rPr>
        <vertAlign val="subscript"/>
        <sz val="11"/>
        <color theme="1"/>
        <rFont val="Calibri"/>
        <family val="2"/>
        <scheme val="minor"/>
      </rPr>
      <t>29</t>
    </r>
    <r>
      <rPr>
        <sz val="11"/>
        <color theme="1"/>
        <rFont val="Calibri"/>
        <family val="2"/>
        <scheme val="minor"/>
      </rPr>
      <t>H</t>
    </r>
    <r>
      <rPr>
        <vertAlign val="subscript"/>
        <sz val="11"/>
        <color theme="1"/>
        <rFont val="Calibri"/>
        <family val="2"/>
        <scheme val="minor"/>
      </rPr>
      <t>44</t>
    </r>
    <r>
      <rPr>
        <sz val="11"/>
        <color theme="1"/>
        <rFont val="Calibri"/>
        <family val="2"/>
        <scheme val="minor"/>
      </rPr>
      <t>F</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2</t>
    </r>
  </si>
  <si>
    <t>N1C2=C(C=C(C(=C2)OCCCN(CCC2)C2)OC)C(=NC=1N(CCC(C1)(F)F)C1)NC(CCN(C(C)C)C1)C1</t>
  </si>
  <si>
    <t>RNAMYOYQYRYFQY-UHFFFAOYSA-N</t>
  </si>
  <si>
    <t>CHEMBL2441082</t>
  </si>
  <si>
    <t>CS-1714</t>
  </si>
  <si>
    <t>2-(4,4-difluoropiperidin-1-yl)-6-methoxy-N-[1-(propan-2-yl)piperidin-4-yl]-7-[3-(pyrrolidin-1-yl)propoxy]quinazolin-4-amine</t>
  </si>
  <si>
    <t>1481677-78-4</t>
  </si>
  <si>
    <t>euchromatic histone lysine methyltransferase 1 &amp; 2</t>
  </si>
  <si>
    <r>
      <t>Feng Liu, Dalia Barsyte-Lovejoy, Fengling Li, Yan Xiong, Victoria Korboukh, Xi-Ping Huang, Abdellah Allali-Hassani, William P. Janzen, Bryan L. Roth, Stephen V. Frye, Cheryl H. Arrowsmith, Peter J. Brown, Masoud Vedadi, and Jian Jin; </t>
    </r>
    <r>
      <rPr>
        <i/>
        <sz val="11"/>
        <color rgb="FF444444"/>
        <rFont val="Calibri"/>
        <family val="2"/>
        <scheme val="minor"/>
      </rPr>
      <t>J. Med. Chem.</t>
    </r>
    <r>
      <rPr>
        <sz val="11"/>
        <color rgb="FF444444"/>
        <rFont val="Calibri"/>
        <family val="2"/>
        <scheme val="minor"/>
      </rPr>
      <t>, 2013, 56 (21), pp 8931–8942.</t>
    </r>
  </si>
  <si>
    <t xml:space="preserve">https://www.chemspider.com/Chemical-Structure.30687764.html?rid=506e03b0-62f0-44c9-8892-8a6c1a7d9db4 </t>
  </si>
  <si>
    <t xml:space="preserve">https://www.guidetopharmacology.org/GRAC/LigandDisplayForward?tab=biology&amp;ligandId=7017 </t>
  </si>
  <si>
    <t>UNCO638</t>
  </si>
  <si>
    <r>
      <t>C</t>
    </r>
    <r>
      <rPr>
        <vertAlign val="subscript"/>
        <sz val="11"/>
        <color theme="1"/>
        <rFont val="Calibri"/>
        <family val="2"/>
        <scheme val="minor"/>
      </rPr>
      <t>30</t>
    </r>
    <r>
      <rPr>
        <sz val="11"/>
        <color theme="1"/>
        <rFont val="Calibri"/>
        <family val="2"/>
        <scheme val="minor"/>
      </rPr>
      <t>H</t>
    </r>
    <r>
      <rPr>
        <vertAlign val="subscript"/>
        <sz val="11"/>
        <color theme="1"/>
        <rFont val="Calibri"/>
        <family val="2"/>
        <scheme val="minor"/>
      </rPr>
      <t>47</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</si>
  <si>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C(CN1CCCC1)COC(C1)=C(C=C(C=1N1)C(=NC=1C(C1)CCCC1)NC(C1)CCN(C1)C(C)C)OC</t>
  </si>
  <si>
    <t>QOECJCJVIMVJGX-UHFFFAOYSA-N</t>
  </si>
  <si>
    <t>CHEMBL1231795</t>
  </si>
  <si>
    <t>CS-565</t>
  </si>
  <si>
    <t>2-cyclohexyl-N-(1-isopropylpiperidin-4-yl)-6-methoxy-7-(3-(pyrrolidin-1-yl)propoxy) quinazolin-4-amine</t>
  </si>
  <si>
    <t>1255517-77-1</t>
  </si>
  <si>
    <t>G9a</t>
  </si>
  <si>
    <t>https://www.thesgc.org/chemical-probes/UNC0638</t>
  </si>
  <si>
    <t xml:space="preserve">https://www.chemspider.com/Chemical-Structure.25057612.html?rid=18772fe9-41d5-4126-afcf-d9e923732def </t>
  </si>
  <si>
    <t xml:space="preserve">https://www.guidetopharmacology.org/GRAC/LigandDisplayForward?ligandId=7015 </t>
  </si>
  <si>
    <t>A-366</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</si>
  <si>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27</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</si>
  <si>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COc1cc2c(cc1OCCCN1CCCC1)N=C(C21CCC1)N</t>
  </si>
  <si>
    <t>BKCDJTRMYWSXMC-UHFFFAOYSA-N</t>
  </si>
  <si>
    <t>CHEMBL3109630</t>
  </si>
  <si>
    <t>CS-4644</t>
  </si>
  <si>
    <t>5'-Methoxy-6'-[3-(1-pyrrolidinyl)propoxy]spiro[cyclobutane-1,3'-indol]-2'-amine</t>
  </si>
  <si>
    <t>1527503-11-2</t>
  </si>
  <si>
    <t>ACS Med Chem Lett. 2014 Jan 2;5(2):205-9
Sweis RF, Pliushchev M, Brown PJ, Guo J, Li F, Maag D, Petros AM, Soni NB, Tse C, Vedadi M, Michaelides MR, Chiang GG, Pappano WN.  https://www.thesgc.org/chemical-probes/A-366</t>
  </si>
  <si>
    <t xml:space="preserve">https://www.chemspider.com/Chemical-Structure.31131786.html?rid=ff70a603-f665-44c0-8356-67b92ca43d96 </t>
  </si>
  <si>
    <t xml:space="preserve">https://www.guidetopharmacology.org/GRAC/LigandDisplayForward?tab=biology&amp;ligandId=8238 </t>
  </si>
  <si>
    <t>GSK343</t>
  </si>
  <si>
    <r>
      <t>C</t>
    </r>
    <r>
      <rPr>
        <vertAlign val="subscript"/>
        <sz val="11"/>
        <color theme="1"/>
        <rFont val="Calibri"/>
        <family val="2"/>
        <scheme val="minor"/>
      </rPr>
      <t>31</t>
    </r>
    <r>
      <rPr>
        <sz val="11"/>
        <color theme="1"/>
        <rFont val="Calibri"/>
        <family val="2"/>
        <scheme val="minor"/>
      </rPr>
      <t>H</t>
    </r>
    <r>
      <rPr>
        <vertAlign val="subscript"/>
        <sz val="11"/>
        <color theme="1"/>
        <rFont val="Calibri"/>
        <family val="2"/>
        <scheme val="minor"/>
      </rPr>
      <t>39</t>
    </r>
    <r>
      <rPr>
        <sz val="11"/>
        <color theme="1"/>
        <rFont val="Calibri"/>
        <family val="2"/>
        <scheme val="minor"/>
      </rPr>
      <t>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2</t>
    </r>
  </si>
  <si>
    <t>CCCC1=C(CNC(=O)C2=C3C=NN(C(C)C)C3=CC(=C2)C2=CC=NC(=C2)N2CCN(C)CC2)C(=O)NC(C)=C1</t>
  </si>
  <si>
    <t>ULNXAWLQFZMIHX-UHFFFAOYSA-N</t>
  </si>
  <si>
    <t>CHEMBL2204995</t>
  </si>
  <si>
    <t>CS-728</t>
  </si>
  <si>
    <t>N-[(1,2-Dihydro-6-methyl-2-oxo-4-propyl-3-pyridinyl)methyl]-1-(1-methylethyl)-6-[2-(4-methyl-1-piperazinyl)-4-pyridinyl]-1H-indazole-4-carboxamide, N-[(6-Methyl-2-oxo-4-propyl-1,2-dihydropyridin-3-yl)methyl]-6-[2-(4-methylpiperazin-1-yl)pyridin-4-yl]-1-(propan-2-yl)-1H-indazole-4-carboxamide</t>
  </si>
  <si>
    <t>1346704-33-3</t>
  </si>
  <si>
    <t>enhancer of zeste 2 polycomb repressive complex 2 subunit</t>
  </si>
  <si>
    <t>Sharad K. Verma*, Xinrong Tian,  ACS Med. Chem. Lett., 2012, 3 (12), pp 1091–1096 https://www.thesgc.org/chemical-probes/GSK343</t>
  </si>
  <si>
    <t>Soluble to 20 mM in DMSO with gentle warming </t>
  </si>
  <si>
    <t xml:space="preserve">https://www.chemspider.com/Chemical-Structure.28650741.html?rid=c73f9fb8-7ac2-4054-8b01-dcc4eb15f4f1     </t>
  </si>
  <si>
    <t xml:space="preserve">https://www.guidetopharmacology.org/GRAC/LigandDisplayForward?tab=biology&amp;ligandId=8240 </t>
  </si>
  <si>
    <t>UNC1999</t>
  </si>
  <si>
    <r>
      <t>C</t>
    </r>
    <r>
      <rPr>
        <vertAlign val="subscript"/>
        <sz val="11"/>
        <color theme="1"/>
        <rFont val="Calibri"/>
        <family val="2"/>
        <scheme val="minor"/>
      </rPr>
      <t>33</t>
    </r>
    <r>
      <rPr>
        <sz val="11"/>
        <color theme="1"/>
        <rFont val="Calibri"/>
        <family val="2"/>
        <scheme val="minor"/>
      </rPr>
      <t>H</t>
    </r>
    <r>
      <rPr>
        <vertAlign val="subscript"/>
        <sz val="11"/>
        <color theme="1"/>
        <rFont val="Calibri"/>
        <family val="2"/>
        <scheme val="minor"/>
      </rPr>
      <t>43</t>
    </r>
    <r>
      <rPr>
        <sz val="11"/>
        <color theme="1"/>
        <rFont val="Calibri"/>
        <family val="2"/>
        <scheme val="minor"/>
      </rPr>
      <t>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2</t>
    </r>
  </si>
  <si>
    <t>CCCC1C=C(C)NC(C=1CNC(c1cc(cc2c1cnn2C(C)C)c1ccc(nc1)N1CCN(CC1)C(C)C)=O)=O</t>
  </si>
  <si>
    <t>DPJNKUOXBZSZAI-UHFFFAOYSA-N</t>
  </si>
  <si>
    <t>CHEMBL3414619</t>
  </si>
  <si>
    <t>CS-999</t>
  </si>
  <si>
    <t>N-[(6-methyl-2-oxo-4-propyl-1,2-dihydropyridin-3-yl)methyl]-1-(propan-2-yl)-6-{6-[4-(propan-2-yl)piperazin-1-yl]pyridin-3-yl}-1H-indazole-4-carboxamide</t>
  </si>
  <si>
    <t>1431612-23-5</t>
  </si>
  <si>
    <t>EZH2</t>
  </si>
  <si>
    <t>Kyle D. Konze, Anqi Ma ACS Chem. Biol., 2013, 8 (6), pp 1324–1334 https://www.thesgc.org/chemical-probes/UNC1999</t>
  </si>
  <si>
    <t xml:space="preserve">Soluble to 20 mM in DMSO </t>
  </si>
  <si>
    <t xml:space="preserve">https://www.chemspider.com/Chemical-Structure.30646720.html?rid=5734458e-d5ae-41ab-8c33-be07ca7fc3bc  </t>
  </si>
  <si>
    <t xml:space="preserve">https://www.guidetopharmacology.org/GRAC/LigandDisplayForward?tab=biology&amp;ligandId=8237 </t>
  </si>
  <si>
    <t>( R ) - PF1-2</t>
  </si>
  <si>
    <t>S4</t>
  </si>
  <si>
    <r>
      <t>C</t>
    </r>
    <r>
      <rPr>
        <vertAlign val="subscript"/>
        <sz val="11"/>
        <color theme="1"/>
        <rFont val="Calibri"/>
        <family val="2"/>
        <scheme val="minor"/>
      </rPr>
      <t>23</t>
    </r>
    <r>
      <rPr>
        <sz val="11"/>
        <color theme="1"/>
        <rFont val="Calibri"/>
        <family val="2"/>
        <scheme val="minor"/>
      </rPr>
      <t>H</t>
    </r>
    <r>
      <rPr>
        <vertAlign val="subscript"/>
        <sz val="11"/>
        <color theme="1"/>
        <rFont val="Calibri"/>
        <family val="2"/>
        <scheme val="minor"/>
      </rPr>
      <t>25</t>
    </r>
    <r>
      <rPr>
        <sz val="11"/>
        <color theme="1"/>
        <rFont val="Calibri"/>
        <family val="2"/>
        <scheme val="minor"/>
      </rPr>
      <t>F</t>
    </r>
    <r>
      <rPr>
        <vertAlign val="subscript"/>
        <sz val="11"/>
        <color theme="1"/>
        <rFont val="Calibri"/>
        <family val="2"/>
        <scheme val="minor"/>
      </rPr>
      <t>4</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r>
      <rPr>
        <sz val="11"/>
        <color theme="1"/>
        <rFont val="Calibri"/>
        <family val="2"/>
        <scheme val="minor"/>
      </rPr>
      <t>S</t>
    </r>
  </si>
  <si>
    <t>C1CCN(C1)C([C@@H](Cc1cccc(c1)C(F)(F)F)NS(c1cc2CCNCc2c(c1)F)(=O)=O)=O</t>
  </si>
  <si>
    <t>JCKGSPAAPQRPBW-OAQYLSRUSA-N</t>
  </si>
  <si>
    <t>CHEMBL3414622</t>
  </si>
  <si>
    <t>CS-1808</t>
  </si>
  <si>
    <t>(R)-8-Fluoro-N-(1-oxo-1-(pyrrolidin-1-yl)-3-(3-(trifluoromethyl)phenyl)propan-2-yl)-1,2,3,4-tetrahydroisoquinoline-6-sulfonamide hydrochloride</t>
  </si>
  <si>
    <t>1627676-59-8</t>
  </si>
  <si>
    <t>SETD7</t>
  </si>
  <si>
    <t>Barsyte-Lovejoy D, Li F, Oudhoff . (R)-PFI-2 is a potent and selective inhibitor of SETD7 methyltransferase activity in cells. Proc Natl Acad Sci U S A. 2014 Sep 2;111(35) https://www.thesgc.org/chemical-probes/PFI-2</t>
  </si>
  <si>
    <t xml:space="preserve">Soluble to 10 mM in DMSO </t>
  </si>
  <si>
    <t xml:space="preserve">https://www.chemspider.com/Chemical-Structure.32813332.html?rid=392d0335-efe2-4bb8-ae13-b38002768126   </t>
  </si>
  <si>
    <t xml:space="preserve">https://www.guidetopharmacology.org/GRAC/LigandDisplayForward?tab=biology&amp;ligandId=8235 </t>
  </si>
  <si>
    <t>PubCHEM</t>
  </si>
  <si>
    <t xml:space="preserve">https://pubchem.ncbi.nlm.nih.gov/compound/118735320 </t>
  </si>
  <si>
    <t>C646</t>
  </si>
  <si>
    <r>
      <t>C</t>
    </r>
    <r>
      <rPr>
        <vertAlign val="subscript"/>
        <sz val="11"/>
        <color theme="1"/>
        <rFont val="Calibri"/>
        <family val="2"/>
        <scheme val="minor"/>
      </rPr>
      <t>26</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6</t>
    </r>
  </si>
  <si>
    <t>CC1=NN(C(=O)/C/1=C\Cc2oc(Cc3cc(C)c(C)cc3[N+](=O)[O-])cc2)c4ccc(cc4)C(=O)O</t>
  </si>
  <si>
    <t>AYQYIBVVCJFCAE-KSEXSDGBSA-N</t>
  </si>
  <si>
    <t>CHEMBL3421960</t>
  </si>
  <si>
    <t>BDBM50081170</t>
  </si>
  <si>
    <r>
      <t>4-[(4</t>
    </r>
    <r>
      <rPr>
        <i/>
        <sz val="14"/>
        <color theme="1"/>
        <rFont val="Segoe UI"/>
        <family val="2"/>
      </rPr>
      <t>Z</t>
    </r>
    <r>
      <rPr>
        <sz val="14"/>
        <color theme="1"/>
        <rFont val="Segoe UI"/>
        <family val="2"/>
      </rPr>
      <t>)-4-[2-[5-[(4,5-dimethyl-2-nitrophenyl)methyl]furan-2-yl]ethylidene]-3-methyl-5-oxopyrazol-1-yl]</t>
    </r>
  </si>
  <si>
    <t>Histine Acyletransferase</t>
  </si>
  <si>
    <t>National Center for Biotechnology Information (2021). PubChem Compound Summary for CID 118735320, CID 118735320. Retrieved July 16, 2021 from https://pubchem.ncbi.nlm.nih.gov/compound/118735320.</t>
  </si>
  <si>
    <t>https://www.chemspider.com/Chemical-Structure.58965601.html?rid=783ca9b6-0fec-48f0-ab3a-0dfb3ea08eb6</t>
  </si>
  <si>
    <t>GSK484</t>
  </si>
  <si>
    <r>
      <t>C</t>
    </r>
    <r>
      <rPr>
        <vertAlign val="subscript"/>
        <sz val="11"/>
        <color theme="1"/>
        <rFont val="Calibri"/>
        <family val="2"/>
        <scheme val="minor"/>
      </rPr>
      <t>27</t>
    </r>
    <r>
      <rPr>
        <sz val="11"/>
        <color theme="1"/>
        <rFont val="Calibri"/>
        <family val="2"/>
        <scheme val="minor"/>
      </rPr>
      <t>H</t>
    </r>
    <r>
      <rPr>
        <vertAlign val="subscript"/>
        <sz val="11"/>
        <color theme="1"/>
        <rFont val="Calibri"/>
        <family val="2"/>
        <scheme val="minor"/>
      </rPr>
      <t>31</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3</t>
    </r>
  </si>
  <si>
    <t>Cn1c2c(cc(cc2nc1c1cc2ccccc2n1CC1CC1)C(N1CC[C@H]([C@H](C1)N)O)=O)OC</t>
  </si>
  <si>
    <t>BDYDINKSILYBOL-WMZHIEFXSA-N</t>
  </si>
  <si>
    <t>CHEMBL4539512</t>
  </si>
  <si>
    <t>GTPL8577</t>
  </si>
  <si>
    <t>(3-amino-piperidin-1-yl)-(8-(7-ethyl-7-aza-bicyclo[4.3.0]nona-1(6),2,4,8-tetraen-8-yl)-7-methyl-7,9-diaza-bicyclo[4.3.0]nona-1,3,5,8-tetraen-3-yl)-methanone;</t>
  </si>
  <si>
    <t>1652629-23-6</t>
  </si>
  <si>
    <t>1. Slade DJ, Horibata S, Coonrod SA, Thompson PR, Bioessays, 2014, 36(8):736-740. https://www.thesgc.org/chemical-probes/GSK484</t>
  </si>
  <si>
    <t>https://www.chemspider.com/Chemical-Structure.35033256.html?rid=d82798c1-cd9a-4503-b35f-cb313b39125a</t>
  </si>
  <si>
    <t>GSK-J4</t>
  </si>
  <si>
    <t>S11</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</si>
  <si>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27</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</si>
  <si>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CCOC(=O)CCNC1=CC(=NC(=N1)C2=CC=CC=N2)N3CCC4=CC=CC=C4CC3</t>
  </si>
  <si>
    <t>AVZCPICCWKMZDT-UHFFFAOYSA-N</t>
  </si>
  <si>
    <t>CHEMBL3183531</t>
  </si>
  <si>
    <t>CS-1667</t>
  </si>
  <si>
    <t>ethyl 3-[[2-pyridin-2-yl-6-(1,2,4,5-tetrahydro-3-benzazepin-3-yl)pyrimidin-4-yl]amino]propanoate</t>
  </si>
  <si>
    <t>1373423-53-0</t>
  </si>
  <si>
    <t>Prodrug GSK-J1</t>
  </si>
  <si>
    <t> Laurens Kruidenier, Chun-wa Chung, Nature, 2012, 488, 404–408 https://www.thesgc.org/chemical-probes/GSKJ1</t>
  </si>
  <si>
    <t xml:space="preserve">https://www.chemspider.com/Chemical-Structure.28467541.html?rid=18d88c22-6310-4f30-bcf6-920019849808  </t>
  </si>
  <si>
    <t xml:space="preserve">https://www.guidetopharmacology.org/GRAC/LigandDisplayForward?tab=biology&amp;ligandId=8979 </t>
  </si>
  <si>
    <t>GSKLSD1</t>
  </si>
  <si>
    <r>
      <t>C</t>
    </r>
    <r>
      <rPr>
        <vertAlign val="subscript"/>
        <sz val="11"/>
        <color theme="1"/>
        <rFont val="Calibri"/>
        <family val="2"/>
        <scheme val="minor"/>
      </rPr>
      <t>14</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2</t>
    </r>
  </si>
  <si>
    <t>C1CNCCC1N[C@@H]1C[C@H]1c1ccccc1</t>
  </si>
  <si>
    <t>BASFYRLYJAZPPL-UONOGXRCSA-N</t>
  </si>
  <si>
    <t>CHEMBL4301645</t>
  </si>
  <si>
    <t>GSK LSD1 Dihydrochloride</t>
  </si>
  <si>
    <t>N-(2-phenyl-cyclopropyl)-piperidin-4-amine</t>
  </si>
  <si>
    <t>1431368-48-7</t>
  </si>
  <si>
    <t>Lysine demethylase 1A</t>
  </si>
  <si>
    <t>Irreversible and mechanism based inhibitor of LSD1</t>
  </si>
  <si>
    <t>https://www.thesgc.org/chemical-probes/GSK-LSD1</t>
  </si>
  <si>
    <t xml:space="preserve">https://www.guidetopharmacology.org/GRAC/LigandDisplayForward?tab=biology&amp;ligandId=8241 </t>
  </si>
  <si>
    <t>IOX1</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</si>
  <si>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7</t>
    </r>
    <r>
      <rPr>
        <sz val="11"/>
        <color theme="1"/>
        <rFont val="Calibri"/>
        <family val="2"/>
        <scheme val="minor"/>
      </rPr>
      <t>N</t>
    </r>
    <r>
      <rPr>
        <vertAlign val="subscript"/>
        <sz val="11"/>
        <color theme="1"/>
        <rFont val="Calibri"/>
        <family val="2"/>
        <scheme val="minor"/>
      </rPr>
      <t>1</t>
    </r>
    <r>
      <rPr>
        <sz val="11"/>
        <color theme="1"/>
        <rFont val="Calibri"/>
        <family val="2"/>
        <scheme val="minor"/>
      </rPr>
      <t>O</t>
    </r>
    <r>
      <rPr>
        <vertAlign val="subscript"/>
        <sz val="11"/>
        <color theme="1"/>
        <rFont val="Calibri"/>
        <family val="2"/>
        <scheme val="minor"/>
      </rPr>
      <t>3</t>
    </r>
  </si>
  <si>
    <t>c1cc2c(ccc(c2nc1)O)C(=O)O</t>
  </si>
  <si>
    <t>JGRPKOGHYBAVMW-UHFFFAOYSA-N</t>
  </si>
  <si>
    <t>CHEMBL1230640</t>
  </si>
  <si>
    <t>JMJD2 Inhibitor</t>
  </si>
  <si>
    <t>8-hydroxyquinoline-5-carboxylic acid</t>
  </si>
  <si>
    <t>5852-78-8</t>
  </si>
  <si>
    <t>Store at 4°C</t>
  </si>
  <si>
    <t>Lysine demethylase 3A, 4C, 6B &amp; egl-9 family hypoxia inducible factor 1</t>
  </si>
  <si>
    <t xml:space="preserve">Cofactor Competitive Inhibitor </t>
  </si>
  <si>
    <t>S Markolovic, SE Wilkins, CJ Schofield. Journal of Biological Chemistry 2015; pii: jbc.R115.662627 https://www.thesgc.org/chemical-probes/IOX1</t>
  </si>
  <si>
    <t xml:space="preserve">Soluble to 100 mM in DMSO </t>
  </si>
  <si>
    <t xml:space="preserve">S  https://www.chemspider.com/Chemical-Structure.404518.html?rid=dfbe5f96-ebf7-4c71-9fe4-6d73b91ba2c4  </t>
  </si>
  <si>
    <t xml:space="preserve">https://www.guidetopharmacology.org/GRAC/LigandDisplayForward?tab=biology&amp;ligandId=8230 </t>
  </si>
  <si>
    <t xml:space="preserve">https://pubchem.ncbi.nlm.nih.gov/compound/6445533 </t>
  </si>
  <si>
    <t>LAQ824</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</si>
  <si>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</si>
  <si>
    <t>Dacinostat</t>
  </si>
  <si>
    <r>
      <t>(</t>
    </r>
    <r>
      <rPr>
        <i/>
        <sz val="14"/>
        <color theme="1"/>
        <rFont val="Segoe UI"/>
        <family val="2"/>
      </rPr>
      <t>E</t>
    </r>
    <r>
      <rPr>
        <sz val="14"/>
        <color theme="1"/>
        <rFont val="Segoe UI"/>
        <family val="2"/>
      </rPr>
      <t>)-</t>
    </r>
    <r>
      <rPr>
        <i/>
        <sz val="14"/>
        <color theme="1"/>
        <rFont val="Segoe UI"/>
        <family val="2"/>
      </rPr>
      <t>N</t>
    </r>
    <r>
      <rPr>
        <sz val="14"/>
        <color theme="1"/>
        <rFont val="Segoe UI"/>
        <family val="2"/>
      </rPr>
      <t>-hydroxy-3-[4-[[2-hydroxyethyl-[2-(1</t>
    </r>
    <r>
      <rPr>
        <i/>
        <sz val="14"/>
        <color theme="1"/>
        <rFont val="Segoe UI"/>
        <family val="2"/>
      </rPr>
      <t>H</t>
    </r>
    <r>
      <rPr>
        <sz val="14"/>
        <color theme="1"/>
        <rFont val="Segoe UI"/>
        <family val="2"/>
      </rPr>
      <t>-indol-3-yl)ethyl]amino]methyl]phenyl]prop-2-enamide</t>
    </r>
  </si>
  <si>
    <t>Histone deacetylase 1-9</t>
  </si>
  <si>
    <t>Substrate Compeitive Inhibitor</t>
  </si>
  <si>
    <t>National Center for Biotechnology Information (2021). PubChem Compound Summary for CID 6445533, Dacinostat. Retrieved July 16, 2021 from https://pubchem.ncbi.nlm.nih.gov/compound/Dacinostat.</t>
  </si>
  <si>
    <t>DMSO 80 mg/mL</t>
  </si>
  <si>
    <t xml:space="preserve">https://www.chemspider.com/Chemical-Structure.4949231.html?rid=a656f400-62a6-4131-bd56-fb3efb6da8f7  </t>
  </si>
  <si>
    <t xml:space="preserve">https://www.guidetopharmacology.org/GRAC/LigandDisplayForward?tab=biology&amp;ligandId=7497 </t>
  </si>
  <si>
    <t xml:space="preserve">https://pubchem.ncbi.nlm.nih.gov/compound/2746 </t>
  </si>
  <si>
    <t>CI-994</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</si>
  <si>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15</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</si>
  <si>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CC(=O)Nc1ccc(cc1)C(=O)Nc2ccccc2N</t>
  </si>
  <si>
    <t>VAZAPHZUAVEOMC-UHFFFAOYSA-N</t>
  </si>
  <si>
    <t>CHEMBL235191</t>
  </si>
  <si>
    <t>Tacedinaline</t>
  </si>
  <si>
    <r>
      <t>4-acetamido-</t>
    </r>
    <r>
      <rPr>
        <i/>
        <sz val="14"/>
        <color theme="1"/>
        <rFont val="Segoe UI"/>
        <family val="2"/>
      </rPr>
      <t>N</t>
    </r>
    <r>
      <rPr>
        <sz val="14"/>
        <color theme="1"/>
        <rFont val="Segoe UI"/>
        <family val="2"/>
      </rPr>
      <t>-(2-aminophenyl)benzamide</t>
    </r>
  </si>
  <si>
    <t>112522-64-2</t>
  </si>
  <si>
    <t>Histone deacetylase 1-4</t>
  </si>
  <si>
    <t>National Center for Biotechnology Information (2021). PubChem Compound Summary for CID 2746, Tacedinaline. Retrieved July 16, 2021 from https://pubchem.ncbi.nlm.nih.gov/compound/Tacedinaline.</t>
  </si>
  <si>
    <t xml:space="preserve">https://www.chemspider.com/Chemical-Structure.2644.html?rid=8af744c8-3f77-475e-ba8e-1e5877820ac4  </t>
  </si>
  <si>
    <t xml:space="preserve">https://www.guidetopharmacology.org/GRAC/LigandDisplayForward?tab=biology&amp;ligandId=8367 </t>
  </si>
  <si>
    <t xml:space="preserve">https://pubchem.ncbi.nlm.nih.gov/compound/91691116 </t>
  </si>
  <si>
    <t>UNC2400</t>
  </si>
  <si>
    <r>
      <t>C</t>
    </r>
    <r>
      <rPr>
        <vertAlign val="subscript"/>
        <sz val="11"/>
        <color theme="1"/>
        <rFont val="Calibri"/>
        <family val="2"/>
        <scheme val="minor"/>
      </rPr>
      <t>35</t>
    </r>
    <r>
      <rPr>
        <sz val="11"/>
        <color theme="1"/>
        <rFont val="Calibri"/>
        <family val="2"/>
        <scheme val="minor"/>
      </rPr>
      <t>H</t>
    </r>
    <r>
      <rPr>
        <vertAlign val="subscript"/>
        <sz val="11"/>
        <color theme="1"/>
        <rFont val="Calibri"/>
        <family val="2"/>
        <scheme val="minor"/>
      </rPr>
      <t>47</t>
    </r>
    <r>
      <rPr>
        <sz val="11"/>
        <color theme="1"/>
        <rFont val="Calibri"/>
        <family val="2"/>
        <scheme val="minor"/>
      </rPr>
      <t>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2</t>
    </r>
  </si>
  <si>
    <t>CCCC1=C(C(=O)N(C(=C1)C)C)CN(C)C(=O)C2=C3C=NN(C3=CC(=C2)C4=CN=C(C=C4)N5CCN(CC5)C(C)C)C(C)C</t>
  </si>
  <si>
    <t>IFSQHIRDVVFJSQ-UHFFFAOYSA-N</t>
  </si>
  <si>
    <t>CHEMBL4545986</t>
  </si>
  <si>
    <t>CS-0012713</t>
  </si>
  <si>
    <r>
      <t>N</t>
    </r>
    <r>
      <rPr>
        <sz val="14"/>
        <color theme="1"/>
        <rFont val="Calibri"/>
        <family val="2"/>
        <scheme val="minor"/>
      </rPr>
      <t>-[(1,6-dimethyl-2-oxo-4-propylpyridin-3-yl)methyl]-</t>
    </r>
    <r>
      <rPr>
        <i/>
        <sz val="14"/>
        <color theme="1"/>
        <rFont val="Calibri"/>
        <family val="2"/>
        <scheme val="minor"/>
      </rPr>
      <t>N</t>
    </r>
    <r>
      <rPr>
        <sz val="14"/>
        <color theme="1"/>
        <rFont val="Calibri"/>
        <family val="2"/>
        <scheme val="minor"/>
      </rPr>
      <t>-methyl-1-propan-2-yl-6-[6-(4-propan-2-ylpiperazin-1-yl)pyridin-3-yl]indazole-4-carboxamide</t>
    </r>
  </si>
  <si>
    <t>1433200-49-7</t>
  </si>
  <si>
    <t>Store at +4°C</t>
  </si>
  <si>
    <t>Negative Control of UNC1999</t>
  </si>
  <si>
    <t>National Center for Biotechnology Information (2021). PubChem Compound Summary for CID 91691116. Retrieved July 15, 2021</t>
  </si>
  <si>
    <t>https://www.chemspider.com/Chemical-Structure.34500422.html?rid=b7dabcad-7c25-4a74-954f-94af1befce6b</t>
  </si>
  <si>
    <t>SGC0649</t>
  </si>
  <si>
    <t>S12</t>
  </si>
  <si>
    <t>Negative Control of SGC0946</t>
  </si>
  <si>
    <t>Solubule in 10 mM DMSO</t>
  </si>
  <si>
    <t>(S)-PFI-2</t>
  </si>
  <si>
    <t> C1CCN(C1)C([C@H](Cc1cccc(c1)C(F)(F)F)NS(c1cc2CCNCc2c(c1)F)(=O)=O)=O</t>
  </si>
  <si>
    <t>JCKGSPAAPQRPBW-NRFANRHFSA-N</t>
  </si>
  <si>
    <t>AOB5637</t>
  </si>
  <si>
    <t>(S)-8-fluoro-N-(1-oxo-1-(pyrrolidin-1-yl)-3-(3-(trifluoromethyl)phenyl)propan-2-yl)-1,2,3,4-tetrahydroisoquinoline-6-sulfonamide</t>
  </si>
  <si>
    <t>1627676-60-1</t>
  </si>
  <si>
    <t>Negative Control of ( R )-PFI-2</t>
  </si>
  <si>
    <t xml:space="preserve">https://www.chemspider.com/Chemical-Structure.32813332.html?rid=09e0c875-e65c-49f2-af57-c5779f61e92b  </t>
  </si>
  <si>
    <t xml:space="preserve">https://pubchem.ncbi.nlm.nih.gov/compound/52953431 </t>
  </si>
  <si>
    <t>UNC0737</t>
  </si>
  <si>
    <t>S7</t>
  </si>
  <si>
    <r>
      <t>C</t>
    </r>
    <r>
      <rPr>
        <vertAlign val="subscript"/>
        <sz val="11"/>
        <color theme="1"/>
        <rFont val="Calibri"/>
        <family val="2"/>
        <scheme val="minor"/>
      </rPr>
      <t>31</t>
    </r>
    <r>
      <rPr>
        <sz val="11"/>
        <color theme="1"/>
        <rFont val="Calibri"/>
        <family val="2"/>
        <scheme val="minor"/>
      </rPr>
      <t>H</t>
    </r>
    <r>
      <rPr>
        <vertAlign val="subscript"/>
        <sz val="11"/>
        <color theme="1"/>
        <rFont val="Calibri"/>
        <family val="2"/>
        <scheme val="minor"/>
      </rPr>
      <t>49</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</si>
  <si>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CN(C1CCN(C(C)C)CC1)C2=C3C=C(OC)C(OCCCN4CCCC4)=CC3=NC(C5CCCCC5)=N2</t>
  </si>
  <si>
    <t>ATORKVYCKKBNTF-UHFFFAOYSA-N</t>
  </si>
  <si>
    <t>CHEMBL1829302</t>
  </si>
  <si>
    <t>2-Cyclohexyl-N-(1-isopropylpiperidin-4-yl)-6-methoxy-N-methyl-7-(3-(pyrrolidin-1-yl)propoxy)quinazolin-4-amine</t>
  </si>
  <si>
    <t>1327276-39-0</t>
  </si>
  <si>
    <t>Dry, dark and at 0 - 4 C for short term (days to weeks) or -20 C for long term (months to years)</t>
  </si>
  <si>
    <t>Negative Control of UNC0638</t>
  </si>
  <si>
    <t>National Center for Biotechnology Information (2021). PubChem Compound Summary for CID 52953431. Retrieved July 16, 2021 from https://pubchem.ncbi.nlm.nih.gov/compound/52953431</t>
  </si>
  <si>
    <t xml:space="preserve">https://www.medkoo.com/products/28614 </t>
  </si>
  <si>
    <t xml:space="preserve">https://pubchem.ncbi.nlm.nih.gov/compound/70679311 </t>
  </si>
  <si>
    <t>UNC1079</t>
  </si>
  <si>
    <t>S9</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</si>
  <si>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42</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</si>
  <si>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r>
      <t> </t>
    </r>
    <r>
      <rPr>
        <sz val="11"/>
        <color theme="1"/>
        <rFont val="Calibri"/>
        <family val="2"/>
        <scheme val="minor"/>
      </rPr>
      <t>O=C(C1=CC=C(C(N2CCC(N3CCCCC3)CC2)=O)C=C1)N4CCC(N5CCCCC5)CC4</t>
    </r>
  </si>
  <si>
    <t>HOUMUCTZMMLNTR-UHFFFAOYSA-N</t>
  </si>
  <si>
    <t>CHEMBL2426474</t>
  </si>
  <si>
    <t>CS-5532</t>
  </si>
  <si>
    <t>1,1'-(1,4-phenylene)bis[1-[1,4'-bipiperidin]-1'-yl-]methanone</t>
  </si>
  <si>
    <t>1418741-86-2</t>
  </si>
  <si>
    <t>Methyl Reader</t>
  </si>
  <si>
    <t>National Center for Biotechnology Information (2021). PubChem Compound Summary for CID 70679311, 1,4-Phenylenebis(1,4'-bipiperidin-1'-ylmethanone). Retrieved July 16, 2021 from https://pubchem.ncbi.nlm.nih.gov/compound/unc1079.</t>
  </si>
  <si>
    <t xml:space="preserve">https://www.medkoo.com/products/24359 </t>
  </si>
  <si>
    <t>OICR9429</t>
  </si>
  <si>
    <t>S8</t>
  </si>
  <si>
    <r>
      <t>C</t>
    </r>
    <r>
      <rPr>
        <vertAlign val="subscript"/>
        <sz val="11"/>
        <color theme="1"/>
        <rFont val="Calibri"/>
        <family val="2"/>
        <scheme val="minor"/>
      </rPr>
      <t>29</t>
    </r>
    <r>
      <rPr>
        <sz val="11"/>
        <color theme="1"/>
        <rFont val="Calibri"/>
        <family val="2"/>
        <scheme val="minor"/>
      </rPr>
      <t>H</t>
    </r>
    <r>
      <rPr>
        <vertAlign val="subscript"/>
        <sz val="11"/>
        <color theme="1"/>
        <rFont val="Calibri"/>
        <family val="2"/>
        <scheme val="minor"/>
      </rPr>
      <t>32</t>
    </r>
    <r>
      <rPr>
        <sz val="11"/>
        <color theme="1"/>
        <rFont val="Calibri"/>
        <family val="2"/>
        <scheme val="minor"/>
      </rPr>
      <t>F</t>
    </r>
    <r>
      <rPr>
        <vertAlign val="subscript"/>
        <sz val="11"/>
        <color theme="1"/>
        <rFont val="Calibri"/>
        <family val="2"/>
        <scheme val="minor"/>
      </rPr>
      <t>3</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3</t>
    </r>
  </si>
  <si>
    <t>O=C(C(C(C(F)(F)F)=C1)=CNC1=O)NC2=CC(C3=CC=CC(CN4CCOCC4)=C3)=CC=C2N5CCN(C)CC5</t>
  </si>
  <si>
    <t>DJOVLOYCGXNVPI-UHFFFAOYSA-N</t>
  </si>
  <si>
    <t>CHEMBL3798846</t>
  </si>
  <si>
    <t>GTPL8231</t>
  </si>
  <si>
    <t>N-(4-(4-methylpiperazin-1-yl)-3'-(morpholinomethyl)-[1,1'-biphenyl]-3-yl)-6-oxo-4-(trifluoromethyl)-1,6-dihydropyridine-3-carboxamide</t>
  </si>
  <si>
    <t>1801787-56-3</t>
  </si>
  <si>
    <t>WD repeat domain 5</t>
  </si>
  <si>
    <t>Florian Grebien, Masoud Vedadi  Nature Chemical Biology. 10.1038/nchembio.1859 https://www.thesgc.org/chemical-probes/OICR-9429</t>
  </si>
  <si>
    <t xml:space="preserve">https://www.chemspider.com/Chemical-Structure.34975875.html?rid=c08efe45-6f4e-4022-8a87-250f86f15c58 </t>
  </si>
  <si>
    <t xml:space="preserve">https://www.guidetopharmacology.org/GRAC/LigandDisplayForward?tab=biology&amp;ligandId=8231  </t>
  </si>
  <si>
    <t>OCR-0547</t>
  </si>
  <si>
    <t>S17</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</si>
  <si>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29</t>
    </r>
    <r>
      <rPr>
        <sz val="11"/>
        <color theme="1"/>
        <rFont val="Calibri"/>
        <family val="2"/>
        <scheme val="minor"/>
      </rPr>
      <t>F</t>
    </r>
    <r>
      <rPr>
        <vertAlign val="subscript"/>
        <sz val="11"/>
        <color theme="1"/>
        <rFont val="Calibri"/>
        <family val="2"/>
        <scheme val="minor"/>
      </rPr>
      <t>3</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4</t>
    </r>
  </si>
  <si>
    <t>C1COCCN1Cc1cccc(c1)c1ccc(c(c1)NC(C1=CNC(C=C1C(F)(F)F)=O)=O)N1CCOCC1</t>
  </si>
  <si>
    <t>RFHOOFYUTGZPFH-UHFFFAOYSA-N</t>
  </si>
  <si>
    <t>CS-0013414</t>
  </si>
  <si>
    <t>5-((2-(morpholin-4-yl)-5-(3-((morpholin-4-yl)-methyl)-phenyl)-phenylamino)-formyl)-4-(trifluoro-methyl)-1,2-dihydro-pyridin-2-one</t>
  </si>
  <si>
    <t>1801873-49-3</t>
  </si>
  <si>
    <t>Negative Control of OICR9429</t>
  </si>
  <si>
    <t xml:space="preserve">https://pubchem.ncbi.nlm.nih.gov/compound/78871801 </t>
  </si>
  <si>
    <t>XY1</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</si>
  <si>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</si>
  <si>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O=C(NCC(N1CCCC1)=O)NC2=CC=C3C=CC=CC3=C2</t>
  </si>
  <si>
    <t>GSQHGSRPQHBTTP-UHFFFAOYSA-N</t>
  </si>
  <si>
    <t>CHEMBL4092167</t>
  </si>
  <si>
    <t>CS-5371</t>
  </si>
  <si>
    <t>1-(naphthalen-2-yl)-3-(2-oxo-2-(pyrrolidin-1-yl)ethyl)urea</t>
  </si>
  <si>
    <t>1624117-53-8</t>
  </si>
  <si>
    <t>Negative Control of SGC707</t>
  </si>
  <si>
    <t>National Center for Biotechnology Information (2021). PubChem Compound Summary for CID 78871801. Retrieved July 16, 2021 from https://pubchem.ncbi.nlm.nih.gov/compound/xy1.</t>
  </si>
  <si>
    <t>Soluble up to 100 mM in DMSO</t>
  </si>
  <si>
    <t xml:space="preserve">https://www.chemspider.com/Chemical-Structure.31684108.html?rid=130441b1-4a8c-4d08-a849-4632a50330f2 </t>
  </si>
  <si>
    <t>A-197</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</si>
  <si>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22</t>
    </r>
    <r>
      <rPr>
        <sz val="11"/>
        <color theme="1"/>
        <rFont val="Calibri"/>
        <family val="2"/>
        <scheme val="minor"/>
      </rPr>
      <t>Cl</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</si>
  <si>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C1CCC(C1)Nc1c2cc(c(cc2c(C(N2CCC(CC2)O)=O)nn1)[Cl])[Cl]</t>
  </si>
  <si>
    <t>NGGSLWXNDXYNJL-UHFFFAOYSA-N</t>
  </si>
  <si>
    <t>BDBM223982</t>
  </si>
  <si>
    <t>6,7-dichloro-4-(cyclopentylamino)phthalazin-1-yl](4-hydroxypiperidin-1-yl)methanone</t>
  </si>
  <si>
    <t>Negative Control of A-196</t>
  </si>
  <si>
    <t>BAY-369</t>
  </si>
  <si>
    <t>S3</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</si>
  <si>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22</t>
    </r>
    <r>
      <rPr>
        <sz val="11"/>
        <color theme="1"/>
        <rFont val="Calibri"/>
        <family val="2"/>
        <scheme val="minor"/>
      </rPr>
      <t>F</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3</t>
    </r>
  </si>
  <si>
    <t>CCN(C1CN(C(Nc2cccc(c2)OC(F)F)=NC#N)N=C1c1ccccc1)C(CO)=O</t>
  </si>
  <si>
    <t>OEYJKIQNPLLSFW-UHFFFAOYSA-N</t>
  </si>
  <si>
    <t xml:space="preserve">	
CHEMBL3817947</t>
  </si>
  <si>
    <t>BDBM50180977</t>
  </si>
  <si>
    <r>
      <t>N</t>
    </r>
    <r>
      <rPr>
        <sz val="14"/>
        <color theme="1"/>
        <rFont val="Calibri"/>
        <family val="2"/>
        <scheme val="minor"/>
      </rPr>
      <t>-[2-[</t>
    </r>
    <r>
      <rPr>
        <i/>
        <sz val="14"/>
        <color theme="1"/>
        <rFont val="Calibri"/>
        <family val="2"/>
        <scheme val="minor"/>
      </rPr>
      <t>N</t>
    </r>
    <r>
      <rPr>
        <sz val="14"/>
        <color theme="1"/>
        <rFont val="Calibri"/>
        <family val="2"/>
        <scheme val="minor"/>
      </rPr>
      <t>-cyano-</t>
    </r>
    <r>
      <rPr>
        <i/>
        <sz val="14"/>
        <color theme="1"/>
        <rFont val="Calibri"/>
        <family val="2"/>
        <scheme val="minor"/>
      </rPr>
      <t>N</t>
    </r>
    <r>
      <rPr>
        <sz val="14"/>
        <color theme="1"/>
        <rFont val="Calibri"/>
        <family val="2"/>
        <scheme val="minor"/>
      </rPr>
      <t>'-[3-(difluoromethoxy)phenyl]carbamimidoyl]-5-phenyl-3,4-dihydropyrazol-4-yl]-</t>
    </r>
    <r>
      <rPr>
        <i/>
        <sz val="14"/>
        <color theme="1"/>
        <rFont val="Calibri"/>
        <family val="2"/>
        <scheme val="minor"/>
      </rPr>
      <t>N</t>
    </r>
    <r>
      <rPr>
        <sz val="14"/>
        <color theme="1"/>
        <rFont val="Calibri"/>
        <family val="2"/>
        <scheme val="minor"/>
      </rPr>
      <t>-ethyl-2-hydroxyacetamide</t>
    </r>
  </si>
  <si>
    <t>Negative Control of BAY-598</t>
  </si>
  <si>
    <t>Jorgensen S, Schotta G, Sorenson CS. (2013) Histone H4 Lysine 20 methylation: key player in epigenetic regulation of genomic integrity. Nucleic Acids Research 41: 2797-806. https://www.thesgc.org/chemical-probes/A-196</t>
  </si>
  <si>
    <t>TP-064</t>
  </si>
  <si>
    <t>S1</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</si>
  <si>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34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</si>
  <si>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CNCCN1CCC(CC1)c1cc(CN(C)C(c2cccc(c2)Oc2ccccc2)=O)ccn1</t>
  </si>
  <si>
    <t>VUIITYLFSAXKIQ-UHFFFAOYSA-N</t>
  </si>
  <si>
    <t>CHEMBL4559961</t>
  </si>
  <si>
    <t>GTPL9528</t>
  </si>
  <si>
    <t>(methyl-((2-(1-(2-methylamino-ethyl)-piperidin-4-yl)-pyridin-4-yl)-methyl)-amino)-(3-phenoxy-phenyl)-methanone</t>
  </si>
  <si>
    <t>2080306-20-1</t>
  </si>
  <si>
    <t>PRMT4</t>
  </si>
  <si>
    <t>Kazuhide Nakayama, Magdalena M TP-064, a potent and selective small molecule inhibitor of PRMT4 for multiple myeloma. Oncotarget 9: 18480-93 (2018) https://www.thesgc.org/chemical-probes/TP-064</t>
  </si>
  <si>
    <t>TP-064N</t>
  </si>
  <si>
    <t>S2</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</si>
  <si>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33</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</si>
  <si>
    <t>CN(Cc1ccnc(c1)C1CCN(CC1)CCOC)C(c1cccc(c1)Oc1ccccc1)=O</t>
  </si>
  <si>
    <t>IQCHVVCQDZOLHI-UHFFFAOYSA-N</t>
  </si>
  <si>
    <t>(((2-(1-(2-methoxy-ethyl)-piperidin-4-yl)-pyridin-4-yl)-methyl)-methyl-amino)-(3-phenoxy-phenyl)-methanone</t>
  </si>
  <si>
    <t>Negative Control of TP-064</t>
  </si>
  <si>
    <t>A-395</t>
  </si>
  <si>
    <t>S5</t>
  </si>
  <si>
    <r>
      <t>C</t>
    </r>
    <r>
      <rPr>
        <vertAlign val="subscript"/>
        <sz val="11"/>
        <color theme="1"/>
        <rFont val="Calibri"/>
        <family val="2"/>
        <scheme val="minor"/>
      </rPr>
      <t>26</t>
    </r>
    <r>
      <rPr>
        <sz val="11"/>
        <color theme="1"/>
        <rFont val="Calibri"/>
        <family val="2"/>
        <scheme val="minor"/>
      </rPr>
      <t>H</t>
    </r>
    <r>
      <rPr>
        <vertAlign val="subscript"/>
        <sz val="11"/>
        <color theme="1"/>
        <rFont val="Calibri"/>
        <family val="2"/>
        <scheme val="minor"/>
      </rPr>
      <t>35</t>
    </r>
    <r>
      <rPr>
        <sz val="11"/>
        <color theme="1"/>
        <rFont val="Calibri"/>
        <family val="2"/>
        <scheme val="minor"/>
      </rPr>
      <t>FN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</si>
  <si>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CN(C)[C@H]1CN(C[C@@H]1c1ccc(cc1)N1CCN(CC1)S(C)(=O)=O)C1CCc2cccc(c12)F</t>
  </si>
  <si>
    <t>REVJNSVNICWODC-KIDMSAQOSA-N</t>
  </si>
  <si>
    <t>CHEMBL4104741</t>
  </si>
  <si>
    <t>GTPL9525</t>
  </si>
  <si>
    <t>1-(5-fluoro-bicyclo[4.3.0]nona-1,3,5-trien-7-yl)-N,N-dimethyl-4-(4-(4-methylsulfonyl-piperazin-1-yl)-phenyl)-pyrrolidin-3-amine</t>
  </si>
  <si>
    <t>2089148-72-9</t>
  </si>
  <si>
    <t>Embryonic Ectoderm Development</t>
  </si>
  <si>
    <t>Yupeng He, Sujatha Selvaraju, Michael L Curtin, et al. The EED protein–protein interaction inhibitor A-395 inactivates the PRC2 complex . Nature Chem. Biol.(2017) https://www.thesgc.org/chemical-probes/A-395 </t>
  </si>
  <si>
    <t>https://www.guidetopharmacology.org/GRAC/LigandDisplayForward?tab=biology&amp;ligandId=9525</t>
  </si>
  <si>
    <t>A-365N</t>
  </si>
  <si>
    <t>S6</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</si>
  <si>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34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</si>
  <si>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CN(C)[C@@H]1CN(Cc2ccccc2)C[C@H]1c1ccc(cc1)N1CCN(CC1)S(C)(=O)=O</t>
  </si>
  <si>
    <t>VEABDKBNQNHHCB-BJKOFHAPSA-N</t>
  </si>
  <si>
    <t>BDBM223989</t>
  </si>
  <si>
    <t>1-benzyl-N,N-dimethyl-4-(4-(4-methylsulfonyl-piperazin-1-yl)-phenyl)-pyrrolidin-3-amine</t>
  </si>
  <si>
    <t>Negative Control of A-395</t>
  </si>
  <si>
    <t>LLY-283</t>
  </si>
  <si>
    <t>S13</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</si>
  <si>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4</t>
    </r>
  </si>
  <si>
    <t xml:space="preserve"> c1ccc(cc1)[C@H](C1[C@H]([C@H]([C@H](n2ccc3c(N)ncnc23)O1)O)O)O</t>
  </si>
  <si>
    <t> WWOOWAHTEXIWBO-HLAAWBEZSA-N</t>
  </si>
  <si>
    <t>SCHEMBL19696648</t>
  </si>
  <si>
    <t>2-(5-amino-2,4,9-triaza-bicyclo[4.3.0]nona-1(6),2,4,7-tetraen-9-yl)-5-(hydroxy-phenyl-methyl)-tetrahydro-furan-3,4-diol</t>
  </si>
  <si>
    <t>2040291-27-6</t>
  </si>
  <si>
    <t>PRMT5</t>
  </si>
  <si>
    <t>Zahid Q. Bonday, Guillermo S. Cortez LLY-283, a Potent and Selective Inhibitor of Arginine Methyltransferase 5, PRMT5, with antitumor activity. ACS Med. Chem. Lett. (2018) https://www.thesgc.org/chemical-probes/LLY-283</t>
  </si>
  <si>
    <t>LLY-284</t>
  </si>
  <si>
    <t>S14</t>
  </si>
  <si>
    <t>c1ccc(cc1)C(C1[C@H]([C@H]([C@H](n2ccc3c(N)ncnc23)O1)O)O)O</t>
  </si>
  <si>
    <t>WWOOWAHTEXIWBO-ZWJXHHABSA-N</t>
  </si>
  <si>
    <t>Negative Control of LLY-284</t>
  </si>
  <si>
    <t>MS049N</t>
  </si>
  <si>
    <t>S15</t>
  </si>
  <si>
    <t>Negative Control of MS049</t>
  </si>
  <si>
    <t>Soluble in 10mM DMSO</t>
  </si>
  <si>
    <t xml:space="preserve"> https://pubchem.ncbi.nlm.nih.gov/compound/73010924      </t>
  </si>
  <si>
    <t>GSK-J1</t>
  </si>
  <si>
    <t>S10</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</si>
  <si>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</si>
  <si>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O=C(O)CCNC1=NC(C2=CC=CC=N2)=NC(N3CCC4=CC=CC=C4CC3)=C1</t>
  </si>
  <si>
    <t>CHEMBL3188597</t>
  </si>
  <si>
    <t>Histone demethylase inhibitor J1</t>
  </si>
  <si>
    <t>3-((2-(pyridin-2-yl)-6-(1,2,4,5-tetrahydro-3H-benzo[d]azepin-3-yl)pyrimidin-4-yl)amino)propanoic acid</t>
  </si>
  <si>
    <t>1373422-53-7</t>
  </si>
  <si>
    <t>JMJD3</t>
  </si>
  <si>
    <t>National Center for Biotechnology Information (2021). PubChem Compound Summary for CID 56963315. Retrieved July 16, 2021 from https://pubchem.ncbi.nlm.nih.gov/compound/gsk-j1.</t>
  </si>
  <si>
    <t xml:space="preserve">https://www.chemspider.com/Chemical-Structure.28467540.html?rid=42d74ca5-cbe8-433c-bfba-4f7597c72552  </t>
  </si>
  <si>
    <t xml:space="preserve">https://www.guidetopharmacology.org/GRAC/LigandDisplayForward?tab=biology&amp;ligandId=7027 </t>
  </si>
  <si>
    <t>https://pubchem.ncbi.nlm.nih.gov/compound/73010924</t>
  </si>
  <si>
    <t>GSK-J2</t>
  </si>
  <si>
    <t>O=C(O)CCNC1=NC(C2=CC=CN=C2)=NC(N3CCC(C=CC=C4)=C4CC3)=C1</t>
  </si>
  <si>
    <t>LJIFOCRGDDQFJF-UHFFFAOYSA-N</t>
  </si>
  <si>
    <t>CHEMBL4303308</t>
  </si>
  <si>
    <t>CS-3260</t>
  </si>
  <si>
    <t>3-((2-(pyridin-3-yl)-6-(1,2,4,5-tetrahydro-3H-benzo[d]azepin-3-yl)pyrimidin-4-yl)amino)propanoic acid</t>
  </si>
  <si>
    <t>1394854-52-4</t>
  </si>
  <si>
    <r>
      <t> </t>
    </r>
    <r>
      <rPr>
        <sz val="14"/>
        <color rgb="FF34495E"/>
        <rFont val="Calibri"/>
        <family val="2"/>
        <scheme val="minor"/>
      </rPr>
      <t>0 - 4 C for short term (days to weeks), or -20 C for long term (months)</t>
    </r>
  </si>
  <si>
    <t>National Center for Biotechnology Information (2021). PubChem Compound Summary for CID 73010924. Retrieved July 16, 2021 from https://pubchem.ncbi.nlm.nih.gov/compound/gsk-j2.</t>
  </si>
  <si>
    <t>https://pubchem.ncbi.nlm.nih.gov/compound/78243729</t>
  </si>
  <si>
    <t>GSK-J5</t>
  </si>
  <si>
    <t>CCOC(=O)CCNC1=CC(=NC(=N1)C2=CN=CC=C2)N3CCC4=CC=CC=C4CC3</t>
  </si>
  <si>
    <t>LQPGVGSKBNXQDU-UHFFFAOYSA-N</t>
  </si>
  <si>
    <t>Ethyl 3-[[2-pyridin-3-yl-6-(1,2,4,5-tetrahydro-3-benzazepin-3-yl)pyrimidin-4-yl]amino]propanoate</t>
  </si>
  <si>
    <t>1394854-51-3</t>
  </si>
  <si>
    <t>Prodrug of GSK-J2</t>
  </si>
  <si>
    <t>National Center for Biotechnology Information (2021). PubChem Compound Summary for CID 78243729. Retrieved July 16, 2021 from https://pubchem.ncbi.nlm.nih.gov/compound/gsk-j5.</t>
  </si>
  <si>
    <t xml:space="preserve">https://www.chemspider.com/Chemical-Structure.30774261.html?rid=7201f9a5-e9d3-49a7-8ed4-b8095cecd80b </t>
  </si>
  <si>
    <t>GPV</t>
  </si>
  <si>
    <t>SPECS</t>
  </si>
  <si>
    <t>AH-262/08501005</t>
  </si>
  <si>
    <t>GPV80</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</si>
  <si>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</si>
  <si>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C1C2CC3CC1CC(C2)(C3)N=CC4=C(CNC4=O)O</t>
  </si>
  <si>
    <t>ZAACLUJUUUEMHE-​UHFFFAOYSA-​N</t>
  </si>
  <si>
    <t>CHEMBL1523531</t>
  </si>
  <si>
    <t>MLS000089976</t>
  </si>
  <si>
    <t>3-​[(1-​adamantylamino)​methylene]​-​2,4-​pyrrolidinedione</t>
  </si>
  <si>
    <t xml:space="preserve">https://www.specs.net/index.php?page=search_show_structure&amp;structureId=AH-262/08501005&amp;guest=Y&amp;message=GUEST%20user%20view… </t>
  </si>
  <si>
    <t>AH-262/09889056</t>
  </si>
  <si>
    <t>GPV81</t>
  </si>
  <si>
    <r>
      <t>C</t>
    </r>
    <r>
      <rPr>
        <vertAlign val="subscript"/>
        <sz val="11"/>
        <color theme="1"/>
        <rFont val="Calibri"/>
        <family val="2"/>
        <scheme val="minor"/>
      </rPr>
      <t>8</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</si>
  <si>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C1C(=C(C(=O)N1)C=NCCCO)O</t>
  </si>
  <si>
    <t>ROACLANLKSXMAQ-​UHFFFAOYSA-​N</t>
  </si>
  <si>
    <t>CHEMBL3211979</t>
  </si>
  <si>
    <t>MLS000089975</t>
  </si>
  <si>
    <t>3-​{[(3-​hydroxypropyl)​amino]​methylene}​-​2,4-​pyrrolidinedione</t>
  </si>
  <si>
    <t>1164522-80-8</t>
  </si>
  <si>
    <t xml:space="preserve">https://www.specs.net/index.php?page=search_show_structure&amp;structureId=AH-262/09889056&amp;guest=Y&amp;message=GUEST%20user%20view… </t>
  </si>
  <si>
    <t>AH-262/11508016</t>
  </si>
  <si>
    <t>GPV82</t>
  </si>
  <si>
    <r>
      <t>C</t>
    </r>
    <r>
      <rPr>
        <vertAlign val="subscript"/>
        <sz val="11"/>
        <color theme="1"/>
        <rFont val="Calibri"/>
        <family val="2"/>
        <scheme val="minor"/>
      </rPr>
      <t>13</t>
    </r>
    <r>
      <rPr>
        <sz val="11"/>
        <color theme="1"/>
        <rFont val="Calibri"/>
        <family val="2"/>
        <scheme val="minor"/>
      </rPr>
      <t>H</t>
    </r>
    <r>
      <rPr>
        <vertAlign val="subscript"/>
        <sz val="11"/>
        <color theme="1"/>
        <rFont val="Calibri"/>
        <family val="2"/>
        <scheme val="minor"/>
      </rPr>
      <t>14</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</si>
  <si>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CC(NC=C1C(=O)CNC1(=O))c2ccccc2</t>
  </si>
  <si>
    <t>JVVNYTFDUJVADS-​UHFFFAOYSA-​N</t>
  </si>
  <si>
    <t>3-​{[(1-​phenylethyl)​amino]​methylene}​-​2,4-​pyrrolidinedione</t>
  </si>
  <si>
    <t xml:space="preserve">https://www.specs.net/index.php?page=search_show_structure&amp;structureId=AH-262/11508016&amp;guest=Y&amp;message=GUEST%20user%20view… </t>
  </si>
  <si>
    <t>AH-262/11508018</t>
  </si>
  <si>
    <t>GPV83</t>
  </si>
  <si>
    <r>
      <t>C</t>
    </r>
    <r>
      <rPr>
        <vertAlign val="subscript"/>
        <sz val="11"/>
        <color theme="1"/>
        <rFont val="Calibri"/>
        <family val="2"/>
        <scheme val="minor"/>
      </rPr>
      <t>13</t>
    </r>
    <r>
      <rPr>
        <sz val="11"/>
        <color theme="1"/>
        <rFont val="Calibri"/>
        <family val="2"/>
        <scheme val="minor"/>
      </rPr>
      <t>H</t>
    </r>
    <r>
      <rPr>
        <vertAlign val="subscript"/>
        <sz val="11"/>
        <color theme="1"/>
        <rFont val="Calibri"/>
        <family val="2"/>
        <scheme val="minor"/>
      </rPr>
      <t>14</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</si>
  <si>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COC1=CC=C(C=C1)CN=CC2=C(CNC2=O)O</t>
  </si>
  <si>
    <t>GBPNOOCTHUBIDU-​UHFFFAOYSA-​N</t>
  </si>
  <si>
    <t>CHEMBL3191349</t>
  </si>
  <si>
    <t>MLS000533747</t>
  </si>
  <si>
    <t>3-​{[(4-​methoxybenzyl)​amino]​methylene}​-​2,4-​pyrrolidinedione</t>
  </si>
  <si>
    <t>1164465-78-4</t>
  </si>
  <si>
    <t xml:space="preserve">https://www.specs.net/index.php?page=search_show_structure&amp;structureId=AH-262/11508018&amp;guest=Y&amp;message=GUEST%20user%20view… </t>
  </si>
  <si>
    <t>AH-262/11508020</t>
  </si>
  <si>
    <t>GPV84</t>
  </si>
  <si>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11</t>
    </r>
    <r>
      <rPr>
        <sz val="11"/>
        <color theme="1"/>
        <rFont val="Calibri"/>
        <family val="2"/>
        <scheme val="minor"/>
      </rPr>
      <t>ClN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</si>
  <si>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C1C(=C(C(=O)N1)C=NCC2=CC=C(C=C2)Cl)O</t>
  </si>
  <si>
    <t>IMCSABVQFXMFTL-​UHFFFAOYSA-​N</t>
  </si>
  <si>
    <t>ZINC100400665</t>
  </si>
  <si>
    <t>3-​{[(4-​chlorobenzyl)​amino]​methylene}​-​2,4-​pyrrolidinedione</t>
  </si>
  <si>
    <t xml:space="preserve">https://www.specs.net/index.php?page=search_show_structure&amp;structureId=AH-262/11508020&amp;guest=Y&amp;message=GUEST%20user%20view… </t>
  </si>
  <si>
    <t>AH-262/11508021</t>
  </si>
  <si>
    <t>GPV85</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</si>
  <si>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11</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</si>
  <si>
    <t>O=C2CNC(=O)C2(=CNNc1ccccc1)</t>
  </si>
  <si>
    <t>BSTJOXUXESARTG-​UHFFFAOYSA-​N</t>
  </si>
  <si>
    <t>3-​[(2-​phenylhydrazino)​methylene]​-​2,4-​pyrrolidinedione</t>
  </si>
  <si>
    <t xml:space="preserve">https://www.specs.net/index.php?page=search_show_structure&amp;structureId=AH-262/11508021&amp;guest=Y&amp;message=GUEST%20user%20view… </t>
  </si>
  <si>
    <t>AH-262/31843016</t>
  </si>
  <si>
    <t>GPV86</t>
  </si>
  <si>
    <r>
      <t>C</t>
    </r>
    <r>
      <rPr>
        <vertAlign val="subscript"/>
        <sz val="11"/>
        <color theme="1"/>
        <rFont val="Calibri"/>
        <family val="2"/>
        <scheme val="minor"/>
      </rPr>
      <t>7</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</si>
  <si>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C1C(=C(C(=O)N1)C=NCCO)O</t>
  </si>
  <si>
    <t>VFIUJRKDPBDSKL-​UHFFFAOYSA-​N</t>
  </si>
  <si>
    <t>CHEMBL3197832</t>
  </si>
  <si>
    <t>MLS000554104</t>
  </si>
  <si>
    <t>3-​{[(2-​hydroxyethyl)​amino]​methylene}​-​2,4-​pyrrolidinedione</t>
  </si>
  <si>
    <t>1164456-00-1</t>
  </si>
  <si>
    <t xml:space="preserve">https://www.specs.net/index.php?page=search_show_structure&amp;structureId=AH-262/31843016&amp;guest=Y&amp;message=GUEST%20user%20view… </t>
  </si>
  <si>
    <t>AH-262/32491073</t>
  </si>
  <si>
    <t>GPV87</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</si>
  <si>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</si>
  <si>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COC1=CC=C(C=C1)C=C2C(=C(C(=O)N2)C=NCC3=CC=CC=C3)O</t>
  </si>
  <si>
    <t>YNNSEEMAALTRDS-​UHFFFAOYSA-​N</t>
  </si>
  <si>
    <t>CHEMBL3212861</t>
  </si>
  <si>
    <t>MLS000571924</t>
  </si>
  <si>
    <t>3-​[(benzylamino)​methylene]​-​5-​(4-​methoxybenzylidene)​-​2,4-​pyrrolidinedione</t>
  </si>
  <si>
    <t xml:space="preserve">https://www.specs.net/index.php?page=search_show_structure&amp;structureId=AH-262/32491073&amp;guest=Y&amp;message=GUEST%20user%20view… </t>
  </si>
  <si>
    <t>AH-262/01735044</t>
  </si>
  <si>
    <t>GPV88</t>
  </si>
  <si>
    <r>
      <t>C</t>
    </r>
    <r>
      <rPr>
        <vertAlign val="subscript"/>
        <sz val="11"/>
        <color theme="1"/>
        <rFont val="Calibri"/>
        <family val="2"/>
        <scheme val="minor"/>
      </rPr>
      <t>14</t>
    </r>
    <r>
      <rPr>
        <sz val="11"/>
        <color theme="1"/>
        <rFont val="Calibri"/>
        <family val="2"/>
        <scheme val="minor"/>
      </rPr>
      <t>H</t>
    </r>
    <r>
      <rPr>
        <vertAlign val="subscript"/>
        <sz val="11"/>
        <color theme="1"/>
        <rFont val="Calibri"/>
        <family val="2"/>
        <scheme val="minor"/>
      </rPr>
      <t>15</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</si>
  <si>
    <t>NC(=O)CN2CC(=O)C(=CNCc1ccccc1)C2(=O)</t>
  </si>
  <si>
    <t>SMDRIOPIFGNOBN-​UHFFFAOYSA-​N</t>
  </si>
  <si>
    <t>2-​{3-​[(benzylamino)​methylene]​-​2,4-​dioxo-​1-​pyrrolidinyl}​acetamide</t>
  </si>
  <si>
    <t xml:space="preserve">https://www.specs.net/index.php?page=search_show_structure&amp;structureId=AH-262/01735044&amp;guest=Y&amp;message=GUEST%20user%20view… </t>
  </si>
  <si>
    <t>AH-262/36519042</t>
  </si>
  <si>
    <t>GPV89</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</si>
  <si>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</si>
  <si>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C1C(=C(C(=O)N1)C=NC2=CC=CC=C2O)O</t>
  </si>
  <si>
    <t>OQCHLICWIZRAIB-​UHFFFAOYSA-​N</t>
  </si>
  <si>
    <t>CHEMBL1988120</t>
  </si>
  <si>
    <t>MLS000777405</t>
  </si>
  <si>
    <t>3-​[(2-​hydroxyanilino)​methylene]​-​2,4-​pyrrolidinedione</t>
  </si>
  <si>
    <t>372174-62-4</t>
  </si>
  <si>
    <t xml:space="preserve">https://www.specs.net/index.php?page=search_show_structure&amp;structureId=AH-262/36519042&amp;guest=Y&amp;message=GUEST%20user%20view… </t>
  </si>
  <si>
    <t>AH-262/36519043</t>
  </si>
  <si>
    <t>GPV90</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</si>
  <si>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</si>
  <si>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O=C3CNC(=O)C3(=CNc1ccc(cc1)C2CCCCC2)</t>
  </si>
  <si>
    <t>JWLLPYVEFCZKIY-​UHFFFAOYSA-​N</t>
  </si>
  <si>
    <t>3-​[(4-​cyclohexylanilino)​methylene]​-​2,4-​pyrrolidinedione</t>
  </si>
  <si>
    <t xml:space="preserve">https://www.specs.net/index.php?page=search_show_structure&amp;structureId=AH-262/36519043&amp;guest=Y&amp;message=GUEST%20user%20view… </t>
  </si>
  <si>
    <t>AH-262/36519045</t>
  </si>
  <si>
    <t>GPV91</t>
  </si>
  <si>
    <t>CCOc1ccc(cc1)NC=C2C(=O)CNC2(=O)</t>
  </si>
  <si>
    <t>UIKWOKOYYNAJKJ-​UHFFFAOYSA-​N</t>
  </si>
  <si>
    <t>3-​[(4-​ethoxyanilino)​methylene]​-​2,4-​pyrrolidinedione</t>
  </si>
  <si>
    <t xml:space="preserve">https://www.specs.net/index.php?page=search_show_structure&amp;structureId=AH-262/36519045&amp;guest=Y&amp;message=GUEST%20user%20view… </t>
  </si>
  <si>
    <t>AH-262/36520045</t>
  </si>
  <si>
    <t>GPV92</t>
  </si>
  <si>
    <t>CN(CCO)C=C1C(=O)CNC1=O</t>
  </si>
  <si>
    <t>WZFCSEVBBUMSFX-​UHFFFAOYSA-​N</t>
  </si>
  <si>
    <t>CHEMBL1452541</t>
  </si>
  <si>
    <t>MLS000724078</t>
  </si>
  <si>
    <t>3-​{[(2-​hydroxyethyl)​(methyl)​amino]​methylene}​-​2,4-​pyrrolidinedione</t>
  </si>
  <si>
    <t xml:space="preserve">https://www.specs.net/index.php?page=search_show_structure&amp;structureId=AH-262/36520045&amp;guest=Y&amp;message=GUEST%20user%20view… </t>
  </si>
  <si>
    <t>AH-262/32929060</t>
  </si>
  <si>
    <t>GPV93</t>
  </si>
  <si>
    <r>
      <t>C</t>
    </r>
    <r>
      <rPr>
        <vertAlign val="subscript"/>
        <sz val="11"/>
        <color theme="1"/>
        <rFont val="Calibri"/>
        <family val="2"/>
        <scheme val="minor"/>
      </rPr>
      <t>14</t>
    </r>
    <r>
      <rPr>
        <sz val="11"/>
        <color theme="1"/>
        <rFont val="Calibri"/>
        <family val="2"/>
        <scheme val="minor"/>
      </rPr>
      <t>H</t>
    </r>
    <r>
      <rPr>
        <vertAlign val="subscript"/>
        <sz val="11"/>
        <color theme="1"/>
        <rFont val="Calibri"/>
        <family val="2"/>
        <scheme val="minor"/>
      </rPr>
      <t>13</t>
    </r>
    <r>
      <rPr>
        <sz val="11"/>
        <color theme="1"/>
        <rFont val="Calibri"/>
        <family val="2"/>
        <scheme val="minor"/>
      </rPr>
      <t>BrN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</si>
  <si>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CN(C)C=C1C(=O)C(=CC2=CC=C(C=C2)Br)NC1=O</t>
  </si>
  <si>
    <t>CGQPYCYXYUEXNH-​UHFFFAOYSA-​N</t>
  </si>
  <si>
    <t>MCULE-4392822413</t>
  </si>
  <si>
    <t>5-​(4-​bromobenzylidene)​-​3-​[(dimethylamino)​methylene]​-​2,4-​pyrrolidinedione</t>
  </si>
  <si>
    <t xml:space="preserve">https://www.specs.net/index.php?page=search_show_structure&amp;structureId=AH-262/32929060&amp;guest=Y&amp;message=GUEST%20user%20view… </t>
  </si>
  <si>
    <t>AH-262/34397009</t>
  </si>
  <si>
    <t>GPV94</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</si>
  <si>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</si>
  <si>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CCN(CC)CCNC=C1C(=O)CNC1(=O)</t>
  </si>
  <si>
    <t>WLHLYOZNJHCHDS-​UHFFFAOYSA-​N</t>
  </si>
  <si>
    <t>3-​({[2-​(diethylamino)​ethyl]​amino}​methylene)​-​2,4-​pyrrolidinedione</t>
  </si>
  <si>
    <t xml:space="preserve">https://www.specs.net/index.php?page=search_show_structure&amp;structureId=AH-262/34397009&amp;guest=Y&amp;message=GUEST%20user%20view… </t>
  </si>
  <si>
    <t>AH-262/34398031</t>
  </si>
  <si>
    <t>GPV95</t>
  </si>
  <si>
    <r>
      <t>C</t>
    </r>
    <r>
      <rPr>
        <vertAlign val="subscript"/>
        <sz val="11"/>
        <color theme="1"/>
        <rFont val="Calibri"/>
        <family val="2"/>
        <scheme val="minor"/>
      </rPr>
      <t>14</t>
    </r>
    <r>
      <rPr>
        <sz val="11"/>
        <color theme="1"/>
        <rFont val="Calibri"/>
        <family val="2"/>
        <scheme val="minor"/>
      </rPr>
      <t>H</t>
    </r>
    <r>
      <rPr>
        <vertAlign val="subscript"/>
        <sz val="11"/>
        <color theme="1"/>
        <rFont val="Calibri"/>
        <family val="2"/>
        <scheme val="minor"/>
      </rPr>
      <t>16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4</t>
    </r>
  </si>
  <si>
    <t>COC1=C(C=C(C=C1)CN=CC2=C(CNC2=O)O)OC</t>
  </si>
  <si>
    <t>YKOLHRVAYHUQLE-​UHFFFAOYSA-​N</t>
  </si>
  <si>
    <t>CHEMBL3211184</t>
  </si>
  <si>
    <t>MLS000104253</t>
  </si>
  <si>
    <t>3-​{[(3,4-​dimethoxybenzyl)​amino]​methylene}​-​2,4-​pyrrolidinedione</t>
  </si>
  <si>
    <t xml:space="preserve">https://www.specs.net/index.php?page=search_show_structure&amp;structureId=AH-262/34398031&amp;guest=Y&amp;message=GUEST%20user%20view… </t>
  </si>
  <si>
    <t>AH-262/32929062</t>
  </si>
  <si>
    <t>GPV96</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</si>
  <si>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16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</si>
  <si>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O=C3NC(=Cc1ccccc1)C(=O)C3(=CNCc2ccccc2)</t>
  </si>
  <si>
    <t>XTQNRYWCRVIUTO-​UHFFFAOYSA-​N</t>
  </si>
  <si>
    <t>3-​[(benzylamino)​methylene]​-​5-​benzylidene-​2,4-​pyrrolidinedione</t>
  </si>
  <si>
    <t xml:space="preserve">https://www.specs.net/index.php?page=search_show_structure&amp;structureId=AH-262/32929062&amp;guest=Y&amp;message=GUEST%20user%20view… </t>
  </si>
  <si>
    <t>AH-262/33340034</t>
  </si>
  <si>
    <t>GPV97</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</si>
  <si>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9</t>
    </r>
    <r>
      <rPr>
        <sz val="11"/>
        <color theme="1"/>
        <rFont val="Calibri"/>
        <family val="2"/>
        <scheme val="minor"/>
      </rPr>
      <t>NO</t>
    </r>
    <r>
      <rPr>
        <vertAlign val="subscript"/>
        <sz val="11"/>
        <color theme="1"/>
        <rFont val="Calibri"/>
        <family val="2"/>
        <scheme val="minor"/>
      </rPr>
      <t>2</t>
    </r>
  </si>
  <si>
    <t>C1C(=O)C(=CC2=CC=CC=C2)C(=O)N1</t>
  </si>
  <si>
    <t>AFLUKFHAMSVDQP-​UHFFFAOYSA-​N</t>
  </si>
  <si>
    <t>CHEMBL1410882</t>
  </si>
  <si>
    <t>MLS000702481</t>
  </si>
  <si>
    <t>3-​benzylidene-​2,4-​pyrrolidinedione</t>
  </si>
  <si>
    <t xml:space="preserve">https://www.specs.net/index.php?page=search_show_structure&amp;structureId=AH-262/33340034&amp;guest=Y&amp;message=GUEST%20user%20view… </t>
  </si>
  <si>
    <t>AH-262/31843013</t>
  </si>
  <si>
    <t>GPV98</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</si>
  <si>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15</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</si>
  <si>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CN1CCN(CC1)C=C2C(=O)CNC2(=O)</t>
  </si>
  <si>
    <t>JVXOVCWPZUGTPU-​UHFFFAOYSA-​N</t>
  </si>
  <si>
    <t>3-​[(4-​methyl-​1-​piperazinyl)​methylene]​-​2,4-​pyrrolidinedione</t>
  </si>
  <si>
    <t xml:space="preserve">https://www.specs.net/index.php?page=search_show_structure&amp;structureId=AH-262/31843013&amp;guest=Y&amp;message=GUEST%20user%20view… </t>
  </si>
  <si>
    <t>AH-262/11508023</t>
  </si>
  <si>
    <t>GPV99</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</si>
  <si>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</si>
  <si>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O=C2CC(=CNc1ccccc1)​C(=O)​N2</t>
  </si>
  <si>
    <t>XSTGGMWDXDDAQT-​UHFFFAOYSA-​N</t>
  </si>
  <si>
    <t>MCULE-5837693144</t>
  </si>
  <si>
    <t>3-​(anilinomethylene)​-​2,5-​pyrrolidinedione</t>
  </si>
  <si>
    <t xml:space="preserve">https://www.specs.net/index.php?page=search_show_structure&amp;structureId=AH-262/11508023&amp;guest=Y&amp;message=GUEST%20user%20view… </t>
  </si>
  <si>
    <t>AE-641/40197878</t>
  </si>
  <si>
    <t>GPV1</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</si>
  <si>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13</t>
    </r>
    <r>
      <rPr>
        <sz val="11"/>
        <color theme="1"/>
        <rFont val="Calibri"/>
        <family val="2"/>
        <scheme val="minor"/>
      </rPr>
      <t>NO</t>
    </r>
  </si>
  <si>
    <t>C1C(NCC2=CC=CC=C21)CO</t>
  </si>
  <si>
    <t>ZSKDXMLMMQFHGW-​UHFFFAOYSA-​N</t>
  </si>
  <si>
    <t>CHEMBL60068</t>
  </si>
  <si>
    <t>CS-0104994</t>
  </si>
  <si>
    <t>1,2,3,4-​tetrahydroisoquinolin-​3-​ylmethanol</t>
  </si>
  <si>
    <t>63006-93-9</t>
  </si>
  <si>
    <t xml:space="preserve">https://www.specs.net/index.php?page=search_show_structure&amp;structureId=AE-641/40197878&amp;guest=Y&amp;message=GUEST%20user%20view… </t>
  </si>
  <si>
    <t>Padalino G, Chalmers IW, Brancale A and Hoffmann KF. Identification of 6-(piperazin-1-yl)-1,3,5-triazine as a chemical scaffold with broad anti-schistosomal activities [version 2; peer review: 3 approved]. Wellcome Open Res 2020, 5:169 (https://doi.org/10.12688/wellcomeopenres.16069.2)</t>
  </si>
  <si>
    <t>AF-399/42531577</t>
  </si>
  <si>
    <t>GPV5</t>
  </si>
  <si>
    <r>
      <t>C</t>
    </r>
    <r>
      <rPr>
        <vertAlign val="subscript"/>
        <sz val="11"/>
        <color theme="1"/>
        <rFont val="Calibri"/>
        <family val="2"/>
        <scheme val="minor"/>
      </rPr>
      <t>13</t>
    </r>
    <r>
      <rPr>
        <sz val="11"/>
        <color theme="1"/>
        <rFont val="Calibri"/>
        <family val="2"/>
        <scheme val="minor"/>
      </rPr>
      <t>N</t>
    </r>
    <r>
      <rPr>
        <vertAlign val="subscript"/>
        <sz val="11"/>
        <color theme="1"/>
        <rFont val="Calibri"/>
        <family val="2"/>
        <scheme val="minor"/>
      </rPr>
      <t>13</t>
    </r>
    <r>
      <rPr>
        <sz val="11"/>
        <color theme="1"/>
        <rFont val="Calibri"/>
        <family val="2"/>
        <scheme val="minor"/>
      </rPr>
      <t>NS</t>
    </r>
  </si>
  <si>
    <t>C1CNC(C2=CC=CC=C21)C3=CC=CS3</t>
  </si>
  <si>
    <t>FHDLSGWIMXIQQV-​UHFFFAOYSA-​N</t>
  </si>
  <si>
    <t>ZINC19793818</t>
  </si>
  <si>
    <t>1-​(2-​thienyl)​-​1,2,3,4-​tetrahydroisoquinoline</t>
  </si>
  <si>
    <t xml:space="preserve">https://www.specs.net/index.php?page=search_show_structure&amp;structureId=AF-399/42531577&amp;guest=Y&amp;message=GUEST%20user%20view… </t>
  </si>
  <si>
    <t>AF-399/25070004</t>
  </si>
  <si>
    <t>GPV6</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</si>
  <si>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22</t>
    </r>
    <r>
      <rPr>
        <sz val="11"/>
        <color theme="1"/>
        <rFont val="Calibri"/>
        <family val="2"/>
        <scheme val="minor"/>
      </rPr>
      <t>N</t>
    </r>
    <r>
      <rPr>
        <vertAlign val="subscript"/>
        <sz val="11"/>
        <color theme="1"/>
        <rFont val="Calibri"/>
        <family val="2"/>
        <scheme val="minor"/>
      </rPr>
      <t>2</t>
    </r>
  </si>
  <si>
    <t>CN1CCC2=CC=CC=C2C1C3CCNCC3</t>
  </si>
  <si>
    <t>PZHSWXZQRBFJRO-​UHFFFAOYSA-​N</t>
  </si>
  <si>
    <t>CHEMBL1576880</t>
  </si>
  <si>
    <t>MLS000037075</t>
  </si>
  <si>
    <t>2-​methyl-​1-​piperidin-​4-​yl-​1,2,3,4-​tetrahydroisoquinoline</t>
  </si>
  <si>
    <t>405924-36-9</t>
  </si>
  <si>
    <t xml:space="preserve">https://www.specs.net/index.php?page=search_show_structure&amp;structureId=AF-399/25070004&amp;guest=Y&amp;message=GUEST%20user%20view… </t>
  </si>
  <si>
    <t>AH-262/36520044</t>
  </si>
  <si>
    <t>GPV12</t>
  </si>
  <si>
    <t>C1C(=C(C(=O)N1)C=NC2=CC=C(C=C2)O)O</t>
  </si>
  <si>
    <t>ULOSKZCBNWFKSL-​UHFFFAOYSA-​N</t>
  </si>
  <si>
    <t>ZINC100360991</t>
  </si>
  <si>
    <t>3-​[(4-​hydroxyanilino)​methylene]​-​2,4-​pyrrolidinedione</t>
  </si>
  <si>
    <t>352554-29-1</t>
  </si>
  <si>
    <t xml:space="preserve">https://www.specs.net/index.php?page=search_show_structure&amp;structureId=AH-262/36520044&amp;guest=Y&amp;message=GUEST%20user%20view… </t>
  </si>
  <si>
    <t>AO-289/42804191</t>
  </si>
  <si>
    <t>GPV9</t>
  </si>
  <si>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4</t>
    </r>
  </si>
  <si>
    <t>CC1=NC=C(C(=N1)N)CN</t>
  </si>
  <si>
    <t>OZOHTVFCSKFMLL-​UHFFFAOYSA-​N</t>
  </si>
  <si>
    <t>ZINC336542</t>
  </si>
  <si>
    <t>5-​(aminomethyl)​-​2-​methyl-​4-​pyrimidinylamine</t>
  </si>
  <si>
    <t>95-02-3</t>
  </si>
  <si>
    <t xml:space="preserve">https://www.specs.net/index.php?page=search_show_structure&amp;structureId=AO-289/42804191&amp;guest=Y&amp;message=GUEST%20user%20view… </t>
  </si>
  <si>
    <t>AN-584/42259924</t>
  </si>
  <si>
    <t>GPV10</t>
  </si>
  <si>
    <r>
      <t>C</t>
    </r>
    <r>
      <rPr>
        <vertAlign val="subscript"/>
        <sz val="11"/>
        <color theme="1"/>
        <rFont val="Calibri"/>
        <family val="2"/>
        <scheme val="minor"/>
      </rPr>
      <t>8</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2</t>
    </r>
  </si>
  <si>
    <t>CC(C1=CC(=CC=C1)N)N</t>
  </si>
  <si>
    <t>MBWYRMCXWROJMP-​UHFFFAOYSA-​N</t>
  </si>
  <si>
    <t>ZINC2540030</t>
  </si>
  <si>
    <t>3-​(1-​aminoethyl)​phenylamine</t>
  </si>
  <si>
    <t>1202057-39-3</t>
  </si>
  <si>
    <t xml:space="preserve">https://www.specs.net/index.php?page=search_show_structure&amp;structureId=AN-584/42259924&amp;guest=Y&amp;message=GUEST%20user%20view… </t>
  </si>
  <si>
    <t>AN-648/25106037</t>
  </si>
  <si>
    <t>GPV7</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</si>
  <si>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7</t>
    </r>
  </si>
  <si>
    <t>C1CCN(C1)C2=NC(=NC(=N2)NC3=CC=CC=C3)N4CCNCC4</t>
  </si>
  <si>
    <t>PEFCLWGGUHBYMG-​UHFFFAOYSA-​N</t>
  </si>
  <si>
    <t>ZINC307647</t>
  </si>
  <si>
    <t>N-​phenyl-​N-​(4-​piperazin-​1-​yl-​6-​pyrrolidin-​1-​yl-​1,3,5-​triazin-​2-​yl)​amine</t>
  </si>
  <si>
    <t>433329-01-2</t>
  </si>
  <si>
    <t xml:space="preserve">https://www.specs.net/index.php?page=search_show_structure&amp;structureId=AN-648/25106037&amp;guest=Y&amp;message=GUEST%20user%20view… </t>
  </si>
  <si>
    <t>AN-648/25106019</t>
  </si>
  <si>
    <t>GPV35</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</si>
  <si>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21</t>
    </r>
    <r>
      <rPr>
        <sz val="11"/>
        <color theme="1"/>
        <rFont val="Calibri"/>
        <family val="2"/>
        <scheme val="minor"/>
      </rPr>
      <t>N</t>
    </r>
    <r>
      <rPr>
        <vertAlign val="subscript"/>
        <sz val="11"/>
        <color theme="1"/>
        <rFont val="Calibri"/>
        <family val="2"/>
        <scheme val="minor"/>
      </rPr>
      <t>7</t>
    </r>
  </si>
  <si>
    <t>C1CN(CCN1)C2=NC(=NC(=N2)NC3=CC=CC=C3)NC4=CC=CC=C4</t>
  </si>
  <si>
    <t>KTHPCIRABJFDML-​UHFFFAOYSA-​N</t>
  </si>
  <si>
    <t>CHEMBL1472515</t>
  </si>
  <si>
    <t>MLS001181006</t>
  </si>
  <si>
    <t>N-​[4-​anilino-​6-​(1-​piperazinyl)​-​1,3,5-​triazin-​2-​yl]​-​N-​phenylamine</t>
  </si>
  <si>
    <t xml:space="preserve">https://www.specs.net/index.php?page=search_show_structure&amp;structureId=AN-648/25106019&amp;guest=Y&amp;message=GUEST%20user%20view… </t>
  </si>
  <si>
    <t>AG-205/08222033</t>
  </si>
  <si>
    <t>GPV36</t>
  </si>
  <si>
    <r>
      <t>C</t>
    </r>
    <r>
      <rPr>
        <vertAlign val="subscript"/>
        <sz val="11"/>
        <color theme="1"/>
        <rFont val="Calibri"/>
        <family val="2"/>
        <scheme val="minor"/>
      </rPr>
      <t>21</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9</t>
    </r>
    <r>
      <rPr>
        <sz val="11"/>
        <color theme="1"/>
        <rFont val="Calibri"/>
        <family val="2"/>
        <scheme val="minor"/>
      </rPr>
      <t>O</t>
    </r>
    <r>
      <rPr>
        <vertAlign val="subscript"/>
        <sz val="11"/>
        <color theme="1"/>
        <rFont val="Calibri"/>
        <family val="2"/>
        <scheme val="minor"/>
      </rPr>
      <t>3</t>
    </r>
  </si>
  <si>
    <t>CN1CCN(CC1)c4nc(NN=Cc2ccccc2(O))nc(Nc3ccc(cc3)[N+](=O)[O-])n4</t>
  </si>
  <si>
    <t>YWYXGRUEZKWXNR-​UHFFFAOYSA-​N</t>
  </si>
  <si>
    <t>ZINC252640758</t>
  </si>
  <si>
    <t>2-​hydroxybenzaldehyde [4-​{4-​nitroanilino}​-​6-​(4-​methyl-​1-​piperazinyl)​-​1,3,5-​triazin-​2-​yl]​hydrazone</t>
  </si>
  <si>
    <t xml:space="preserve">https://www.specs.net/index.php?page=search_show_structure&amp;structureId=AG-205/08222033&amp;guest=Y&amp;message=GUEST%20user%20view… </t>
  </si>
  <si>
    <t>AG-205/33125062</t>
  </si>
  <si>
    <t>GPV37</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</si>
  <si>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2</t>
    </r>
  </si>
  <si>
    <t>C1CN(CCN1)C2=NC(=NC(=N2)N3CCOCC3)N4CCOCC4</t>
  </si>
  <si>
    <t>ASLJYECTXAVISF-​UHFFFAOYSA-​N</t>
  </si>
  <si>
    <t>ZINC197090</t>
  </si>
  <si>
    <t>2,4-​di(4-​morpholinyl)​-​6-​(1-​piperazinyl)​-​1,3,5-​triazine</t>
  </si>
  <si>
    <t>332409-32-2</t>
  </si>
  <si>
    <t xml:space="preserve">https://www.specs.net/index.php?page=search_show_structure&amp;structureId=AG-205/33125062&amp;guest=Y&amp;message=GUEST%20user%20view… </t>
  </si>
  <si>
    <t>AN-989/13922001</t>
  </si>
  <si>
    <t>GPV39</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</si>
  <si>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28</t>
    </r>
    <r>
      <rPr>
        <sz val="11"/>
        <color theme="1"/>
        <rFont val="Calibri"/>
        <family val="2"/>
        <scheme val="minor"/>
      </rPr>
      <t>N</t>
    </r>
    <r>
      <rPr>
        <vertAlign val="subscript"/>
        <sz val="11"/>
        <color theme="1"/>
        <rFont val="Calibri"/>
        <family val="2"/>
        <scheme val="minor"/>
      </rPr>
      <t>8</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</si>
  <si>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c1ccc6c(c1)nc(N2CCN(CC2)c3nc(nc(n3)N4CCOCC4)N5CCOCC5)s6</t>
  </si>
  <si>
    <t>COUHFDBWKZCKHI-​UHFFFAOYSA-​N</t>
  </si>
  <si>
    <t>ZINC1011596</t>
  </si>
  <si>
    <t>2-​{4-​[4,6-​di(4-​morpholinyl)​-​1,3,5-​triazin-​2-​yl]​-​1-​piperazinyl}​-​1,3-​benzothiazole</t>
  </si>
  <si>
    <t xml:space="preserve">https://www.specs.net/index.php?page=search_show_structure&amp;structureId=AN-989/13922001&amp;guest=Y&amp;message=GUEST%20user%20view… </t>
  </si>
  <si>
    <t>AT-417/43484991</t>
  </si>
  <si>
    <t>GPV40</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</si>
  <si>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7</t>
    </r>
  </si>
  <si>
    <t>C1CN(CCN1)C2=NC(=NC(=N2)NC3=CC=CC=C3)NCC4=CC=CC=C4</t>
  </si>
  <si>
    <t>YLYIHYOTBYLWSQ-​UHFFFAOYSA-​N</t>
  </si>
  <si>
    <t>ZINC147290178</t>
  </si>
  <si>
    <t>N-​[4-​anilino-​6-​(1-​piperazinyl)​-​1,3,5-​triazin-​2-​yl]​-​N-​benzylamine</t>
  </si>
  <si>
    <t xml:space="preserve">https://www.specs.net/index.php?page=search_show_structure&amp;structureId=AT-417/43484991&amp;guest=Y&amp;message=GUEST%20user%20view… </t>
  </si>
  <si>
    <t>AT-417/43484992</t>
  </si>
  <si>
    <t>GPV41</t>
  </si>
  <si>
    <r>
      <t>C</t>
    </r>
    <r>
      <rPr>
        <vertAlign val="subscript"/>
        <sz val="11"/>
        <color theme="1"/>
        <rFont val="Calibri"/>
        <family val="2"/>
        <scheme val="minor"/>
      </rPr>
      <t>21</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7</t>
    </r>
  </si>
  <si>
    <t>CC1=CC=CC=C1NC2=NC(=NC(=N2)N3CCNCC3)NC4=CC=CC=C4C</t>
  </si>
  <si>
    <t>WRHAVHZMSIQVQZ-​UHFFFAOYSA-​N</t>
  </si>
  <si>
    <t>ZINC96319449</t>
  </si>
  <si>
    <t>N-​(2-​methylphenyl)​-​N-​[4-​(1-​piperazinyl)​-​6-​(2-​toluidino)​-​1,3,5-​triazin-​2-​yl]​amine</t>
  </si>
  <si>
    <t xml:space="preserve">https://www.specs.net/index.php?page=search_show_structure&amp;structureId=AT-417/43484992&amp;guest=Y&amp;message=GUEST%20user%20view… </t>
  </si>
  <si>
    <t>AT-417/43484993</t>
  </si>
  <si>
    <t>GPV42</t>
  </si>
  <si>
    <r>
      <t>C</t>
    </r>
    <r>
      <rPr>
        <vertAlign val="subscript"/>
        <sz val="11"/>
        <color theme="1"/>
        <rFont val="Calibri"/>
        <family val="2"/>
        <scheme val="minor"/>
      </rPr>
      <t>18</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7</t>
    </r>
    <r>
      <rPr>
        <sz val="11"/>
        <color theme="1"/>
        <rFont val="Calibri"/>
        <family val="2"/>
        <scheme val="minor"/>
      </rPr>
      <t>O</t>
    </r>
  </si>
  <si>
    <t>CC1=CC=CC=C1NC2=NC(=NC(=N2)N3CCOCC3)N4CCNCC4</t>
  </si>
  <si>
    <t>INJKPWHTRWYHHO-​UHFFFAOYSA-​N</t>
  </si>
  <si>
    <t>ZINC214082205</t>
  </si>
  <si>
    <t>N-​(2-​methylphenyl)​-​N-​[4-​(4-​morpholinyl)​-​6-​(1-​piperazinyl)​-​1,3,5-​triazin-​2-​yl]​amine</t>
  </si>
  <si>
    <t xml:space="preserve">https://www.specs.net/index.php?page=search_show_structure&amp;structureId=AT-417/43484993&amp;guest=Y&amp;message=GUEST%20user%20view… </t>
  </si>
  <si>
    <t>AT-417/43484995</t>
  </si>
  <si>
    <t>GPV43</t>
  </si>
  <si>
    <t>CC1=CC=C(C=C1)NC2=NC(=NC(=N2)N3CCOCC3)N4CCNCC4</t>
  </si>
  <si>
    <t>FMTHGZURKMIVBT-​UHFFFAOYSA-​N</t>
  </si>
  <si>
    <t>ZINC96319450</t>
  </si>
  <si>
    <t>N-​(4-​methylphenyl)​-​N-​[4-​(4-​morpholinyl)​-​6-​(1-​piperazinyl)​-​1,3,5-​triazin-​2-​yl]​amine</t>
  </si>
  <si>
    <t xml:space="preserve">https://www.specs.net/index.php?page=search_show_structure&amp;structureId=AT-417/43484995&amp;guest=Y&amp;message=GUEST%20user%20view… </t>
  </si>
  <si>
    <t>AT-417/43485149</t>
  </si>
  <si>
    <t>GPV44</t>
  </si>
  <si>
    <r>
      <t>C</t>
    </r>
    <r>
      <rPr>
        <vertAlign val="subscript"/>
        <sz val="11"/>
        <color theme="1"/>
        <rFont val="Calibri"/>
        <family val="2"/>
        <scheme val="minor"/>
      </rPr>
      <t>25</t>
    </r>
    <r>
      <rPr>
        <sz val="11"/>
        <color theme="1"/>
        <rFont val="Calibri"/>
        <family val="2"/>
        <scheme val="minor"/>
      </rPr>
      <t>H</t>
    </r>
    <r>
      <rPr>
        <vertAlign val="subscript"/>
        <sz val="11"/>
        <color theme="1"/>
        <rFont val="Calibri"/>
        <family val="2"/>
        <scheme val="minor"/>
      </rPr>
      <t>35</t>
    </r>
    <r>
      <rPr>
        <sz val="11"/>
        <color theme="1"/>
        <rFont val="Calibri"/>
        <family val="2"/>
        <scheme val="minor"/>
      </rPr>
      <t>N</t>
    </r>
    <r>
      <rPr>
        <vertAlign val="subscript"/>
        <sz val="11"/>
        <color theme="1"/>
        <rFont val="Calibri"/>
        <family val="2"/>
        <scheme val="minor"/>
      </rPr>
      <t>9</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</si>
  <si>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CN1CCN(CC1)C2=NC(=NC(=N2)N3C(=CC(=N3)C4=CC(=C(C=C4)OC)OC)SC)N5CCN(CC5)C</t>
  </si>
  <si>
    <t>ZKIXCPIZLSGLMT-​UHFFFAOYSA-​N</t>
  </si>
  <si>
    <t>ZINC96319457</t>
  </si>
  <si>
    <t>2-​[3-​(3,4-​dimethoxyphenyl)​-​5-​(methylsulfanyl)​-​1H-​pyrazol-​1-​yl]​-​4,6-​bis(4-​methyl-​1-​piperazinyl)​-​1,3,5-​triazine</t>
  </si>
  <si>
    <t xml:space="preserve">https://www.specs.net/index.php?page=search_show_structure&amp;structureId=AT-417/43485149&amp;guest=Y&amp;message=GUEST%20user%20view… </t>
  </si>
  <si>
    <t>AN-648/25106026</t>
  </si>
  <si>
    <t>GPV54</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</si>
  <si>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25</t>
    </r>
    <r>
      <rPr>
        <sz val="11"/>
        <color theme="1"/>
        <rFont val="Calibri"/>
        <family val="2"/>
        <scheme val="minor"/>
      </rPr>
      <t>N</t>
    </r>
    <r>
      <rPr>
        <vertAlign val="subscript"/>
        <sz val="11"/>
        <color theme="1"/>
        <rFont val="Calibri"/>
        <family val="2"/>
        <scheme val="minor"/>
      </rPr>
      <t>7</t>
    </r>
  </si>
  <si>
    <t>C1CCN(C1)C2=NC(=NC(=N2)N3CCNCC3)N4CCCC4</t>
  </si>
  <si>
    <t>XCVMKCYUNNAQAM-​UHFFFAOYSA-​N</t>
  </si>
  <si>
    <t>CHEMBL1403257</t>
  </si>
  <si>
    <t>MLS000029924</t>
  </si>
  <si>
    <t>2-​piperazin-​1-​yl-​4,6-​dipyrrolidin-​1-​yl-​1,3,5-​triazine</t>
  </si>
  <si>
    <t>111668-00-9</t>
  </si>
  <si>
    <t xml:space="preserve">https://www.specs.net/index.php?page=search_show_structure&amp;structureId=AN-648/25106026&amp;guest=Y&amp;message=GUEST%20user%20view… </t>
  </si>
  <si>
    <t>AG-670/40930434</t>
  </si>
  <si>
    <t>GPV57</t>
  </si>
  <si>
    <r>
      <t>C</t>
    </r>
    <r>
      <rPr>
        <vertAlign val="subscript"/>
        <sz val="11"/>
        <color theme="1"/>
        <rFont val="Calibri"/>
        <family val="2"/>
        <scheme val="minor"/>
      </rPr>
      <t>23</t>
    </r>
    <r>
      <rPr>
        <sz val="11"/>
        <color theme="1"/>
        <rFont val="Calibri"/>
        <family val="2"/>
        <scheme val="minor"/>
      </rPr>
      <t>H</t>
    </r>
    <r>
      <rPr>
        <vertAlign val="subscript"/>
        <sz val="11"/>
        <color theme="1"/>
        <rFont val="Calibri"/>
        <family val="2"/>
        <scheme val="minor"/>
      </rPr>
      <t>32</t>
    </r>
    <r>
      <rPr>
        <sz val="11"/>
        <color theme="1"/>
        <rFont val="Calibri"/>
        <family val="2"/>
        <scheme val="minor"/>
      </rPr>
      <t>ClN</t>
    </r>
    <r>
      <rPr>
        <vertAlign val="subscript"/>
        <sz val="11"/>
        <color theme="1"/>
        <rFont val="Calibri"/>
        <family val="2"/>
        <scheme val="minor"/>
      </rPr>
      <t>7</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</si>
  <si>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C1CCN(CC1)C2=NC(=NC(=N2)N3CCN(CC3)S(=O)(=O)C4=CC=C(C=C4)Cl)N5CCCCC5</t>
  </si>
  <si>
    <t>SCOKIPCKARCMIW-​UHFFFAOYSA-​N</t>
  </si>
  <si>
    <t>ZINC724641</t>
  </si>
  <si>
    <t>2-​{4-​[(4-​chlorophenyl)​sulfonyl]​-​1-​piperazinyl}​-​4,6-​di(1-​piperidinyl)​-​1,3,5-​triazine</t>
  </si>
  <si>
    <t xml:space="preserve">https://www.specs.net/index.php?page=search_show_structure&amp;structureId=AG-670/40930434&amp;guest=Y&amp;message=GUEST%20user%20view… </t>
  </si>
  <si>
    <t>AG-670/40930435</t>
  </si>
  <si>
    <t>GPV58</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</si>
  <si>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32</t>
    </r>
    <r>
      <rPr>
        <sz val="11"/>
        <color theme="1"/>
        <rFont val="Calibri"/>
        <family val="2"/>
        <scheme val="minor"/>
      </rPr>
      <t>ClN</t>
    </r>
    <r>
      <rPr>
        <vertAlign val="subscript"/>
        <sz val="11"/>
        <color theme="1"/>
        <rFont val="Calibri"/>
        <family val="2"/>
        <scheme val="minor"/>
      </rPr>
      <t>7</t>
    </r>
    <r>
      <rPr>
        <sz val="11"/>
        <color theme="1"/>
        <rFont val="Calibri"/>
        <family val="2"/>
        <scheme val="minor"/>
      </rPr>
      <t>O</t>
    </r>
  </si>
  <si>
    <t>O=C(c1ccc(cc1)Cl)N2CCN(CC2)c3nc(nc(n3)N4CCCCC4)N5CCCCC5</t>
  </si>
  <si>
    <t>SRZIMSDLOOWHEH-​UHFFFAOYSA-​N</t>
  </si>
  <si>
    <t>CHEMBL1463073</t>
  </si>
  <si>
    <t>ZINC724642</t>
  </si>
  <si>
    <t>2-​[4-​(4-​chlorobenzoyl)​-​1-​piperazinyl]​-​4,6-​di(1-​piperidinyl)​-​1,3,5-​triazine</t>
  </si>
  <si>
    <t xml:space="preserve">https://www.specs.net/index.php?page=search_show_structure&amp;structureId=AG-670/40930435&amp;guest=Y&amp;message=GUEST%20user%20view… </t>
  </si>
  <si>
    <t>AH-487/41184599</t>
  </si>
  <si>
    <t>GPV59</t>
  </si>
  <si>
    <r>
      <t>C</t>
    </r>
    <r>
      <rPr>
        <vertAlign val="subscript"/>
        <sz val="11"/>
        <color theme="1"/>
        <rFont val="Calibri"/>
        <family val="2"/>
        <scheme val="minor"/>
      </rPr>
      <t>25</t>
    </r>
    <r>
      <rPr>
        <sz val="11"/>
        <color theme="1"/>
        <rFont val="Calibri"/>
        <family val="2"/>
        <scheme val="minor"/>
      </rPr>
      <t>H</t>
    </r>
    <r>
      <rPr>
        <vertAlign val="subscript"/>
        <sz val="11"/>
        <color theme="1"/>
        <rFont val="Calibri"/>
        <family val="2"/>
        <scheme val="minor"/>
      </rPr>
      <t>36</t>
    </r>
    <r>
      <rPr>
        <sz val="11"/>
        <color theme="1"/>
        <rFont val="Calibri"/>
        <family val="2"/>
        <scheme val="minor"/>
      </rPr>
      <t>N</t>
    </r>
    <r>
      <rPr>
        <vertAlign val="subscript"/>
        <sz val="11"/>
        <color theme="1"/>
        <rFont val="Calibri"/>
        <family val="2"/>
        <scheme val="minor"/>
      </rPr>
      <t>8</t>
    </r>
    <r>
      <rPr>
        <sz val="11"/>
        <color theme="1"/>
        <rFont val="Calibri"/>
        <family val="2"/>
        <scheme val="minor"/>
      </rPr>
      <t>O</t>
    </r>
    <r>
      <rPr>
        <vertAlign val="subscript"/>
        <sz val="11"/>
        <color theme="1"/>
        <rFont val="Calibri"/>
        <family val="2"/>
        <scheme val="minor"/>
      </rPr>
      <t>3</t>
    </r>
    <r>
      <rPr>
        <sz val="11"/>
        <color theme="1"/>
        <rFont val="Calibri"/>
        <family val="2"/>
        <scheme val="minor"/>
      </rPr>
      <t>S</t>
    </r>
  </si>
  <si>
    <t>CC(=O)Nc1ccc(cc1)S(=O)(=O)N2CCN(CC2)c3nc(nc(n3)N4CCCCC4)N5CCCCC5</t>
  </si>
  <si>
    <t>JXRBGOJDKPTSPE-​UHFFFAOYSA-​N</t>
  </si>
  <si>
    <t>ZINC661172</t>
  </si>
  <si>
    <t>N-​[4-​({4-​[4,6-​di(1-​piperidinyl)​-​1,3,5-​triazin-​2-​yl]​-​1-​piperazinyl}​sulfonyl)​phenyl]​acetamide</t>
  </si>
  <si>
    <t xml:space="preserve">https://www.specs.net/index.php?page=search_show_structure&amp;structureId=AH-487/41184599&amp;guest=Y&amp;message=GUEST%20user%20view… </t>
  </si>
  <si>
    <t>AN-989/13922002</t>
  </si>
  <si>
    <t>GPV61</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</si>
  <si>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27</t>
    </r>
    <r>
      <rPr>
        <sz val="11"/>
        <color theme="1"/>
        <rFont val="Calibri"/>
        <family val="2"/>
        <scheme val="minor"/>
      </rPr>
      <t>N</t>
    </r>
    <r>
      <rPr>
        <vertAlign val="subscript"/>
        <sz val="11"/>
        <color theme="1"/>
        <rFont val="Calibri"/>
        <family val="2"/>
        <scheme val="minor"/>
      </rPr>
      <t>9</t>
    </r>
    <r>
      <rPr>
        <sz val="11"/>
        <color theme="1"/>
        <rFont val="Calibri"/>
        <family val="2"/>
        <scheme val="minor"/>
      </rPr>
      <t>O</t>
    </r>
    <r>
      <rPr>
        <vertAlign val="subscript"/>
        <sz val="11"/>
        <color theme="1"/>
        <rFont val="Calibri"/>
        <family val="2"/>
        <scheme val="minor"/>
      </rPr>
      <t>4</t>
    </r>
    <r>
      <rPr>
        <sz val="11"/>
        <color theme="1"/>
        <rFont val="Calibri"/>
        <family val="2"/>
        <scheme val="minor"/>
      </rPr>
      <t>S</t>
    </r>
  </si>
  <si>
    <t>O=[N+]([O-])c5ccc6nc(N1CCN(CC1)c2nc(nc(n2)N3CCOCC3)N4CCOCC4)sc6(c5)</t>
  </si>
  <si>
    <t>QLJHMPJJLBLOJT-​UHFFFAOYSA-​N</t>
  </si>
  <si>
    <t>ZINC8438251</t>
  </si>
  <si>
    <t>2-​{4-​[4,6-​di(4-​morpholinyl)​-​1,3,5-​triazin-​2-​yl]​-​1-​piperazinyl}​-​6-​nitro-​1,3-​benzothiazole</t>
  </si>
  <si>
    <t xml:space="preserve">https://www.specs.net/index.php?page=search_show_structure&amp;structureId=AN-989/13922002&amp;guest=Y&amp;message=GUEST%20user%20view… </t>
  </si>
  <si>
    <t>AN-648/25106012</t>
  </si>
  <si>
    <t>GPV68</t>
  </si>
  <si>
    <r>
      <t>C</t>
    </r>
    <r>
      <rPr>
        <vertAlign val="subscript"/>
        <sz val="11"/>
        <color theme="1"/>
        <rFont val="Calibri"/>
        <family val="2"/>
        <scheme val="minor"/>
      </rPr>
      <t>17</t>
    </r>
    <r>
      <rPr>
        <sz val="11"/>
        <color theme="1"/>
        <rFont val="Calibri"/>
        <family val="2"/>
        <scheme val="minor"/>
      </rPr>
      <t>H</t>
    </r>
    <r>
      <rPr>
        <vertAlign val="subscript"/>
        <sz val="11"/>
        <color theme="1"/>
        <rFont val="Calibri"/>
        <family val="2"/>
        <scheme val="minor"/>
      </rPr>
      <t>23</t>
    </r>
    <r>
      <rPr>
        <sz val="11"/>
        <color theme="1"/>
        <rFont val="Calibri"/>
        <family val="2"/>
        <scheme val="minor"/>
      </rPr>
      <t>N</t>
    </r>
    <r>
      <rPr>
        <vertAlign val="subscript"/>
        <sz val="11"/>
        <color theme="1"/>
        <rFont val="Calibri"/>
        <family val="2"/>
        <scheme val="minor"/>
      </rPr>
      <t>7</t>
    </r>
    <r>
      <rPr>
        <sz val="11"/>
        <color theme="1"/>
        <rFont val="Calibri"/>
        <family val="2"/>
        <scheme val="minor"/>
      </rPr>
      <t>O</t>
    </r>
  </si>
  <si>
    <t>c1ccc(cc1)Nc2nc(nc(n2)N3CCOCC3)N4CCNCC4</t>
  </si>
  <si>
    <t>VWXIJCRXGJVNDM-​UHFFFAOYSA-​N</t>
  </si>
  <si>
    <t>CHEMBL1462955</t>
  </si>
  <si>
    <t>MLS000121030</t>
  </si>
  <si>
    <t>N-​[4-​(4-​morpholinyl)​-​6-​(1-​piperazinyl)​-​1,3,5-​triazin-​2-​yl]​-​N-​phenylamine</t>
  </si>
  <si>
    <t>https://www.specs.net/index.php?page=search_show_structure&amp;structureId=AN-648/25106012&amp;guest=Y&amp;message=GUEST%20user%20view…</t>
  </si>
  <si>
    <t>AT-417/43484924</t>
  </si>
  <si>
    <t>GPV69</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</si>
  <si>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29</t>
    </r>
    <r>
      <rPr>
        <sz val="11"/>
        <color theme="1"/>
        <rFont val="Calibri"/>
        <family val="2"/>
        <scheme val="minor"/>
      </rPr>
      <t>N</t>
    </r>
    <r>
      <rPr>
        <vertAlign val="subscript"/>
        <sz val="11"/>
        <color theme="1"/>
        <rFont val="Calibri"/>
        <family val="2"/>
        <scheme val="minor"/>
      </rPr>
      <t>7</t>
    </r>
  </si>
  <si>
    <t>Cc1ccc(cc1)Nc3nc(NC2CCCCC2)nc(n3)N4CCNCC4</t>
  </si>
  <si>
    <t>MRAQUZCCCBKCTN-​UHFFFAOYSA-​N</t>
  </si>
  <si>
    <t>ZINC96319443</t>
  </si>
  <si>
    <t>N-​cyclohexyl-​N-​[4-​(1-​piperazinyl)​-​6-​(4-​toluidino)​-​1,3,5-​triazin-​2-​yl]​amine</t>
  </si>
  <si>
    <t xml:space="preserve">https://www.specs.net/index.php?page=search_show_structure&amp;structureId=AT-417/43484924&amp;guest=Y&amp;message=GUEST%20user%20view… </t>
  </si>
  <si>
    <t>AT-417/43484994</t>
  </si>
  <si>
    <t>GPV70</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</si>
  <si>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30</t>
    </r>
    <r>
      <rPr>
        <sz val="11"/>
        <color theme="1"/>
        <rFont val="Calibri"/>
        <family val="2"/>
        <scheme val="minor"/>
      </rPr>
      <t>N</t>
    </r>
    <r>
      <rPr>
        <vertAlign val="subscript"/>
        <sz val="11"/>
        <color theme="1"/>
        <rFont val="Calibri"/>
        <family val="2"/>
        <scheme val="minor"/>
      </rPr>
      <t>8</t>
    </r>
  </si>
  <si>
    <t>Cc1ccc(cc1)Nc2nc(nc(n2)N3CCN(CC3)c4ccccc4)N5CCNCC5</t>
  </si>
  <si>
    <t>CLQAYJYITKYDET-​UHFFFAOYSA-​N</t>
  </si>
  <si>
    <t>ZINC214082279</t>
  </si>
  <si>
    <t>N-(4-methylphenyl)-N-[4-(4-phenyl-1-piperazinyl)-6-(1-piperazinyl)-1,3,5-triazin-2-yl]amine</t>
  </si>
  <si>
    <t xml:space="preserve">https://www.specs.net/index.php?page=search_show_structure&amp;structureId=AT-417/43484994&amp;guest=Y&amp;message=GUEST%20user%20view… </t>
  </si>
  <si>
    <t>AN-689/41741358</t>
  </si>
  <si>
    <t>GPV3</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</si>
  <si>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13</t>
    </r>
    <r>
      <rPr>
        <sz val="11"/>
        <color theme="1"/>
        <rFont val="Calibri"/>
        <family val="2"/>
        <scheme val="minor"/>
      </rPr>
      <t>N</t>
    </r>
    <r>
      <rPr>
        <vertAlign val="subscript"/>
        <sz val="11"/>
        <color theme="1"/>
        <rFont val="Calibri"/>
        <family val="2"/>
        <scheme val="minor"/>
      </rPr>
      <t>2</t>
    </r>
    <r>
      <rPr>
        <sz val="11"/>
        <color theme="1"/>
        <rFont val="Calibri"/>
        <family val="2"/>
        <scheme val="minor"/>
      </rPr>
      <t>S</t>
    </r>
    <r>
      <rPr>
        <vertAlign val="subscript"/>
        <sz val="11"/>
        <color theme="1"/>
        <rFont val="Calibri"/>
        <family val="2"/>
        <scheme val="minor"/>
      </rPr>
      <t>2</t>
    </r>
  </si>
  <si>
    <t>346.48</t>
  </si>
  <si>
    <t>c1ccc(cc1)N=C4C(=Nc2ccccc2)Sc3ccccc3S4</t>
  </si>
  <si>
    <t>FMVHAGUFSUOTQL-​UHFFFAOYSA-​N</t>
  </si>
  <si>
    <t>CHEMBL2004177</t>
  </si>
  <si>
    <t>ZINC17255860</t>
  </si>
  <si>
    <t>N-​phenyl-​N-​(3-​(phenylimino)​-​1,4-​benzodithiin-​2(3H)​-​ylidene)​amine</t>
  </si>
  <si>
    <t>https://www.specs.net/index.php?page=search_show_structure&amp;structureId=AN-689/41741358&amp;guest=Y&amp;message=GUEST%20user%20view…</t>
  </si>
  <si>
    <t>AN-689/41741371</t>
  </si>
  <si>
    <t>GPV33</t>
  </si>
  <si>
    <r>
      <t>C</t>
    </r>
    <r>
      <rPr>
        <vertAlign val="subscript"/>
        <sz val="11"/>
        <color theme="1"/>
        <rFont val="Calibri"/>
        <family val="2"/>
        <scheme val="minor"/>
      </rPr>
      <t>23</t>
    </r>
    <r>
      <rPr>
        <sz val="11"/>
        <color theme="1"/>
        <rFont val="Calibri"/>
        <family val="2"/>
        <scheme val="minor"/>
      </rPr>
      <t>H</t>
    </r>
    <r>
      <rPr>
        <vertAlign val="subscript"/>
        <sz val="11"/>
        <color theme="1"/>
        <rFont val="Calibri"/>
        <family val="2"/>
        <scheme val="minor"/>
      </rPr>
      <t>22</t>
    </r>
    <r>
      <rPr>
        <sz val="11"/>
        <color theme="1"/>
        <rFont val="Calibri"/>
        <family val="2"/>
        <scheme val="minor"/>
      </rPr>
      <t>N</t>
    </r>
    <r>
      <rPr>
        <vertAlign val="subscript"/>
        <sz val="11"/>
        <color theme="1"/>
        <rFont val="Calibri"/>
        <family val="2"/>
        <scheme val="minor"/>
      </rPr>
      <t>4</t>
    </r>
  </si>
  <si>
    <t>354.46</t>
  </si>
  <si>
    <t>Cc3ccc4NC(=Nc1ccccc1(C))C(=Nc2ccccc2(C))Nc4(c3)</t>
  </si>
  <si>
    <t>VRKOWXRBFVDDTC-​UHFFFAOYSA-​N</t>
  </si>
  <si>
    <t>CHEMBL1993420</t>
  </si>
  <si>
    <t>ZINC17111390</t>
  </si>
  <si>
    <t>N-​(6-​methyl-​3-​[(2-​methylphenyl)​imino]​-​3,4-​dihydro-​2(1H)​-​quinoxalinylidene)​-​N-​(2-​methylphenyl)​amine</t>
  </si>
  <si>
    <t xml:space="preserve">https://www.specs.net/index.php?page=search_show_structure&amp;structureId=AN-689/41741371&amp;guest=Y&amp;message=GUEST%20user%20view… </t>
  </si>
  <si>
    <t>AN-689/41741360</t>
  </si>
  <si>
    <t>GPV34</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</si>
  <si>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3</t>
    </r>
    <r>
      <rPr>
        <sz val="11"/>
        <color theme="1"/>
        <rFont val="Calibri"/>
        <family val="2"/>
        <scheme val="minor"/>
      </rPr>
      <t>S</t>
    </r>
  </si>
  <si>
    <t>357.48</t>
  </si>
  <si>
    <t>Cc1ccc(cc1)N=C4Nc2ccccc2SC4(=Nc3ccc(C)cc3)</t>
  </si>
  <si>
    <t>LQBBHNGDCLWFLL-​UHFFFAOYSA-​N</t>
  </si>
  <si>
    <t>ZINC17111369</t>
  </si>
  <si>
    <t>4-​methyl-​N-​(2-​[(4-​methylphenyl)​imino]​-​2H-​1,4-​benzothiazin-​3(4H)​-​ylidene)​aniline</t>
  </si>
  <si>
    <t xml:space="preserve">https://www.specs.net/index.php?page=search_show_structure&amp;structureId=AN-689/41741360&amp;guest=Y&amp;message=GUEST%20user%20view… </t>
  </si>
  <si>
    <t>AK-968/11163057</t>
  </si>
  <si>
    <t>GPV38</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</si>
  <si>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</si>
  <si>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385.43</t>
  </si>
  <si>
    <t>Cc1cccc(c1)N=C3Nc4ccc(cc4(NC3(=Nc2cccc(C)c2)))[N+](=O)[O-]</t>
  </si>
  <si>
    <t>OPZYDBUZFINYIS-​UHFFFAOYSA-​N</t>
  </si>
  <si>
    <t>ZINC102309428</t>
  </si>
  <si>
    <t>6-​nitro-​2,3-​bis[(3-​methylphenyl)​imino]​-​1,2,3,4-​tetrahydroquinoxaline</t>
  </si>
  <si>
    <t xml:space="preserve">https://www.specs.net/index.php?page=search_show_structure&amp;structureId=AK-968/11163057&amp;guest=Y&amp;message=GUEST%20user%20view… </t>
  </si>
  <si>
    <t>AK-968/40006158</t>
  </si>
  <si>
    <t>GPV45</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</si>
  <si>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15</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2</t>
    </r>
  </si>
  <si>
    <t>O=[N+]([O-])c3ccc4nc(Nc1ccccc1)c(Nc2ccccc2)nc4(c3)</t>
  </si>
  <si>
    <t>RPNCMLPRXMCLPW-​UHFFFAOYSA-​N</t>
  </si>
  <si>
    <t>CHEMBL578491</t>
  </si>
  <si>
    <t>ZINC5742031</t>
  </si>
  <si>
    <t>2,3-​dianilino-​6-​nitroquinoxaline</t>
  </si>
  <si>
    <t xml:space="preserve">https://www.specs.net/index.php?page=search_show_structure&amp;structureId=AK-968/40006158&amp;guest=Y&amp;message=GUEST%20user%20view… </t>
  </si>
  <si>
    <t>AN-689/41741376</t>
  </si>
  <si>
    <t>GPV46</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</si>
  <si>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</si>
  <si>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OCc1cccc(c1)N=C3Nc4ccccc4(NC3(=Nc2cccc(CO)c2))</t>
  </si>
  <si>
    <t>WCTAJVJSRWQPKJ-​UHFFFAOYSA-​N</t>
  </si>
  <si>
    <t>ZINC5428629</t>
  </si>
  <si>
    <t>{3-​[(3-​{[3-​(hydroxymethyl)​phenyl]​imino}​-​3,4-​dihydroquinoxalin-​2(1H)​-​ylidene)​amino]​phenyl}​methanol</t>
  </si>
  <si>
    <t xml:space="preserve">https://www.specs.net/index.php?page=search_show_structure&amp;structureId=AN-689/41741376&amp;guest=Y&amp;message=GUEST%20user%20view… </t>
  </si>
  <si>
    <t>AN-689/41741372</t>
  </si>
  <si>
    <t>GPV47</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</si>
  <si>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4</t>
    </r>
  </si>
  <si>
    <t>COc1ccc(OC)c(c1)N=C3Nc4ccccc4(NC3(=Nc2cc(ccc2(OC))OC))</t>
  </si>
  <si>
    <t>SQDICTFJURQQNT-​UHFFFAOYSA-​N</t>
  </si>
  <si>
    <t>ZINC13161179</t>
  </si>
  <si>
    <t>N-​(2,5-​dimethoxyphenyl)​-​N-​{3-​[(2,5-​dimethoxyphenyl)​imino]​-​1,4-​dihydro-​2-​quinoxalinylidene}​amine</t>
  </si>
  <si>
    <t xml:space="preserve">https://www.specs.net/index.php?page=search_show_structure&amp;structureId=AN-689/41741372&amp;guest=Y&amp;message=GUEST%20user%20view… </t>
  </si>
  <si>
    <t>AN-689/41741370</t>
  </si>
  <si>
    <t>GPV48</t>
  </si>
  <si>
    <r>
      <t>C</t>
    </r>
    <r>
      <rPr>
        <vertAlign val="subscript"/>
        <sz val="11"/>
        <color theme="1"/>
        <rFont val="Calibri"/>
        <family val="2"/>
        <scheme val="minor"/>
      </rPr>
      <t>21</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4</t>
    </r>
    <r>
      <rPr>
        <sz val="11"/>
        <color theme="1"/>
        <rFont val="Calibri"/>
        <family val="2"/>
        <scheme val="minor"/>
      </rPr>
      <t>O</t>
    </r>
  </si>
  <si>
    <t>COc3ccc4NC(=Nc1ccccc1)C(=Nc2ccccc2)Nc4(c3)</t>
  </si>
  <si>
    <t>HCHPSLAKVJZIDG-​UHFFFAOYSA-​N</t>
  </si>
  <si>
    <t>CHEMBL3397267</t>
  </si>
  <si>
    <t>ZINC17111388</t>
  </si>
  <si>
    <t>N-​[6-​methoxy-​3-​(phenylimino)​-​1,4-​dihydro-​2-​quinoxalinylidene]​-​N-​phenylamine</t>
  </si>
  <si>
    <t xml:space="preserve">https://www.specs.net/index.php?page=search_show_structure&amp;structureId=AN-689/41741370&amp;guest=Y&amp;message=GUEST%20user%20view… </t>
  </si>
  <si>
    <t>AN-689/41741361</t>
  </si>
  <si>
    <t>GPV49</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</si>
  <si>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</si>
  <si>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COc1ccc(cc1)N=C4Nc2ccccc2SC4(=Nc3ccc(cc3)OC)</t>
  </si>
  <si>
    <t>GQYHAGLIXVIRBE-​UHFFFAOYSA-​N</t>
  </si>
  <si>
    <t>ZINC17111371</t>
  </si>
  <si>
    <t>4-​methoxy-​N-​(2-​[(4-​methoxyphenyl)​imino]​-​2H-​1,4-​benzothiazin-​3(4H)​-​ylidene)​aniline</t>
  </si>
  <si>
    <t xml:space="preserve">https://www.specs.net/index.php?page=search_show_structure&amp;structureId=AN-689/41741361&amp;guest=Y&amp;message=GUEST%20user%20view… </t>
  </si>
  <si>
    <t>AN-689/41741363</t>
  </si>
  <si>
    <t>GPV50</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</si>
  <si>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13</t>
    </r>
    <r>
      <rPr>
        <sz val="11"/>
        <color theme="1"/>
        <rFont val="Calibri"/>
        <family val="2"/>
        <scheme val="minor"/>
      </rPr>
      <t>F</t>
    </r>
    <r>
      <rPr>
        <vertAlign val="subscript"/>
        <sz val="11"/>
        <color theme="1"/>
        <rFont val="Calibri"/>
        <family val="2"/>
        <scheme val="minor"/>
      </rPr>
      <t>6</t>
    </r>
    <r>
      <rPr>
        <sz val="11"/>
        <color theme="1"/>
        <rFont val="Calibri"/>
        <family val="2"/>
        <scheme val="minor"/>
      </rPr>
      <t>N</t>
    </r>
    <r>
      <rPr>
        <vertAlign val="subscript"/>
        <sz val="11"/>
        <color theme="1"/>
        <rFont val="Calibri"/>
        <family val="2"/>
        <scheme val="minor"/>
      </rPr>
      <t>3</t>
    </r>
    <r>
      <rPr>
        <sz val="11"/>
        <color theme="1"/>
        <rFont val="Calibri"/>
        <family val="2"/>
        <scheme val="minor"/>
      </rPr>
      <t>S</t>
    </r>
  </si>
  <si>
    <t>FC(F)(F)c1cccc(c1)N=C4Nc2ccccc2SC4(=Nc3cccc(c3)C(F)(F)F)</t>
  </si>
  <si>
    <t>LHIKSWPFNXGLQL-​UHFFFAOYSA-​N</t>
  </si>
  <si>
    <t>ZINC17111373</t>
  </si>
  <si>
    <t>3-​(trifluoromethyl)​-​N-​(2-​{[3-​(trifluoromethyl)​phenyl]​imino}​-​2H-​1,4-​benzothiazin-​3(4H)​-​ylidene)​aniline</t>
  </si>
  <si>
    <t xml:space="preserve">https://www.specs.net/index.php?page=search_show_structure&amp;structureId=AN-689/41741363&amp;guest=Y&amp;message=GUEST%20user%20view… </t>
  </si>
  <si>
    <t>AE-848/11104228</t>
  </si>
  <si>
    <t>GPV51</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</si>
  <si>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2</t>
    </r>
  </si>
  <si>
    <t>CCOC1=CC=C(C=C1)NC2=NC3=CC=CC=C3N=C2NC4=CC=C(C=C4)OCC</t>
  </si>
  <si>
    <t>MDPNKDDPOBCEGO-​UHFFFAOYSA-​N</t>
  </si>
  <si>
    <t>ZINC5041138</t>
  </si>
  <si>
    <t>N~2~,N~3~-​bis(4-​ethoxyphenyl)​-​2,3-​quinoxalinediamine</t>
  </si>
  <si>
    <t xml:space="preserve">https://www.specs.net/index.php?page=search_show_structure&amp;structureId=AE-848/11104228&amp;guest=Y&amp;message=GUEST%20user%20view… </t>
  </si>
  <si>
    <t>AE-848/11104248</t>
  </si>
  <si>
    <t>GPV52</t>
  </si>
  <si>
    <r>
      <t>C</t>
    </r>
    <r>
      <rPr>
        <vertAlign val="subscript"/>
        <sz val="11"/>
        <color theme="1"/>
        <rFont val="Calibri"/>
        <family val="2"/>
        <scheme val="minor"/>
      </rPr>
      <t>26</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4</t>
    </r>
  </si>
  <si>
    <t>CCOC(=O)c1ccc(cc1)N=C3Nc4ccccc4(NC3(=Nc2ccc(cc2)C(=O)OCC))</t>
  </si>
  <si>
    <t>MBDSTLLOIMFSLL-​UHFFFAOYSA-​N</t>
  </si>
  <si>
    <t>ZINC9783046</t>
  </si>
  <si>
    <t>ethyl 4-​[(3-​{[4-​(ethoxycarbonyl)​phenyl]​imino}​-​3,4-​dihydroquinoxalin-​2(1H)​-​ylidene)​amino]​benzoate</t>
  </si>
  <si>
    <t xml:space="preserve">https://www.specs.net/index.php?page=search_show_structure&amp;structureId=AE-848/11104248&amp;guest=Y&amp;message=GUEST%20user%20view… </t>
  </si>
  <si>
    <t>AG-670/12464049</t>
  </si>
  <si>
    <t>GPV53</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</si>
  <si>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14</t>
    </r>
    <r>
      <rPr>
        <sz val="11"/>
        <color theme="1"/>
        <rFont val="Calibri"/>
        <family val="2"/>
        <scheme val="minor"/>
      </rPr>
      <t>F</t>
    </r>
    <r>
      <rPr>
        <vertAlign val="subscript"/>
        <sz val="11"/>
        <color theme="1"/>
        <rFont val="Calibri"/>
        <family val="2"/>
        <scheme val="minor"/>
      </rPr>
      <t>6</t>
    </r>
    <r>
      <rPr>
        <sz val="11"/>
        <color theme="1"/>
        <rFont val="Calibri"/>
        <family val="2"/>
        <scheme val="minor"/>
      </rPr>
      <t>N</t>
    </r>
    <r>
      <rPr>
        <vertAlign val="subscript"/>
        <sz val="11"/>
        <color theme="1"/>
        <rFont val="Calibri"/>
        <family val="2"/>
        <scheme val="minor"/>
      </rPr>
      <t>4</t>
    </r>
  </si>
  <si>
    <t>FC(F)(F)c1cccc(c1)Nc3nc4ccccc4(nc3(Nc2cccc(c2)C(F)(F)F))</t>
  </si>
  <si>
    <t>FOQJAGNDQYWIRF-​UHFFFAOYSA-​N</t>
  </si>
  <si>
    <t>CHEMBL528437</t>
  </si>
  <si>
    <t>ZINC2025654</t>
  </si>
  <si>
    <t>N-​{3-​[3-​(trifluoromethyl)​anilino]​-​2-​quinoxalinyl}​-​N-​[3-​(trifluoromethyl)​phenyl]​amine</t>
  </si>
  <si>
    <t xml:space="preserve">https://www.specs.net/index.php?page=search_show_structure&amp;structureId=AG-670/12464049&amp;guest=Y&amp;message=GUEST%20user%20view… </t>
  </si>
  <si>
    <t>AG-205/36818007</t>
  </si>
  <si>
    <t>GPV56</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</si>
  <si>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11</t>
    </r>
    <r>
      <rPr>
        <sz val="11"/>
        <color theme="1"/>
        <rFont val="Calibri"/>
        <family val="2"/>
        <scheme val="minor"/>
      </rPr>
      <t>Cl</t>
    </r>
    <r>
      <rPr>
        <vertAlign val="subscript"/>
        <sz val="11"/>
        <color theme="1"/>
        <rFont val="Calibri"/>
        <family val="2"/>
        <scheme val="minor"/>
      </rPr>
      <t>4</t>
    </r>
    <r>
      <rPr>
        <sz val="11"/>
        <color theme="1"/>
        <rFont val="Calibri"/>
        <family val="2"/>
        <scheme val="minor"/>
      </rPr>
      <t>N</t>
    </r>
    <r>
      <rPr>
        <vertAlign val="subscript"/>
        <sz val="11"/>
        <color theme="1"/>
        <rFont val="Calibri"/>
        <family val="2"/>
        <scheme val="minor"/>
      </rPr>
      <t>5</t>
    </r>
    <r>
      <rPr>
        <sz val="11"/>
        <color theme="1"/>
        <rFont val="Calibri"/>
        <family val="2"/>
        <scheme val="minor"/>
      </rPr>
      <t>0</t>
    </r>
    <r>
      <rPr>
        <vertAlign val="subscript"/>
        <sz val="11"/>
        <color theme="1"/>
        <rFont val="Calibri"/>
        <family val="2"/>
        <scheme val="minor"/>
      </rPr>
      <t>2</t>
    </r>
  </si>
  <si>
    <t>O=[N+]([O-])c3ccc4NC(=Nc1ccc(c(c1)Cl)Cl)C(=Nc2ccc(c(c2)Cl)Cl)Nc4(c3)</t>
  </si>
  <si>
    <t>CAQUVGYCWDIOHP-​UHFFFAOYSA-​N</t>
  </si>
  <si>
    <t>CHEMBL529407</t>
  </si>
  <si>
    <t>ZINC17207187</t>
  </si>
  <si>
    <t>2,3-​bis(3,4-​dichloroanilino)​-​6-​nitroquinoxaline</t>
  </si>
  <si>
    <t xml:space="preserve">https://www.specs.net/index.php?page=search_show_structure&amp;structureId=AG-205/36818007&amp;guest=Y&amp;message=GUEST%20user%20view… </t>
  </si>
  <si>
    <t>AG-670/11293068</t>
  </si>
  <si>
    <t>GPV60</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</si>
  <si>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4</t>
    </r>
  </si>
  <si>
    <t>Cc1ccc(cc1(C))Nc3nc4ccccc4(nc3(Nc2ccc(C)c(C)c2))</t>
  </si>
  <si>
    <t>FNQPOGZJDHTELR-​UHFFFAOYSA-​N</t>
  </si>
  <si>
    <t>ZINC4046449</t>
  </si>
  <si>
    <t>N-​[3-​(3,4-​dimethylanilino)​-​2-​quinoxalinyl]​-​N-​(3,4-​dimethylphenyl)​amine</t>
  </si>
  <si>
    <t xml:space="preserve">https://www.specs.net/index.php?page=search_show_structure&amp;structureId=AG-670/11293068&amp;guest=Y&amp;message=GUEST%20user%20view… </t>
  </si>
  <si>
    <t>AG-205/14120004</t>
  </si>
  <si>
    <t>GPV62</t>
  </si>
  <si>
    <t>CCOc1ccc(cc1)N=C3Nc4ccccc4(NC3(=Nc2ccc(cc2)OCC))</t>
  </si>
  <si>
    <t xml:space="preserve">https://www.specs.net/index.php?page=search_show_structure&amp;structureId=AG-205/14120004&amp;guest=Y&amp;message=GUEST%20user%20view… </t>
  </si>
  <si>
    <t>AK-968/36929026</t>
  </si>
  <si>
    <t>GPV63</t>
  </si>
  <si>
    <r>
      <t>C</t>
    </r>
    <r>
      <rPr>
        <vertAlign val="subscript"/>
        <sz val="11"/>
        <color theme="1"/>
        <rFont val="Calibri"/>
        <family val="2"/>
        <scheme val="minor"/>
      </rPr>
      <t>24</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6</t>
    </r>
  </si>
  <si>
    <t>COC(=O)c1ccc(cc1)N=C3Nc4ccc(cc4(NC3(=Nc2ccc(cc2)C(=O)OC)))[N+](=O)[O-]</t>
  </si>
  <si>
    <t>MVDAQMXGXOBEPE-​UHFFFAOYSA-​N</t>
  </si>
  <si>
    <t>ZINC96602337</t>
  </si>
  <si>
    <t>methyl 4-​({6-​nitro-​3-​[4-​(methoxycarbonyl)​anilino]​-​2-​quinoxalinyl}​amino)​benzoate</t>
  </si>
  <si>
    <t xml:space="preserve">https://www.specs.net/index.php?page=search_show_structure&amp;structureId=AK-968/36929026&amp;guest=Y&amp;message=GUEST%20user%20view… </t>
  </si>
  <si>
    <t>AG-205/34695001</t>
  </si>
  <si>
    <t>GPV64</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</si>
  <si>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14</t>
    </r>
    <r>
      <rPr>
        <sz val="11"/>
        <color theme="1"/>
        <rFont val="Calibri"/>
        <family val="2"/>
        <scheme val="minor"/>
      </rPr>
      <t>F</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4</t>
    </r>
  </si>
  <si>
    <t>Fc4ccccc4(Nc2nc3ccccc3(nc2(Nc1ccccc1(F))))</t>
  </si>
  <si>
    <t>JUTSZOLHKRPJOK-​UHFFFAOYSA-​N</t>
  </si>
  <si>
    <t>ZINC1030852</t>
  </si>
  <si>
    <t>N~2~,N~3~-​bis(2-​fluorophenyl)​-​2,3-​quinoxalinediamine</t>
  </si>
  <si>
    <t xml:space="preserve">https://www.specs.net/index.php?page=search_show_structure&amp;structureId=AG-205/34695001&amp;guest=Y&amp;message=GUEST%20user%20view… </t>
  </si>
  <si>
    <t>AG-205/08219061</t>
  </si>
  <si>
    <t>GPV65</t>
  </si>
  <si>
    <r>
      <t>C</t>
    </r>
    <r>
      <rPr>
        <vertAlign val="subscript"/>
        <sz val="11"/>
        <color theme="1"/>
        <rFont val="Calibri"/>
        <family val="2"/>
        <scheme val="minor"/>
      </rPr>
      <t>26</t>
    </r>
    <r>
      <rPr>
        <sz val="11"/>
        <color theme="1"/>
        <rFont val="Calibri"/>
        <family val="2"/>
        <scheme val="minor"/>
      </rPr>
      <t>H</t>
    </r>
    <r>
      <rPr>
        <vertAlign val="subscript"/>
        <sz val="11"/>
        <color theme="1"/>
        <rFont val="Calibri"/>
        <family val="2"/>
        <scheme val="minor"/>
      </rPr>
      <t>19</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6</t>
    </r>
  </si>
  <si>
    <t>OC(=O)C=Cc1cccc(c1)Nc3nc4ccc(cc4(nc3(Nc2cccc(C=CC(O)=O)c2)))[N+](=O)[O-]</t>
  </si>
  <si>
    <t>AFHNXMQGGNTBDO-​UHFFFAOYSA-​N</t>
  </si>
  <si>
    <t>3-​[3-​({3-​[3-​(2-​carboxyvinyl)​anilino]​-​6-​nitro-​2-​quinoxalinyl}​amino)​phenyl]​acrylic acid</t>
  </si>
  <si>
    <t>AG-205/09109007</t>
  </si>
  <si>
    <t>GPV66</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</si>
  <si>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4</t>
    </r>
  </si>
  <si>
    <t>Cc1ccc(cc1)Nc3nc4ccccc4(nc3(Nc2ccc(C)cc2))</t>
  </si>
  <si>
    <t>SIGMEZFMXGGIAK-​UHFFFAOYSA-​N</t>
  </si>
  <si>
    <t>ZINC3206556</t>
  </si>
  <si>
    <t>N~2~,N~3~-​bis(4-​methylphenyl)​-​2,3-​quinoxalinediamine</t>
  </si>
  <si>
    <t xml:space="preserve">https://www.specs.net/index.php?page=search_show_structure&amp;structureId=AG-205/09109007&amp;guest=Y&amp;message=GUEST%20user%20view… </t>
  </si>
  <si>
    <t>AN-023/12769008</t>
  </si>
  <si>
    <t>GPV67</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</si>
  <si>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18</t>
    </r>
    <r>
      <rPr>
        <sz val="11"/>
        <color theme="1"/>
        <rFont val="Calibri"/>
        <family val="2"/>
        <scheme val="minor"/>
      </rPr>
      <t>Cl</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4</t>
    </r>
  </si>
  <si>
    <t>Cc1ccc(cc1Cl)N=C3Nc4ccccc4(NC3(=Nc2ccc(C)c(c2)Cl))</t>
  </si>
  <si>
    <t>VXXCFRJKZMZHPO-​UHFFFAOYSA-​N</t>
  </si>
  <si>
    <t>ZINC5618180</t>
  </si>
  <si>
    <t>N~2~,N~3~-​bis(3-​chloro-​4-​methylphenyl)​-​2,3-​quinoxalinediamine</t>
  </si>
  <si>
    <t xml:space="preserve">https://www.specs.net/index.php?page=search_show_structure&amp;structureId=AN-023/12769008&amp;guest=Y&amp;message=GUEST%20user%20view… </t>
  </si>
  <si>
    <t>AC-907/25014341</t>
  </si>
  <si>
    <t>GPV76</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</si>
  <si>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14</t>
    </r>
    <r>
      <rPr>
        <sz val="11"/>
        <color theme="1"/>
        <rFont val="Calibri"/>
        <family val="2"/>
        <scheme val="minor"/>
      </rPr>
      <t>N</t>
    </r>
    <r>
      <rPr>
        <vertAlign val="subscript"/>
        <sz val="11"/>
        <color theme="1"/>
        <rFont val="Calibri"/>
        <family val="2"/>
        <scheme val="minor"/>
      </rPr>
      <t>2</t>
    </r>
  </si>
  <si>
    <t>c1ccc(cc1)c3nc4ccccc4(nc3(c2ccccc2))</t>
  </si>
  <si>
    <t>RSNQVABHABAKEZ-​UHFFFAOYSA-​N</t>
  </si>
  <si>
    <t>CHEMBL302245</t>
  </si>
  <si>
    <t>ZINC967341</t>
  </si>
  <si>
    <t>2,3-​diphenylquinoxaline</t>
  </si>
  <si>
    <t>1684-14-6</t>
  </si>
  <si>
    <t xml:space="preserve">https://www.specs.net/index.php?page=search_show_structure&amp;structureId=AC-907/25014341&amp;guest=Y&amp;message=GUEST%20user%20view… </t>
  </si>
  <si>
    <t>AI-204/34859005</t>
  </si>
  <si>
    <t>GPV77</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</si>
  <si>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12</t>
    </r>
    <r>
      <rPr>
        <sz val="11"/>
        <color theme="1"/>
        <rFont val="Calibri"/>
        <family val="2"/>
        <scheme val="minor"/>
      </rPr>
      <t>F</t>
    </r>
    <r>
      <rPr>
        <vertAlign val="subscript"/>
        <sz val="11"/>
        <color theme="1"/>
        <rFont val="Calibri"/>
        <family val="2"/>
        <scheme val="minor"/>
      </rPr>
      <t>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</si>
  <si>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FC(F)(F)c1cccc(c1)Oc3nc4ccccc4(nc3(Oc2cccc(c2)C(F)(F)F))</t>
  </si>
  <si>
    <t>FPPMRCIYCKMUBL-​UHFFFAOYSA-​N</t>
  </si>
  <si>
    <t>ZINC2171582</t>
  </si>
  <si>
    <t>2,3-​bis[3-​(trifluoromethyl)​phenoxy]​quinoxaline</t>
  </si>
  <si>
    <t xml:space="preserve">https://www.specs.net/index.php?page=search_show_structure&amp;structureId=AI-204/34859005&amp;guest=Y&amp;message=GUEST%20user%20view… </t>
  </si>
  <si>
    <t>AG-205/12647034</t>
  </si>
  <si>
    <t>GPV78</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</si>
  <si>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11</t>
    </r>
    <r>
      <rPr>
        <sz val="11"/>
        <color theme="1"/>
        <rFont val="Calibri"/>
        <family val="2"/>
        <scheme val="minor"/>
      </rPr>
      <t>F</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</si>
  <si>
    <t>O=[N+]([O-])c2ccc3nc(c1ccc(F)cc1)c(nc3(c2))c4ccc(F)cc4</t>
  </si>
  <si>
    <t>YFJIFEYBYUCVNL-​UHFFFAOYSA-​N</t>
  </si>
  <si>
    <t>ZINC1064451</t>
  </si>
  <si>
    <t>2,3-​bis(4-​fluorophenyl)​-​6-​nitroquinoxaline</t>
  </si>
  <si>
    <t xml:space="preserve">https://www.specs.net/index.php?page=search_show_structure&amp;structureId=AG-205/12647034&amp;guest=Y&amp;message=GUEST%20user%20view… </t>
  </si>
  <si>
    <t>AI-204/31689038</t>
  </si>
  <si>
    <t>GPV79</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</si>
  <si>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2</t>
    </r>
    <r>
      <rPr>
        <sz val="11"/>
        <color theme="1"/>
        <rFont val="Calibri"/>
        <family val="2"/>
        <scheme val="minor"/>
      </rPr>
      <t>S</t>
    </r>
    <r>
      <rPr>
        <vertAlign val="subscript"/>
        <sz val="11"/>
        <color theme="1"/>
        <rFont val="Calibri"/>
        <family val="2"/>
        <scheme val="minor"/>
      </rPr>
      <t>2</t>
    </r>
  </si>
  <si>
    <t>Cc1ccc(cc1)Sc2nc4ccccc4(nc2Sc3ccc(C)cc3)</t>
  </si>
  <si>
    <t>UFXFRISSIRWPRZ-​UHFFFAOYSA-​N</t>
  </si>
  <si>
    <t>ZINC5746529</t>
  </si>
  <si>
    <t>2,3-​bis[(4-​methylphenyl)​sulfanyl]​quinoxaline</t>
  </si>
  <si>
    <t xml:space="preserve">https://www.specs.net/index.php?page=search_show_structure&amp;structureId=AI-204/31689038&amp;guest=Y&amp;message=GUEST%20user%20view… </t>
  </si>
  <si>
    <t>AO-081/40988165</t>
  </si>
  <si>
    <t>GPV2</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</si>
  <si>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11</t>
    </r>
    <r>
      <rPr>
        <sz val="11"/>
        <color theme="1"/>
        <rFont val="Calibri"/>
        <family val="2"/>
        <scheme val="minor"/>
      </rPr>
      <t>NO</t>
    </r>
    <r>
      <rPr>
        <vertAlign val="subscript"/>
        <sz val="11"/>
        <color theme="1"/>
        <rFont val="Calibri"/>
        <family val="2"/>
        <scheme val="minor"/>
      </rPr>
      <t>4</t>
    </r>
  </si>
  <si>
    <t>221.21</t>
  </si>
  <si>
    <t>Oc1cccc(c1)N2CC(CC2(=O))C(O)=O</t>
  </si>
  <si>
    <t>SSCXSGYHQKJLBC-​UHFFFAOYSA-​N</t>
  </si>
  <si>
    <t>FS-4324</t>
  </si>
  <si>
    <t>1-​(3-​hydroxyphenyl)​-​5-​oxopyrrolidine-​3-​carboxylic acid</t>
  </si>
  <si>
    <t>91891-24-6</t>
  </si>
  <si>
    <t xml:space="preserve">https://www.specs.net/index.php?page=search_show_structure&amp;structureId=AO-081/40988165&amp;guest=Y&amp;message=GUEST%20user%20view… </t>
  </si>
  <si>
    <t>AP-065/41884128</t>
  </si>
  <si>
    <t>GPV4</t>
  </si>
  <si>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11</t>
    </r>
    <r>
      <rPr>
        <sz val="11"/>
        <color theme="1"/>
        <rFont val="Calibri"/>
        <family val="2"/>
        <scheme val="minor"/>
      </rPr>
      <t>NO</t>
    </r>
    <r>
      <rPr>
        <vertAlign val="subscript"/>
        <sz val="11"/>
        <color theme="1"/>
        <rFont val="Calibri"/>
        <family val="2"/>
        <scheme val="minor"/>
      </rPr>
      <t>2</t>
    </r>
  </si>
  <si>
    <t>201.22</t>
  </si>
  <si>
    <t>CC(=Cc1c[nH]c2ccccc12)C(O)=O</t>
  </si>
  <si>
    <t>MQUKDCDDXFKISK-​UHFFFAOYSA-​N</t>
  </si>
  <si>
    <t>CHEMBL3121875</t>
  </si>
  <si>
    <t>ZINC5046614</t>
  </si>
  <si>
    <t>3-​(1H-​indol-​3-​yl)​-​2-​methylacrylic acid</t>
  </si>
  <si>
    <t xml:space="preserve">https://www.specs.net/index.php?page=search_show_structure&amp;structureId=AP-065/41884128&amp;guest=Y&amp;message=GUEST%20user%20view… </t>
  </si>
  <si>
    <t>AQ-387/42302718</t>
  </si>
  <si>
    <t>GPV8</t>
  </si>
  <si>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8</t>
    </r>
    <r>
      <rPr>
        <sz val="11"/>
        <color theme="1"/>
        <rFont val="Calibri"/>
        <family val="2"/>
        <scheme val="minor"/>
      </rPr>
      <t>N</t>
    </r>
    <r>
      <rPr>
        <vertAlign val="subscript"/>
        <sz val="11"/>
        <color theme="1"/>
        <rFont val="Calibri"/>
        <family val="2"/>
        <scheme val="minor"/>
      </rPr>
      <t>2</t>
    </r>
    <r>
      <rPr>
        <sz val="11"/>
        <color theme="1"/>
        <rFont val="Calibri"/>
        <family val="2"/>
        <scheme val="minor"/>
      </rPr>
      <t>O</t>
    </r>
  </si>
  <si>
    <t>124.14</t>
  </si>
  <si>
    <t>C[N+]([O-])=Cc1ccc[nH]1</t>
  </si>
  <si>
    <t>SCGVVGUSSQANES-​UHFFFAOYSA-​N</t>
  </si>
  <si>
    <t>2-​{[methyl(oxido)​imino]​methyl}​-​1H-​pyrrole</t>
  </si>
  <si>
    <t>https://www.specs.net/index.php?page=search_show_structure&amp;structureId=AQ-387/42302718&amp;guest=Y&amp;message=GUEST%20user%20view…</t>
  </si>
  <si>
    <t>AB-323/40464389</t>
  </si>
  <si>
    <t>GPV11</t>
  </si>
  <si>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6</t>
    </r>
    <r>
      <rPr>
        <sz val="11"/>
        <color theme="1"/>
        <rFont val="Calibri"/>
        <family val="2"/>
        <scheme val="minor"/>
      </rPr>
      <t>N</t>
    </r>
    <r>
      <rPr>
        <vertAlign val="subscript"/>
        <sz val="11"/>
        <color theme="1"/>
        <rFont val="Calibri"/>
        <family val="2"/>
        <scheme val="minor"/>
      </rPr>
      <t>6</t>
    </r>
  </si>
  <si>
    <t>150.14</t>
  </si>
  <si>
    <t>Nc1[nH]c2ncnc(N)c2(n1)</t>
  </si>
  <si>
    <t>PFUVOLUPRFCPMN-​UHFFFAOYSA-​N</t>
  </si>
  <si>
    <t>CHEMBL565451</t>
  </si>
  <si>
    <t>ZINC4367295</t>
  </si>
  <si>
    <t>9H-​purine-​6,8-​diamine</t>
  </si>
  <si>
    <t>28128-33-8</t>
  </si>
  <si>
    <t xml:space="preserve">https://www.specs.net/index.php?page=search_show_structure&amp;structureId=AB-323/40464389&amp;guest=Y&amp;message=GUEST%20user%20view… </t>
  </si>
  <si>
    <t>AE-848/37125106</t>
  </si>
  <si>
    <t>GPV13</t>
  </si>
  <si>
    <r>
      <t>C</t>
    </r>
    <r>
      <rPr>
        <vertAlign val="subscript"/>
        <sz val="11"/>
        <color theme="1"/>
        <rFont val="Calibri"/>
        <family val="2"/>
        <scheme val="minor"/>
      </rPr>
      <t>13</t>
    </r>
    <r>
      <rPr>
        <sz val="11"/>
        <color theme="1"/>
        <rFont val="Calibri"/>
        <family val="2"/>
        <scheme val="minor"/>
      </rPr>
      <t>H</t>
    </r>
    <r>
      <rPr>
        <vertAlign val="subscript"/>
        <sz val="11"/>
        <color theme="1"/>
        <rFont val="Calibri"/>
        <family val="2"/>
        <scheme val="minor"/>
      </rPr>
      <t>13</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r>
      <rPr>
        <sz val="11"/>
        <color theme="1"/>
        <rFont val="Calibri"/>
        <family val="2"/>
        <scheme val="minor"/>
      </rPr>
      <t>S</t>
    </r>
  </si>
  <si>
    <t>291.33</t>
  </si>
  <si>
    <t>Cc1ccc(o1)C2CC(=O)NC(=C2(C#N))SCC(N)=O</t>
  </si>
  <si>
    <t>FUPKGLPDLTYEKD-​UHFFFAOYSA-​N</t>
  </si>
  <si>
    <t>CHEMBL4575371</t>
  </si>
  <si>
    <t>MCULE-2254564065</t>
  </si>
  <si>
    <t>2-​{[3-​cyano-​4-​(5-​methyl-​2-​furyl)​-​6-​oxo-​1,4,5,6-​tetrahydro-​2-​pyridinyl]​sulfanyl}​acetamide</t>
  </si>
  <si>
    <t>316358-10-8</t>
  </si>
  <si>
    <t>https://www.specs.net/index.php?page=search_show_structure&amp;structureId=AE-848/37125106&amp;guest=Y&amp;message=GUEST%20user%20view…</t>
  </si>
  <si>
    <t>AF-399/37411023</t>
  </si>
  <si>
    <t>GPV14</t>
  </si>
  <si>
    <r>
      <t>C</t>
    </r>
    <r>
      <rPr>
        <vertAlign val="subscript"/>
        <sz val="11"/>
        <color theme="1"/>
        <rFont val="Calibri"/>
        <family val="2"/>
        <scheme val="minor"/>
      </rPr>
      <t>18</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</si>
  <si>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294.35</t>
  </si>
  <si>
    <t>O=C2c4cccc3cccc(C(=O)N2(CC1CCNCC1))c34</t>
  </si>
  <si>
    <t>IUPZFMHBTWJREF-​UHFFFAOYSA-​N</t>
  </si>
  <si>
    <t>ZINC3893520</t>
  </si>
  <si>
    <t>2-​(4-​piperidinylmethyl)​-​1H-​benzo[de]​isoquinoline-​1,3(2H)​-​dione</t>
  </si>
  <si>
    <t>https://www.specs.net/index.php?page=search_show_structure&amp;structureId=AF-399/37411023&amp;guest=Y&amp;message=GUEST%20user%20view…</t>
  </si>
  <si>
    <t>AE-848/41151219</t>
  </si>
  <si>
    <t>GPV15</t>
  </si>
  <si>
    <r>
      <t>C</t>
    </r>
    <r>
      <rPr>
        <vertAlign val="subscript"/>
        <sz val="11"/>
        <color theme="1"/>
        <rFont val="Calibri"/>
        <family val="2"/>
        <scheme val="minor"/>
      </rPr>
      <t>28</t>
    </r>
    <r>
      <rPr>
        <sz val="11"/>
        <color theme="1"/>
        <rFont val="Calibri"/>
        <family val="2"/>
        <scheme val="minor"/>
      </rPr>
      <t>H</t>
    </r>
    <r>
      <rPr>
        <vertAlign val="subscript"/>
        <sz val="11"/>
        <color theme="1"/>
        <rFont val="Calibri"/>
        <family val="2"/>
        <scheme val="minor"/>
      </rPr>
      <t>24</t>
    </r>
    <r>
      <rPr>
        <sz val="11"/>
        <color theme="1"/>
        <rFont val="Calibri"/>
        <family val="2"/>
        <scheme val="minor"/>
      </rPr>
      <t>ClN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3</t>
    </r>
    <r>
      <rPr>
        <sz val="11"/>
        <color theme="1"/>
        <rFont val="Calibri"/>
        <family val="2"/>
        <scheme val="minor"/>
      </rPr>
      <t>S</t>
    </r>
  </si>
  <si>
    <t>518.04</t>
  </si>
  <si>
    <t>Cc1c(cccc1Cl)NC(=O)CSC=4NC(=O)CC(c2ccc(cc2)OCc3ccccc3)C=4(C#N)</t>
  </si>
  <si>
    <t>ZTWNMUBXFFALHM-​UHFFFAOYSA-​N</t>
  </si>
  <si>
    <t>MCULE-9991619760</t>
  </si>
  <si>
    <t>2-​({4-​[4-​(benzyloxy)​phenyl]​-​3-​cyano-​6-​oxo-​1,4,5,6-​tetrahydropyridin-​2-​yl}​sulfanyl)​-​N-​(3-​chloro-​2-​methylphenyl)​acetamide</t>
  </si>
  <si>
    <t>487022-44-6</t>
  </si>
  <si>
    <t xml:space="preserve">https://www.specs.net/index.php?page=search_show_structure&amp;structureId=AE-848/41151219&amp;guest=Y&amp;message=GUEST%20user%20view… </t>
  </si>
  <si>
    <t>AE-848/41827347</t>
  </si>
  <si>
    <t>GPV16</t>
  </si>
  <si>
    <r>
      <t>C</t>
    </r>
    <r>
      <rPr>
        <vertAlign val="subscript"/>
        <sz val="11"/>
        <color theme="1"/>
        <rFont val="Calibri"/>
        <family val="2"/>
        <scheme val="minor"/>
      </rPr>
      <t>20</t>
    </r>
    <r>
      <rPr>
        <sz val="11"/>
        <color theme="1"/>
        <rFont val="Calibri"/>
        <family val="2"/>
        <scheme val="minor"/>
      </rPr>
      <t>H</t>
    </r>
    <r>
      <rPr>
        <vertAlign val="subscript"/>
        <sz val="11"/>
        <color theme="1"/>
        <rFont val="Calibri"/>
        <family val="2"/>
        <scheme val="minor"/>
      </rPr>
      <t>13</t>
    </r>
    <r>
      <rPr>
        <sz val="11"/>
        <color theme="1"/>
        <rFont val="Calibri"/>
        <family val="2"/>
        <scheme val="minor"/>
      </rPr>
      <t>F</t>
    </r>
    <r>
      <rPr>
        <vertAlign val="subscript"/>
        <sz val="11"/>
        <color theme="1"/>
        <rFont val="Calibri"/>
        <family val="2"/>
        <scheme val="minor"/>
      </rPr>
      <t>4</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</si>
  <si>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N#CC=1C(CC(=O)NC=1SCC(=O)Nc2ccc(F)c(F)c2(F))c3ccccc3(F)</t>
  </si>
  <si>
    <t>CURBMKIDGMUXMS-​UHFFFAOYSA-​N</t>
  </si>
  <si>
    <t>MCULE-1635552945</t>
  </si>
  <si>
    <t>2-​{[3-​cyano-​4-​(2-​fluorophenyl)​-​6-​oxo-​1,4,5,6-​tetrahydro-​2-​pyridinyl]​sulfanyl}​-​N-​(2,3,4-​trifluorophenyl)​acetamide</t>
  </si>
  <si>
    <t>663217-77-4</t>
  </si>
  <si>
    <t xml:space="preserve">https://www.specs.net/index.php?page=search_show_structure&amp;structureId=AE-848/41827347&amp;guest=Y&amp;message=GUEST%20user%20view… </t>
  </si>
  <si>
    <t>AE-848/41827371</t>
  </si>
  <si>
    <t>GPV17*</t>
  </si>
  <si>
    <r>
      <t>C</t>
    </r>
    <r>
      <rPr>
        <vertAlign val="subscript"/>
        <sz val="11"/>
        <color theme="1"/>
        <rFont val="Calibri"/>
        <family val="2"/>
        <scheme val="minor"/>
      </rPr>
      <t>25</t>
    </r>
    <r>
      <rPr>
        <sz val="11"/>
        <color theme="1"/>
        <rFont val="Calibri"/>
        <family val="2"/>
        <scheme val="minor"/>
      </rPr>
      <t>H</t>
    </r>
    <r>
      <rPr>
        <vertAlign val="subscript"/>
        <sz val="11"/>
        <color theme="1"/>
        <rFont val="Calibri"/>
        <family val="2"/>
        <scheme val="minor"/>
      </rPr>
      <t>25</t>
    </r>
    <r>
      <rPr>
        <sz val="11"/>
        <color theme="1"/>
        <rFont val="Calibri"/>
        <family val="2"/>
        <scheme val="minor"/>
      </rPr>
      <t>FN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5</t>
    </r>
    <r>
      <rPr>
        <sz val="11"/>
        <color theme="1"/>
        <rFont val="Calibri"/>
        <family val="2"/>
        <scheme val="minor"/>
      </rPr>
      <t>S</t>
    </r>
    <r>
      <rPr>
        <vertAlign val="subscript"/>
        <sz val="11"/>
        <color theme="1"/>
        <rFont val="Calibri"/>
        <family val="2"/>
        <scheme val="minor"/>
      </rPr>
      <t>2</t>
    </r>
  </si>
  <si>
    <t>544.63</t>
  </si>
  <si>
    <t>Cc1ccc(cc1S(=O)(=O)N2CCOCC2)NC(=O)CSC=3NC(=O)CC(C=3(C#N))c4ccccc4(F)</t>
  </si>
  <si>
    <t>UXDXKJKMRSIMGU-​UHFFFAOYSA-​N</t>
  </si>
  <si>
    <t>MCULE-6837545188</t>
  </si>
  <si>
    <t>2-​{[3-​cyano-​4-​(2-​fluorophenyl)​-​6-​oxo-​1,4,5,6-​tetrahydro-​2-​pyridinyl]​sulfanyl}​-​N-​[4-​methyl-​3-​(4-​morpholinylsulfonyl)​phenyl]​acetamide</t>
  </si>
  <si>
    <t>663217-78-5</t>
  </si>
  <si>
    <t xml:space="preserve">https://www.specs.net/index.php?page=search_show_structure&amp;structureId=AE-848/41827371&amp;guest=Y&amp;message=GUEST%20user%20view… </t>
  </si>
  <si>
    <t>AE-848/42025892</t>
  </si>
  <si>
    <t>GPV18</t>
  </si>
  <si>
    <r>
      <t>C</t>
    </r>
    <r>
      <rPr>
        <vertAlign val="subscript"/>
        <sz val="11"/>
        <color theme="1"/>
        <rFont val="Calibri"/>
        <family val="2"/>
        <scheme val="minor"/>
      </rPr>
      <t>34</t>
    </r>
    <r>
      <rPr>
        <sz val="11"/>
        <color theme="1"/>
        <rFont val="Calibri"/>
        <family val="2"/>
        <scheme val="minor"/>
      </rPr>
      <t>H</t>
    </r>
    <r>
      <rPr>
        <vertAlign val="subscript"/>
        <sz val="11"/>
        <color theme="1"/>
        <rFont val="Calibri"/>
        <family val="2"/>
        <scheme val="minor"/>
      </rPr>
      <t>36</t>
    </r>
    <r>
      <rPr>
        <sz val="11"/>
        <color theme="1"/>
        <rFont val="Calibri"/>
        <family val="2"/>
        <scheme val="minor"/>
      </rPr>
      <t>N</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2</t>
    </r>
  </si>
  <si>
    <t>N=C6N(CCOCCOCCN3c1ccccc1N(Cc2ccccc2)C3(=N))c4ccccc4N6(Cc5ccccc5)</t>
  </si>
  <si>
    <t>UVXSHNYUJZUHEO-​UHFFFAOYSA-​N</t>
  </si>
  <si>
    <t>CHEMBL247178</t>
  </si>
  <si>
    <t>ZINC28899113</t>
  </si>
  <si>
    <t>1-​benzyl-​3-​(2-​{2-​[2-​(3-​benzyl-​2-​imino-​2,3-​dihydro-​1H-​benzimidazol-​1-​yl)​ethoxy]​ethoxy}​ethyl)​-​1,3-​dihydro-​2H-​benzimidazol-​2-​imine</t>
  </si>
  <si>
    <t xml:space="preserve">https://www.specs.net/index.php?page=search_show_structure&amp;structureId=AE-848/42025892&amp;guest=Y&amp;message=GUEST%20user%20view… </t>
  </si>
  <si>
    <t>AB-131/42301287</t>
  </si>
  <si>
    <t>GPV19</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</si>
  <si>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19</t>
    </r>
    <r>
      <rPr>
        <sz val="11"/>
        <color theme="1"/>
        <rFont val="Calibri"/>
        <family val="2"/>
        <scheme val="minor"/>
      </rPr>
      <t>NO</t>
    </r>
    <r>
      <rPr>
        <vertAlign val="subscript"/>
        <sz val="11"/>
        <color theme="1"/>
        <rFont val="Calibri"/>
        <family val="2"/>
        <scheme val="minor"/>
      </rPr>
      <t>2</t>
    </r>
  </si>
  <si>
    <t>CC(NC(=O)C23(C=CC(=O)C3(C1C=CC2(C1))))c4ccccc4</t>
  </si>
  <si>
    <t>SHGFSCRXFLSRDX-​UHFFFAOYSA-​N</t>
  </si>
  <si>
    <t>MCULE-5937224133</t>
  </si>
  <si>
    <t>5-​oxo-​N-​(1-​phenylethyl)​tricyclo[5.2.1.0~2,6~]​deca-​3,8-​diene-​2-​carboxamide</t>
  </si>
  <si>
    <t xml:space="preserve">https://www.specs.net/index.php?page=search_show_structure&amp;structureId=AB-131/42301287&amp;guest=Y&amp;message=GUEST%20user%20view… </t>
  </si>
  <si>
    <t>AB-131/42301750</t>
  </si>
  <si>
    <t>GPV20</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</si>
  <si>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18</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7</t>
    </r>
  </si>
  <si>
    <t>386.36</t>
  </si>
  <si>
    <t>CC(O)C(C(=O)OCc1ccc(cc1)N(O)O)N2C(=O)c3ccccc3(C2(=O))</t>
  </si>
  <si>
    <t>ICCGPNYPWNHLRQ-​UHFFFAOYSA-​N</t>
  </si>
  <si>
    <t>4-​(dihydroxyamino)​benzyl 2-​(1,3-​dioxo-​1,3-​dihydro-​2H-​isoindol-​2-​yl)​-​3-​hydroxybutanoate</t>
  </si>
  <si>
    <t xml:space="preserve">https://www.specs.net/index.php?page=search_show_structure&amp;structureId=AB-131/42301750&amp;guest=Y&amp;message=GUEST%20user%20view… </t>
  </si>
  <si>
    <t>AE-641/00360050</t>
  </si>
  <si>
    <t>GPV21</t>
  </si>
  <si>
    <r>
      <t>C</t>
    </r>
    <r>
      <rPr>
        <vertAlign val="subscript"/>
        <sz val="11"/>
        <color theme="1"/>
        <rFont val="Calibri"/>
        <family val="2"/>
        <scheme val="minor"/>
      </rPr>
      <t>19</t>
    </r>
    <r>
      <rPr>
        <sz val="11"/>
        <color theme="1"/>
        <rFont val="Calibri"/>
        <family val="2"/>
        <scheme val="minor"/>
      </rPr>
      <t>H</t>
    </r>
    <r>
      <rPr>
        <vertAlign val="subscript"/>
        <sz val="11"/>
        <color theme="1"/>
        <rFont val="Calibri"/>
        <family val="2"/>
        <scheme val="minor"/>
      </rPr>
      <t>19</t>
    </r>
    <r>
      <rPr>
        <sz val="11"/>
        <color theme="1"/>
        <rFont val="Calibri"/>
        <family val="2"/>
        <scheme val="minor"/>
      </rPr>
      <t>F</t>
    </r>
    <r>
      <rPr>
        <vertAlign val="subscript"/>
        <sz val="11"/>
        <color theme="1"/>
        <rFont val="Calibri"/>
        <family val="2"/>
        <scheme val="minor"/>
      </rPr>
      <t>2</t>
    </r>
    <r>
      <rPr>
        <sz val="11"/>
        <color theme="1"/>
        <rFont val="Calibri"/>
        <family val="2"/>
        <scheme val="minor"/>
      </rPr>
      <t>NS</t>
    </r>
  </si>
  <si>
    <t>331.43</t>
  </si>
  <si>
    <t>CN(C)CCC=C1c3cc(F)ccc3(CSc2ccc(F)cc12)</t>
  </si>
  <si>
    <t>UKUVYHBUSBKUMK-​UHFFFAOYSA-​N</t>
  </si>
  <si>
    <t>CHEMBL1375085</t>
  </si>
  <si>
    <t>ZINC346512</t>
  </si>
  <si>
    <t>3-​(2,9-​difluorodibenzo[b,e]​thiepin-​11(6H)​-​ylidene)​-​N,N-​dimethyl-​1-​propanamine</t>
  </si>
  <si>
    <t xml:space="preserve">https://www.specs.net/index.php?page=search_show_structure&amp;structureId=AE-641/00360050&amp;guest=Y&amp;message=GUEST%20user%20view… </t>
  </si>
  <si>
    <t>AE-848/09351014</t>
  </si>
  <si>
    <t>GPV22</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</si>
  <si>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10</t>
    </r>
    <r>
      <rPr>
        <sz val="11"/>
        <color theme="1"/>
        <rFont val="Calibri"/>
        <family val="2"/>
        <scheme val="minor"/>
      </rPr>
      <t>Cl</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2</t>
    </r>
    <r>
      <rPr>
        <sz val="11"/>
        <color theme="1"/>
        <rFont val="Calibri"/>
        <family val="2"/>
        <scheme val="minor"/>
      </rPr>
      <t>OS</t>
    </r>
  </si>
  <si>
    <t>289.19</t>
  </si>
  <si>
    <t>O=C1NC(=Nc3c1c2CCCCc2s3)C(Cl)Cl</t>
  </si>
  <si>
    <t>DUYGXRJCPKGVJU-​UHFFFAOYSA-​N</t>
  </si>
  <si>
    <t xml:space="preserve">ZINC348175
</t>
  </si>
  <si>
    <t>2-​(dichloromethyl)​-​5,6,7,8-​tetrahydro[1]​benzothieno[2,3-​d]​pyrimidin-​4(3H)​-​one</t>
  </si>
  <si>
    <t xml:space="preserve">https://www.specs.net/index.php?page=search_show_structure&amp;structureId=AE-848/09351014&amp;guest=Y&amp;message=GUEST%20user%20view… </t>
  </si>
  <si>
    <t>AE-848/09436002</t>
  </si>
  <si>
    <t>GPV23</t>
  </si>
  <si>
    <r>
      <t>C</t>
    </r>
    <r>
      <rPr>
        <vertAlign val="subscript"/>
        <sz val="11"/>
        <color theme="1"/>
        <rFont val="Calibri"/>
        <family val="2"/>
        <scheme val="minor"/>
      </rPr>
      <t>16</t>
    </r>
    <r>
      <rPr>
        <sz val="11"/>
        <color theme="1"/>
        <rFont val="Calibri"/>
        <family val="2"/>
        <scheme val="minor"/>
      </rPr>
      <t>H</t>
    </r>
    <r>
      <rPr>
        <vertAlign val="subscript"/>
        <sz val="11"/>
        <color theme="1"/>
        <rFont val="Calibri"/>
        <family val="2"/>
        <scheme val="minor"/>
      </rPr>
      <t>14</t>
    </r>
    <r>
      <rPr>
        <sz val="11"/>
        <color theme="1"/>
        <rFont val="Calibri"/>
        <family val="2"/>
        <scheme val="minor"/>
      </rPr>
      <t>Nl</t>
    </r>
    <r>
      <rPr>
        <vertAlign val="subscript"/>
        <sz val="11"/>
        <color theme="1"/>
        <rFont val="Calibri"/>
        <family val="2"/>
        <scheme val="minor"/>
      </rPr>
      <t>2</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r>
      <rPr>
        <sz val="11"/>
        <color theme="1"/>
        <rFont val="Calibri"/>
        <family val="2"/>
        <scheme val="minor"/>
      </rPr>
      <t>S</t>
    </r>
  </si>
  <si>
    <t>369.27</t>
  </si>
  <si>
    <t>NC(=O)c3c1CCCCc1sc3(NC(=O)c2ccc(cc2Cl)Cl)</t>
  </si>
  <si>
    <t>UTVMADIOAWRZSQ-​UHFFFAOYSA-​N</t>
  </si>
  <si>
    <t>ZINC841594</t>
  </si>
  <si>
    <t>2-​[(2,4-​dichlorobenzoyl)​amino]​-​4,5,6,7-​tetrahydro-​1-​benzothiophene-​3-​carboxamide</t>
  </si>
  <si>
    <t>300852-52-2</t>
  </si>
  <si>
    <t xml:space="preserve">https://www.specs.net/index.php?page=search_show_structure&amp;structureId=AE-848/09436002&amp;guest=Y&amp;message=GUEST%20user%20view… </t>
  </si>
  <si>
    <t>AE-562/12222502</t>
  </si>
  <si>
    <t>GPV24</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</si>
  <si>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27</t>
    </r>
    <r>
      <rPr>
        <sz val="11"/>
        <color theme="1"/>
        <rFont val="Calibri"/>
        <family val="2"/>
        <scheme val="minor"/>
      </rPr>
      <t>N</t>
    </r>
    <r>
      <rPr>
        <vertAlign val="subscript"/>
        <sz val="11"/>
        <color theme="1"/>
        <rFont val="Calibri"/>
        <family val="2"/>
        <scheme val="minor"/>
      </rPr>
      <t>3</t>
    </r>
  </si>
  <si>
    <t>C1CCN3C(C1)C2CCCNC2N4CCCCC34</t>
  </si>
  <si>
    <t>BJPDKJGEOOTNHF-​UHFFFAOYSA-​N</t>
  </si>
  <si>
    <t>MCULE-4345680078</t>
  </si>
  <si>
    <t>tetradecahydro-​2H,9aH-​tripyrido[1,2-​a:1,2-​c:3,2-​e]​pyrimidine</t>
  </si>
  <si>
    <t>482-59-7</t>
  </si>
  <si>
    <t xml:space="preserve">https://www.specs.net/index.php?page=search_show_structure&amp;structureId=AE-562/12222502&amp;guest=Y&amp;message=GUEST%20user%20view… </t>
  </si>
  <si>
    <t>AG-205/12900236</t>
  </si>
  <si>
    <t>GPV25</t>
  </si>
  <si>
    <r>
      <t>C</t>
    </r>
    <r>
      <rPr>
        <vertAlign val="subscript"/>
        <sz val="11"/>
        <color theme="1"/>
        <rFont val="Calibri"/>
        <family val="2"/>
        <scheme val="minor"/>
      </rPr>
      <t>22</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5</t>
    </r>
    <r>
      <rPr>
        <sz val="11"/>
        <color theme="1"/>
        <rFont val="Calibri"/>
        <family val="2"/>
        <scheme val="minor"/>
      </rPr>
      <t>S</t>
    </r>
  </si>
  <si>
    <t>424.48</t>
  </si>
  <si>
    <t>COc1cc(ccc1(O))C2CC(=O)NC(=C2(C#N))SCC(=O)OCc3ccccc3</t>
  </si>
  <si>
    <t>BQYSADGSBKRNIA-​UHFFFAOYSA-​N</t>
  </si>
  <si>
    <t>MCULE-6571949895</t>
  </si>
  <si>
    <t>benzyl 2-​{[3-​cyano-​4-​(4-​hydroxy-​3-​methoxyphenyl)​-​6-​oxo-​1,4,5,6-​tetrahydro-​2-​pyridinyl]​sulfanyl}​acetate</t>
  </si>
  <si>
    <t xml:space="preserve">https://www.specs.net/index.php?page=search_show_structure&amp;structureId=AG-205/12900236&amp;guest=Y&amp;message=GUEST%20user%20view… </t>
  </si>
  <si>
    <t>AB-323/13887094</t>
  </si>
  <si>
    <t>GPV26*</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</si>
  <si>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14</t>
    </r>
    <r>
      <rPr>
        <sz val="11"/>
        <color theme="1"/>
        <rFont val="Calibri"/>
        <family val="2"/>
        <scheme val="minor"/>
      </rPr>
      <t>N</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9</t>
    </r>
  </si>
  <si>
    <t>334.24</t>
  </si>
  <si>
    <t>OCC(O)C(O)C(O)C1NC2=C(C(=O)NC(=O)N2(C1(O)))[N+](=O)[O-]</t>
  </si>
  <si>
    <t>ZQCHWTXEFJUFAA-​UHFFFAOYSA-​N</t>
  </si>
  <si>
    <t>CHEMBL3217817</t>
  </si>
  <si>
    <t>MCULE-5205051209</t>
  </si>
  <si>
    <t>3-​hydroxy-​8-​nitro-​2-​(1,2,3,4-​tetrahydroxybutyl)​-​2,3-​dihydroimidazo[1,2-​c]​pyrimidine-​5,7(1H,6H)​-​dione</t>
  </si>
  <si>
    <t xml:space="preserve">https://www.specs.net/index.php?page=search_show_structure&amp;structureId=AB-323/13887094&amp;guest=Y&amp;message=GUEST%20user%20view… </t>
  </si>
  <si>
    <t>AB-323/13887107</t>
  </si>
  <si>
    <t>GPV27</t>
  </si>
  <si>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16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7</t>
    </r>
  </si>
  <si>
    <t>300.27</t>
  </si>
  <si>
    <t>OCC2OC(Nc1ccccc1[N+](=O)[O-])C(O)C(O)C2(O)</t>
  </si>
  <si>
    <t>PKPQWHJLNLCBIJ-​UHFFFAOYSA-​N</t>
  </si>
  <si>
    <t>MCULE-1435390200</t>
  </si>
  <si>
    <t>N-​{2-​nitrophenyl}​hexopyranosylamine</t>
  </si>
  <si>
    <t xml:space="preserve">https://www.specs.net/index.php?page=search_show_structure&amp;structureId=AB-323/13887107&amp;guest=Y&amp;message=GUEST%20user%20view… </t>
  </si>
  <si>
    <t>AE-848/33765018</t>
  </si>
  <si>
    <t>GPV28</t>
  </si>
  <si>
    <r>
      <t>C</t>
    </r>
    <r>
      <rPr>
        <vertAlign val="subscript"/>
        <sz val="11"/>
        <color theme="1"/>
        <rFont val="Calibri"/>
        <family val="2"/>
        <scheme val="minor"/>
      </rPr>
      <t>21</t>
    </r>
    <r>
      <rPr>
        <sz val="11"/>
        <color theme="1"/>
        <rFont val="Calibri"/>
        <family val="2"/>
        <scheme val="minor"/>
      </rPr>
      <t>H</t>
    </r>
    <r>
      <rPr>
        <vertAlign val="subscript"/>
        <sz val="11"/>
        <color theme="1"/>
        <rFont val="Calibri"/>
        <family val="2"/>
        <scheme val="minor"/>
      </rPr>
      <t>16</t>
    </r>
    <r>
      <rPr>
        <sz val="11"/>
        <color theme="1"/>
        <rFont val="Calibri"/>
        <family val="2"/>
        <scheme val="minor"/>
      </rPr>
      <t>BrN</t>
    </r>
    <r>
      <rPr>
        <vertAlign val="subscript"/>
        <sz val="11"/>
        <color theme="1"/>
        <rFont val="Calibri"/>
        <family val="2"/>
        <scheme val="minor"/>
      </rPr>
      <t>3</t>
    </r>
    <r>
      <rPr>
        <sz val="11"/>
        <color theme="1"/>
        <rFont val="Calibri"/>
        <family val="2"/>
        <scheme val="minor"/>
      </rPr>
      <t>O</t>
    </r>
  </si>
  <si>
    <t>406.28</t>
  </si>
  <si>
    <t>Oc4ccc(cc4(C=Nc3nc1ccccc1n3(Cc2ccccc2)))Br</t>
  </si>
  <si>
    <t>SYNNWQDWUMKWPZ-​UHFFFAOYSA-​N</t>
  </si>
  <si>
    <t>ZINC5491425</t>
  </si>
  <si>
    <t>2-​{[(1-​benzyl-​1H-​benzimidazol-​2-​yl)​imino]​methyl}​-​4-​bromophenol</t>
  </si>
  <si>
    <t xml:space="preserve">https://www.specs.net/index.php?page=search_show_structure&amp;structureId=AE-848/33765018&amp;guest=Y&amp;message=GUEST%20user%20view… </t>
  </si>
  <si>
    <t>AF-399/09976012</t>
  </si>
  <si>
    <t>GPV29</t>
  </si>
  <si>
    <r>
      <t>C</t>
    </r>
    <r>
      <rPr>
        <vertAlign val="subscript"/>
        <sz val="11"/>
        <color theme="1"/>
        <rFont val="Calibri"/>
        <family val="2"/>
        <scheme val="minor"/>
      </rPr>
      <t>14</t>
    </r>
    <r>
      <rPr>
        <sz val="11"/>
        <color theme="1"/>
        <rFont val="Calibri"/>
        <family val="2"/>
        <scheme val="minor"/>
      </rPr>
      <t>H</t>
    </r>
    <r>
      <rPr>
        <vertAlign val="subscript"/>
        <sz val="11"/>
        <color theme="1"/>
        <rFont val="Calibri"/>
        <family val="2"/>
        <scheme val="minor"/>
      </rPr>
      <t>16</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</si>
  <si>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244.29</t>
  </si>
  <si>
    <t>OC(=O)C3CCCN3(Cc1c[nH]c2ccccc12)</t>
  </si>
  <si>
    <t>RWRSTSPQXGSPJT-​UHFFFAOYSA-​N</t>
  </si>
  <si>
    <t>CHEMBL1967413</t>
  </si>
  <si>
    <t>HMS1492F05</t>
  </si>
  <si>
    <t>1-​(1H-​indol-​3-​ylmethyl)​proline</t>
  </si>
  <si>
    <t xml:space="preserve">https://www.specs.net/index.php?page=search_show_structure&amp;structureId=AF-399/09976012&amp;guest=Y&amp;message=GUEST%20user%20view… </t>
  </si>
  <si>
    <t>AN-584/41729236</t>
  </si>
  <si>
    <t>GPV30</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</si>
  <si>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4</t>
    </r>
  </si>
  <si>
    <t>186.22</t>
  </si>
  <si>
    <t>Nc1cccnc1c2ncccc2(N)</t>
  </si>
  <si>
    <t>LSSHHQCMLSBUMT-​UHFFFAOYSA-​N</t>
  </si>
  <si>
    <t>ZINC3209772</t>
  </si>
  <si>
    <t>2,2'-​bipyridine-​3,3'-​diamine</t>
  </si>
  <si>
    <t>75449-26-2</t>
  </si>
  <si>
    <t xml:space="preserve">https://www.specs.net/index.php?page=search_show_structure&amp;structureId=AN-584/41729236&amp;guest=Y&amp;message=GUEST%20user%20view… </t>
  </si>
  <si>
    <t>AE-641/00202016</t>
  </si>
  <si>
    <t>GPV31</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</si>
  <si>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</si>
  <si>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203.28</t>
  </si>
  <si>
    <t>OC1CCN2Cc3ccccc3(N=C12)</t>
  </si>
  <si>
    <t>YIICVSCAKJMMDJ-​UHFFFAOYSA-​N</t>
  </si>
  <si>
    <t>CHEMBL2163791</t>
  </si>
  <si>
    <t>Vasicine</t>
  </si>
  <si>
    <t>l-​peganine</t>
  </si>
  <si>
    <t>6159-55-3</t>
  </si>
  <si>
    <t xml:space="preserve">https://www.specs.net/index.php?page=search_show_structure&amp;structureId=AH-214/20712011&amp;guest=Y&amp;message=GUEST%20user%20view… </t>
  </si>
  <si>
    <t>AE-848/34326036</t>
  </si>
  <si>
    <t>GPV71</t>
  </si>
  <si>
    <r>
      <t>C</t>
    </r>
    <r>
      <rPr>
        <vertAlign val="subscript"/>
        <sz val="11"/>
        <color theme="1"/>
        <rFont val="Calibri"/>
        <family val="2"/>
        <scheme val="minor"/>
      </rPr>
      <t>18</t>
    </r>
    <r>
      <rPr>
        <sz val="11"/>
        <color theme="1"/>
        <rFont val="Calibri"/>
        <family val="2"/>
        <scheme val="minor"/>
      </rPr>
      <t>H</t>
    </r>
    <r>
      <rPr>
        <vertAlign val="subscript"/>
        <sz val="11"/>
        <color theme="1"/>
        <rFont val="Calibri"/>
        <family val="2"/>
        <scheme val="minor"/>
      </rPr>
      <t>23</t>
    </r>
    <r>
      <rPr>
        <sz val="11"/>
        <color theme="1"/>
        <rFont val="Calibri"/>
        <family val="2"/>
        <scheme val="minor"/>
      </rPr>
      <t>NO</t>
    </r>
    <r>
      <rPr>
        <vertAlign val="subscript"/>
        <sz val="11"/>
        <color theme="1"/>
        <rFont val="Calibri"/>
        <family val="2"/>
        <scheme val="minor"/>
      </rPr>
      <t>4</t>
    </r>
  </si>
  <si>
    <t>CC(C)C(C(O)=O)N(CC1CCc2ccccc2(C1(=O)))C(C)=O</t>
  </si>
  <si>
    <t>ASOAJTVKLGCJRO-​UHFFFAOYSA-​N</t>
  </si>
  <si>
    <t>N-​acetyl-​N-​[(1-​oxo-​1,2,3,4-​tetrahydro-​2-​naphthalenyl)​methyl]​valine</t>
  </si>
  <si>
    <t xml:space="preserve">https://www.specs.net/index.php?page=search_show_structure&amp;structureId=AE-848/34326036&amp;guest=Y&amp;message=GUEST%20user%20view… </t>
  </si>
  <si>
    <t>AO-840/42717745</t>
  </si>
  <si>
    <t>GPV72</t>
  </si>
  <si>
    <r>
      <t>C</t>
    </r>
    <r>
      <rPr>
        <vertAlign val="subscript"/>
        <sz val="11"/>
        <color theme="1"/>
        <rFont val="Calibri"/>
        <family val="2"/>
        <scheme val="minor"/>
      </rPr>
      <t>15</t>
    </r>
    <r>
      <rPr>
        <sz val="11"/>
        <color theme="1"/>
        <rFont val="Calibri"/>
        <family val="2"/>
        <scheme val="minor"/>
      </rPr>
      <t>H</t>
    </r>
    <r>
      <rPr>
        <vertAlign val="subscript"/>
        <sz val="11"/>
        <color theme="1"/>
        <rFont val="Calibri"/>
        <family val="2"/>
        <scheme val="minor"/>
      </rPr>
      <t>19</t>
    </r>
    <r>
      <rPr>
        <sz val="11"/>
        <color theme="1"/>
        <rFont val="Calibri"/>
        <family val="2"/>
        <scheme val="minor"/>
      </rPr>
      <t>NO</t>
    </r>
    <r>
      <rPr>
        <vertAlign val="subscript"/>
        <sz val="11"/>
        <color theme="1"/>
        <rFont val="Calibri"/>
        <family val="2"/>
        <scheme val="minor"/>
      </rPr>
      <t>2</t>
    </r>
  </si>
  <si>
    <t>O=C2C(CCc1ccccc12)CN3CCOCC3</t>
  </si>
  <si>
    <t>ZSTAKEHYXGXVEV-​UHFFFAOYSA-​N</t>
  </si>
  <si>
    <t>CHEMBL3302800</t>
  </si>
  <si>
    <t>Oprea1_025946</t>
  </si>
  <si>
    <t>2-​(4-​morpholinylmethyl)​-​3,4-​dihydro-​1(2H)​-​naphthalenone</t>
  </si>
  <si>
    <t>7353-60-8</t>
  </si>
  <si>
    <t xml:space="preserve">https://www.specs.net/index.php?page=search_show_structure&amp;structureId=AO-840/42717745&amp;guest=Y&amp;message=GUEST%20user%20view… </t>
  </si>
  <si>
    <t>AT-417/43484723</t>
  </si>
  <si>
    <t>GPV73</t>
  </si>
  <si>
    <r>
      <t>C</t>
    </r>
    <r>
      <rPr>
        <vertAlign val="subscript"/>
        <sz val="11"/>
        <color theme="1"/>
        <rFont val="Calibri"/>
        <family val="2"/>
        <scheme val="minor"/>
      </rPr>
      <t>13</t>
    </r>
    <r>
      <rPr>
        <sz val="11"/>
        <color theme="1"/>
        <rFont val="Calibri"/>
        <family val="2"/>
        <scheme val="minor"/>
      </rPr>
      <t>H</t>
    </r>
    <r>
      <rPr>
        <vertAlign val="subscript"/>
        <sz val="11"/>
        <color theme="1"/>
        <rFont val="Calibri"/>
        <family val="2"/>
        <scheme val="minor"/>
      </rPr>
      <t>16</t>
    </r>
    <r>
      <rPr>
        <sz val="11"/>
        <color theme="1"/>
        <rFont val="Calibri"/>
        <family val="2"/>
        <scheme val="minor"/>
      </rPr>
      <t>BrNO</t>
    </r>
  </si>
  <si>
    <t>CN(C)CC1CCc2ccc(cc2(C1(=O)))Br</t>
  </si>
  <si>
    <t>KUMUPICCPMUFIN-​UHFFFAOYSA-​N</t>
  </si>
  <si>
    <t>7-​bromo-​2-​[(dimethylamino)​methyl]​-​3,4-​dihydro-​1(2H)​-​naphthalenone</t>
  </si>
  <si>
    <t>86793-75-1</t>
  </si>
  <si>
    <t xml:space="preserve">https://www.specs.net/index.php?page=search_show_structure&amp;structureId=AT-417/43484723&amp;guest=Y&amp;message=GUEST%20user%20view… </t>
  </si>
  <si>
    <t>S893552 (SIGMA)</t>
  </si>
  <si>
    <t>GPV74</t>
  </si>
  <si>
    <r>
      <t>C</t>
    </r>
    <r>
      <rPr>
        <vertAlign val="subscript"/>
        <sz val="11"/>
        <color rgb="FF000000"/>
        <rFont val="Calibri"/>
        <family val="2"/>
        <scheme val="minor"/>
      </rPr>
      <t>15</t>
    </r>
    <r>
      <rPr>
        <sz val="11"/>
        <color rgb="FF000000"/>
        <rFont val="Calibri"/>
        <family val="2"/>
        <scheme val="minor"/>
      </rPr>
      <t>H</t>
    </r>
    <r>
      <rPr>
        <vertAlign val="subscript"/>
        <sz val="11"/>
        <color rgb="FF000000"/>
        <rFont val="Calibri"/>
        <family val="2"/>
        <scheme val="minor"/>
      </rPr>
      <t>22</t>
    </r>
    <r>
      <rPr>
        <sz val="11"/>
        <color rgb="FF000000"/>
        <rFont val="Calibri"/>
        <family val="2"/>
        <scheme val="minor"/>
      </rPr>
      <t>INO</t>
    </r>
    <r>
      <rPr>
        <vertAlign val="subscript"/>
        <sz val="11"/>
        <color rgb="FF000000"/>
        <rFont val="Calibri"/>
        <family val="2"/>
        <scheme val="minor"/>
      </rPr>
      <t>2</t>
    </r>
  </si>
  <si>
    <t>82875-91-0</t>
  </si>
  <si>
    <t>PH012489 (SIGMA)</t>
  </si>
  <si>
    <t>GPV75</t>
  </si>
  <si>
    <r>
      <t>C</t>
    </r>
    <r>
      <rPr>
        <vertAlign val="subscript"/>
        <sz val="11"/>
        <color rgb="FF000000"/>
        <rFont val="Calibri"/>
        <family val="2"/>
        <scheme val="minor"/>
      </rPr>
      <t>16</t>
    </r>
    <r>
      <rPr>
        <sz val="11"/>
        <color rgb="FF000000"/>
        <rFont val="Calibri"/>
        <family val="2"/>
        <scheme val="minor"/>
      </rPr>
      <t>H</t>
    </r>
    <r>
      <rPr>
        <vertAlign val="subscript"/>
        <sz val="11"/>
        <color rgb="FF000000"/>
        <rFont val="Calibri"/>
        <family val="2"/>
        <scheme val="minor"/>
      </rPr>
      <t>24</t>
    </r>
    <r>
      <rPr>
        <sz val="11"/>
        <color rgb="FF000000"/>
        <rFont val="Calibri"/>
        <family val="2"/>
        <scheme val="minor"/>
      </rPr>
      <t>ClNO</t>
    </r>
  </si>
  <si>
    <t>AH-214/20712011</t>
  </si>
  <si>
    <t>L1</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</si>
  <si>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2</t>
    </r>
    <r>
      <rPr>
        <sz val="11"/>
        <color theme="1"/>
        <rFont val="Calibri"/>
        <family val="2"/>
        <scheme val="minor"/>
      </rPr>
      <t>O</t>
    </r>
  </si>
  <si>
    <t>6159-56-4</t>
  </si>
  <si>
    <r>
      <t>Padalino, G. Ferla. S, Brancale, A. Chalmers. I, Hoffmann. K. (2018). Combining bioinformatics, cheminformatics, functional genomics and whole organism approaches for identifying epigenetic drug targets in Schistosoma mansoni. </t>
    </r>
    <r>
      <rPr>
        <i/>
        <sz val="11"/>
        <color rgb="FF000000"/>
        <rFont val="Calibri"/>
        <family val="2"/>
        <scheme val="minor"/>
      </rPr>
      <t>International Journal for Parasitology: Drugs and Drug Resistance</t>
    </r>
    <r>
      <rPr>
        <sz val="11"/>
        <color rgb="FF000000"/>
        <rFont val="Calibri"/>
        <family val="2"/>
        <scheme val="minor"/>
      </rPr>
      <t>. 8 (3), 559-570.</t>
    </r>
  </si>
  <si>
    <t>AC-907/25005145</t>
  </si>
  <si>
    <t>L2</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</si>
  <si>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12</t>
    </r>
    <r>
      <rPr>
        <sz val="11"/>
        <color theme="1"/>
        <rFont val="Calibri"/>
        <family val="2"/>
        <scheme val="minor"/>
      </rPr>
      <t>N</t>
    </r>
  </si>
  <si>
    <t>Cc2ccc1ccccc1[n+]2(C)</t>
  </si>
  <si>
    <t>KEOLYURDXNRJEY-​UHFFFAOYSA-​N</t>
  </si>
  <si>
    <t>ZINC154641</t>
  </si>
  <si>
    <t>1,2-​dimethylquinolinium</t>
  </si>
  <si>
    <t>90-90-4</t>
  </si>
  <si>
    <t xml:space="preserve">https://www.specs.net/index.php?page=search_show_structure&amp;structureId=AC-907/25005145&amp;guest=Y&amp;message=GUEST%20user%20view… </t>
  </si>
  <si>
    <t>AJ-374/34385017</t>
  </si>
  <si>
    <t>L3</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</si>
  <si>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8</t>
    </r>
    <r>
      <rPr>
        <sz val="11"/>
        <color theme="1"/>
        <rFont val="Calibri"/>
        <family val="2"/>
        <scheme val="minor"/>
      </rPr>
      <t>N</t>
    </r>
    <r>
      <rPr>
        <vertAlign val="subscript"/>
        <sz val="11"/>
        <color theme="1"/>
        <rFont val="Calibri"/>
        <family val="2"/>
        <scheme val="minor"/>
      </rPr>
      <t>3</t>
    </r>
  </si>
  <si>
    <t>N#Cc1cc2ccccc2(c[n+]1(N))</t>
  </si>
  <si>
    <t>COWWRASJIYYNSJ-​UHFFFAOYSA-​N</t>
  </si>
  <si>
    <t>ZINC162440</t>
  </si>
  <si>
    <t>2-​amino-​3-​cyanoisoquinolinium</t>
  </si>
  <si>
    <t>https://www.specs.net/index.php?page=search_show_structure&amp;structureId=AJ-374/34385017&amp;guest=Y&amp;message=GUEST%20user%20view…</t>
  </si>
  <si>
    <t>AJ-077/33269015</t>
  </si>
  <si>
    <r>
      <t>C</t>
    </r>
    <r>
      <rPr>
        <vertAlign val="subscript"/>
        <sz val="11"/>
        <color theme="1"/>
        <rFont val="Calibri"/>
        <family val="2"/>
        <scheme val="minor"/>
      </rPr>
      <t>7</t>
    </r>
    <r>
      <rPr>
        <sz val="11"/>
        <color theme="1"/>
        <rFont val="Calibri"/>
        <family val="2"/>
        <scheme val="minor"/>
      </rPr>
      <t>H</t>
    </r>
    <r>
      <rPr>
        <vertAlign val="subscript"/>
        <sz val="11"/>
        <color theme="1"/>
        <rFont val="Calibri"/>
        <family val="2"/>
        <scheme val="minor"/>
      </rPr>
      <t>7</t>
    </r>
    <r>
      <rPr>
        <sz val="11"/>
        <color theme="1"/>
        <rFont val="Calibri"/>
        <family val="2"/>
        <scheme val="minor"/>
      </rPr>
      <t>N</t>
    </r>
    <r>
      <rPr>
        <vertAlign val="subscript"/>
        <sz val="11"/>
        <color theme="1"/>
        <rFont val="Calibri"/>
        <family val="2"/>
        <scheme val="minor"/>
      </rPr>
      <t>3</t>
    </r>
    <r>
      <rPr>
        <sz val="11"/>
        <color theme="1"/>
        <rFont val="Calibri"/>
        <family val="2"/>
        <scheme val="minor"/>
      </rPr>
      <t>O</t>
    </r>
  </si>
  <si>
    <t>Cn2nc(O)c1cccnc12</t>
  </si>
  <si>
    <t>KCICHMZBIOESPK-​UHFFFAOYSA-​N</t>
  </si>
  <si>
    <t>ZINC334803</t>
  </si>
  <si>
    <t>1-​methyl-​1H-​pyrazolo[3,4-​b]​pyridin-​3-​ol</t>
  </si>
  <si>
    <t>2942-45-2</t>
  </si>
  <si>
    <t xml:space="preserve">https://www.specs.net/index.php?page=search_show_structure&amp;structureId=AJ-077/33269015&amp;guest=Y&amp;message=GUEST%20user%20view… </t>
  </si>
  <si>
    <t>AG-670/25001074</t>
  </si>
  <si>
    <r>
      <t>C</t>
    </r>
    <r>
      <rPr>
        <vertAlign val="subscript"/>
        <sz val="11"/>
        <color theme="1"/>
        <rFont val="Calibri"/>
        <family val="2"/>
        <scheme val="minor"/>
      </rPr>
      <t>11</t>
    </r>
    <r>
      <rPr>
        <sz val="11"/>
        <color theme="1"/>
        <rFont val="Calibri"/>
        <family val="2"/>
        <scheme val="minor"/>
      </rPr>
      <t>H</t>
    </r>
    <r>
      <rPr>
        <vertAlign val="subscript"/>
        <sz val="11"/>
        <color theme="1"/>
        <rFont val="Calibri"/>
        <family val="2"/>
        <scheme val="minor"/>
      </rPr>
      <t>20</t>
    </r>
    <r>
      <rPr>
        <sz val="11"/>
        <color theme="1"/>
        <rFont val="Calibri"/>
        <family val="2"/>
        <scheme val="minor"/>
      </rPr>
      <t>N</t>
    </r>
    <r>
      <rPr>
        <vertAlign val="subscript"/>
        <sz val="11"/>
        <color theme="1"/>
        <rFont val="Calibri"/>
        <family val="2"/>
        <scheme val="minor"/>
      </rPr>
      <t>2</t>
    </r>
  </si>
  <si>
    <t>NCC23(CC1CC(CC(N)(C1)C2)C3)</t>
  </si>
  <si>
    <t>YKVYOMBTOSDEKX-​UHFFFAOYSA-​N</t>
  </si>
  <si>
    <t>SBB089714</t>
  </si>
  <si>
    <t>(3-​amino-​1-​adamantyl)​methylamine</t>
  </si>
  <si>
    <t>251323-81-6</t>
  </si>
  <si>
    <t xml:space="preserve">https://www.specs.net/index.php?page=search_show_structure&amp;structureId=AG-670/25001074&amp;guest=Y&amp;message=GUEST%20user%20view… </t>
  </si>
  <si>
    <t>AG-670/25001061</t>
  </si>
  <si>
    <r>
      <t>C</t>
    </r>
    <r>
      <rPr>
        <vertAlign val="subscript"/>
        <sz val="11"/>
        <color theme="1"/>
        <rFont val="Calibri"/>
        <family val="2"/>
        <scheme val="minor"/>
      </rPr>
      <t>13</t>
    </r>
    <r>
      <rPr>
        <sz val="11"/>
        <color theme="1"/>
        <rFont val="Calibri"/>
        <family val="2"/>
        <scheme val="minor"/>
      </rPr>
      <t>H</t>
    </r>
    <r>
      <rPr>
        <vertAlign val="subscript"/>
        <sz val="11"/>
        <color theme="1"/>
        <rFont val="Calibri"/>
        <family val="2"/>
        <scheme val="minor"/>
      </rPr>
      <t>24</t>
    </r>
    <r>
      <rPr>
        <sz val="11"/>
        <color theme="1"/>
        <rFont val="Calibri"/>
        <family val="2"/>
        <scheme val="minor"/>
      </rPr>
      <t>N</t>
    </r>
    <r>
      <rPr>
        <vertAlign val="subscript"/>
        <sz val="11"/>
        <color theme="1"/>
        <rFont val="Calibri"/>
        <family val="2"/>
        <scheme val="minor"/>
      </rPr>
      <t>2</t>
    </r>
  </si>
  <si>
    <t>NCCC23(CC1CC(CC(CN)(C1)C2)C3)</t>
  </si>
  <si>
    <t>VQVDVZHBDMKOCQ-​UHFFFAOYSA-​N</t>
  </si>
  <si>
    <t>SBB094085</t>
  </si>
  <si>
    <t>[3-​(2-​aminoethyl)​-​1-​adamantyl]​methylamine</t>
  </si>
  <si>
    <t xml:space="preserve">https://www.specs.net/index.php?page=search_show_structure&amp;structureId=AG-670/25001061&amp;guest=Y&amp;message=GUEST%20user%20view… </t>
  </si>
  <si>
    <t>PUBCHEM</t>
  </si>
  <si>
    <t>Daunorubicin hydrochloride (SIGMA)</t>
  </si>
  <si>
    <t>L8</t>
  </si>
  <si>
    <r>
      <t>C</t>
    </r>
    <r>
      <rPr>
        <vertAlign val="subscript"/>
        <sz val="11"/>
        <color rgb="FF000000"/>
        <rFont val="Calibri"/>
        <family val="2"/>
        <scheme val="minor"/>
      </rPr>
      <t>27</t>
    </r>
    <r>
      <rPr>
        <sz val="11"/>
        <color rgb="FF000000"/>
        <rFont val="Calibri"/>
        <family val="2"/>
        <scheme val="minor"/>
      </rPr>
      <t>H</t>
    </r>
    <r>
      <rPr>
        <vertAlign val="subscript"/>
        <sz val="11"/>
        <color rgb="FF000000"/>
        <rFont val="Calibri"/>
        <family val="2"/>
        <scheme val="minor"/>
      </rPr>
      <t>29</t>
    </r>
    <r>
      <rPr>
        <sz val="11"/>
        <color rgb="FF000000"/>
        <rFont val="Calibri"/>
        <family val="2"/>
        <scheme val="minor"/>
      </rPr>
      <t>NO</t>
    </r>
    <r>
      <rPr>
        <vertAlign val="subscript"/>
        <sz val="11"/>
        <color rgb="FF000000"/>
        <rFont val="Calibri"/>
        <family val="2"/>
        <scheme val="minor"/>
      </rPr>
      <t>10</t>
    </r>
    <r>
      <rPr>
        <sz val="11"/>
        <color rgb="FF000000"/>
        <rFont val="Calibri"/>
        <family val="2"/>
        <scheme val="minor"/>
      </rPr>
      <t> · HCl</t>
    </r>
  </si>
  <si>
    <t>CC1C(C(CC(O1)OC2CC(CC3=C2C(=C4C(=C3O)C(=O)C5=C(C4=O)C(=CC=C5)OC)O)(C(=O)C)O)N)O.Cl</t>
  </si>
  <si>
    <t>GUGHGUXZJWAIAS-QQYBVWGSSA-N</t>
  </si>
  <si>
    <r>
      <t>(7</t>
    </r>
    <r>
      <rPr>
        <i/>
        <sz val="11"/>
        <color rgb="FF212121"/>
        <rFont val="Calibri"/>
        <family val="2"/>
        <scheme val="minor"/>
      </rPr>
      <t>S</t>
    </r>
    <r>
      <rPr>
        <sz val="11"/>
        <color rgb="FF212121"/>
        <rFont val="Calibri"/>
        <family val="2"/>
        <scheme val="minor"/>
      </rPr>
      <t>,9</t>
    </r>
    <r>
      <rPr>
        <i/>
        <sz val="11"/>
        <color rgb="FF212121"/>
        <rFont val="Calibri"/>
        <family val="2"/>
        <scheme val="minor"/>
      </rPr>
      <t>S</t>
    </r>
    <r>
      <rPr>
        <sz val="11"/>
        <color rgb="FF212121"/>
        <rFont val="Calibri"/>
        <family val="2"/>
        <scheme val="minor"/>
      </rPr>
      <t>)-9-acetyl-7-[(2</t>
    </r>
    <r>
      <rPr>
        <i/>
        <sz val="11"/>
        <color rgb="FF212121"/>
        <rFont val="Calibri"/>
        <family val="2"/>
        <scheme val="minor"/>
      </rPr>
      <t>R</t>
    </r>
    <r>
      <rPr>
        <sz val="11"/>
        <color rgb="FF212121"/>
        <rFont val="Calibri"/>
        <family val="2"/>
        <scheme val="minor"/>
      </rPr>
      <t>,4</t>
    </r>
    <r>
      <rPr>
        <i/>
        <sz val="11"/>
        <color rgb="FF212121"/>
        <rFont val="Calibri"/>
        <family val="2"/>
        <scheme val="minor"/>
      </rPr>
      <t>S</t>
    </r>
    <r>
      <rPr>
        <sz val="11"/>
        <color rgb="FF212121"/>
        <rFont val="Calibri"/>
        <family val="2"/>
        <scheme val="minor"/>
      </rPr>
      <t>,5</t>
    </r>
    <r>
      <rPr>
        <i/>
        <sz val="11"/>
        <color rgb="FF212121"/>
        <rFont val="Calibri"/>
        <family val="2"/>
        <scheme val="minor"/>
      </rPr>
      <t>S</t>
    </r>
    <r>
      <rPr>
        <sz val="11"/>
        <color rgb="FF212121"/>
        <rFont val="Calibri"/>
        <family val="2"/>
        <scheme val="minor"/>
      </rPr>
      <t>,6</t>
    </r>
    <r>
      <rPr>
        <i/>
        <sz val="11"/>
        <color rgb="FF212121"/>
        <rFont val="Calibri"/>
        <family val="2"/>
        <scheme val="minor"/>
      </rPr>
      <t>S</t>
    </r>
    <r>
      <rPr>
        <sz val="11"/>
        <color rgb="FF212121"/>
        <rFont val="Calibri"/>
        <family val="2"/>
        <scheme val="minor"/>
      </rPr>
      <t>)-4-amino-5-hydroxy-6-methyloxan-2-yl]oxy-6,9,11-trihydroxy-4-methoxy-8,10-dihydro-7</t>
    </r>
    <r>
      <rPr>
        <i/>
        <sz val="11"/>
        <color rgb="FF212121"/>
        <rFont val="Calibri"/>
        <family val="2"/>
        <scheme val="minor"/>
      </rPr>
      <t>H</t>
    </r>
    <r>
      <rPr>
        <sz val="11"/>
        <color rgb="FF212121"/>
        <rFont val="Calibri"/>
        <family val="2"/>
        <scheme val="minor"/>
      </rPr>
      <t>-tetracene-5,12-dione;hydrochloride</t>
    </r>
  </si>
  <si>
    <t>23541-50-6</t>
  </si>
  <si>
    <t xml:space="preserve">https://pubchem.ncbi.nlm.nih.gov/compound/62770 </t>
  </si>
  <si>
    <t>Doxorubicin hydrochloride (SIGMA)</t>
  </si>
  <si>
    <t>L9</t>
  </si>
  <si>
    <r>
      <t>C</t>
    </r>
    <r>
      <rPr>
        <vertAlign val="subscript"/>
        <sz val="11"/>
        <color theme="1"/>
        <rFont val="Calibri"/>
        <family val="2"/>
        <scheme val="minor"/>
      </rPr>
      <t>27</t>
    </r>
    <r>
      <rPr>
        <sz val="11"/>
        <color theme="1"/>
        <rFont val="Calibri"/>
        <family val="2"/>
        <scheme val="minor"/>
      </rPr>
      <t>H</t>
    </r>
    <r>
      <rPr>
        <vertAlign val="subscript"/>
        <sz val="11"/>
        <color theme="1"/>
        <rFont val="Calibri"/>
        <family val="2"/>
        <scheme val="minor"/>
      </rPr>
      <t>29</t>
    </r>
    <r>
      <rPr>
        <sz val="11"/>
        <color theme="1"/>
        <rFont val="Calibri"/>
        <family val="2"/>
        <scheme val="minor"/>
      </rPr>
      <t>NO</t>
    </r>
    <r>
      <rPr>
        <vertAlign val="subscript"/>
        <sz val="11"/>
        <color theme="1"/>
        <rFont val="Calibri"/>
        <family val="2"/>
        <scheme val="minor"/>
      </rPr>
      <t>11</t>
    </r>
    <r>
      <rPr>
        <sz val="11"/>
        <color theme="1"/>
        <rFont val="Calibri"/>
        <family val="2"/>
        <scheme val="minor"/>
      </rPr>
      <t> · HCl</t>
    </r>
  </si>
  <si>
    <t>CC1C(C(CC(O1)OC2CC(CC3=C2C(=C4C(=C3O)C(=O)C5=C(C4=O)C(=CC=C5)OC)O)(C(=O)CO)O)N)O.Cl</t>
  </si>
  <si>
    <t>MWWSFMDVAYGXBV-RUELKSSGSA-N</t>
  </si>
  <si>
    <t>Adriacin</t>
  </si>
  <si>
    <r>
      <t>7</t>
    </r>
    <r>
      <rPr>
        <i/>
        <sz val="11"/>
        <color theme="1"/>
        <rFont val="Calibri"/>
        <family val="2"/>
        <scheme val="minor"/>
      </rPr>
      <t>S</t>
    </r>
    <r>
      <rPr>
        <sz val="11"/>
        <color theme="1"/>
        <rFont val="Calibri"/>
        <family val="2"/>
        <scheme val="minor"/>
      </rPr>
      <t>,9</t>
    </r>
    <r>
      <rPr>
        <i/>
        <sz val="11"/>
        <color theme="1"/>
        <rFont val="Calibri"/>
        <family val="2"/>
        <scheme val="minor"/>
      </rPr>
      <t>S</t>
    </r>
    <r>
      <rPr>
        <sz val="11"/>
        <color theme="1"/>
        <rFont val="Calibri"/>
        <family val="2"/>
        <scheme val="minor"/>
      </rPr>
      <t>)-7-[(2</t>
    </r>
    <r>
      <rPr>
        <i/>
        <sz val="11"/>
        <color theme="1"/>
        <rFont val="Calibri"/>
        <family val="2"/>
        <scheme val="minor"/>
      </rPr>
      <t>R</t>
    </r>
    <r>
      <rPr>
        <sz val="11"/>
        <color theme="1"/>
        <rFont val="Calibri"/>
        <family val="2"/>
        <scheme val="minor"/>
      </rPr>
      <t>,4</t>
    </r>
    <r>
      <rPr>
        <i/>
        <sz val="11"/>
        <color theme="1"/>
        <rFont val="Calibri"/>
        <family val="2"/>
        <scheme val="minor"/>
      </rPr>
      <t>S</t>
    </r>
    <r>
      <rPr>
        <sz val="11"/>
        <color theme="1"/>
        <rFont val="Calibri"/>
        <family val="2"/>
        <scheme val="minor"/>
      </rPr>
      <t>,5</t>
    </r>
    <r>
      <rPr>
        <i/>
        <sz val="11"/>
        <color theme="1"/>
        <rFont val="Calibri"/>
        <family val="2"/>
        <scheme val="minor"/>
      </rPr>
      <t>S</t>
    </r>
    <r>
      <rPr>
        <sz val="11"/>
        <color theme="1"/>
        <rFont val="Calibri"/>
        <family val="2"/>
        <scheme val="minor"/>
      </rPr>
      <t>,6</t>
    </r>
    <r>
      <rPr>
        <i/>
        <sz val="11"/>
        <color theme="1"/>
        <rFont val="Calibri"/>
        <family val="2"/>
        <scheme val="minor"/>
      </rPr>
      <t>S</t>
    </r>
    <r>
      <rPr>
        <sz val="11"/>
        <color theme="1"/>
        <rFont val="Calibri"/>
        <family val="2"/>
        <scheme val="minor"/>
      </rPr>
      <t>)-4-amino-5-hydroxy-6-methyloxan-2-yl]oxy-6,9,11-trihydroxy-9-(2-hydroxyacetyl)-4-methoxy-8,10-dihydro-7</t>
    </r>
    <r>
      <rPr>
        <i/>
        <sz val="11"/>
        <color theme="1"/>
        <rFont val="Calibri"/>
        <family val="2"/>
        <scheme val="minor"/>
      </rPr>
      <t>H</t>
    </r>
    <r>
      <rPr>
        <sz val="11"/>
        <color theme="1"/>
        <rFont val="Calibri"/>
        <family val="2"/>
        <scheme val="minor"/>
      </rPr>
      <t>-tetracene-5,12-dione;hydrochloride</t>
    </r>
  </si>
  <si>
    <t>25316-40-9</t>
  </si>
  <si>
    <t>https://pubchem.ncbi.nlm.nih.gov/compound/443939</t>
  </si>
  <si>
    <t>Pirarubicin (SIGMA)</t>
  </si>
  <si>
    <t>L10</t>
  </si>
  <si>
    <r>
      <t>C</t>
    </r>
    <r>
      <rPr>
        <vertAlign val="subscript"/>
        <sz val="11"/>
        <color rgb="FF000000"/>
        <rFont val="Calibri"/>
        <family val="2"/>
        <scheme val="minor"/>
      </rPr>
      <t>32</t>
    </r>
    <r>
      <rPr>
        <sz val="11"/>
        <color rgb="FF000000"/>
        <rFont val="Calibri"/>
        <family val="2"/>
        <scheme val="minor"/>
      </rPr>
      <t>H</t>
    </r>
    <r>
      <rPr>
        <vertAlign val="subscript"/>
        <sz val="11"/>
        <color rgb="FF000000"/>
        <rFont val="Calibri"/>
        <family val="2"/>
        <scheme val="minor"/>
      </rPr>
      <t>37</t>
    </r>
    <r>
      <rPr>
        <sz val="11"/>
        <color rgb="FF000000"/>
        <rFont val="Calibri"/>
        <family val="2"/>
        <scheme val="minor"/>
      </rPr>
      <t>NO</t>
    </r>
    <r>
      <rPr>
        <vertAlign val="subscript"/>
        <sz val="11"/>
        <color rgb="FF000000"/>
        <rFont val="Calibri"/>
        <family val="2"/>
        <scheme val="minor"/>
      </rPr>
      <t>12</t>
    </r>
  </si>
  <si>
    <t>CC1C(C(CC(O1)OC2CC(CC3=C2C(=C4C(=C3O)C(=O)C5=C(C4=O)C(=CC=C5)OC)O)(C(=O)CO)O)N)OC6CCCCO6</t>
  </si>
  <si>
    <t>KMSKQZKKOZQFFG-NCXNULAVSA-N</t>
  </si>
  <si>
    <t>Therarubicin</t>
  </si>
  <si>
    <r>
      <t>(7</t>
    </r>
    <r>
      <rPr>
        <i/>
        <sz val="11"/>
        <color rgb="FF212121"/>
        <rFont val="Calibri"/>
        <family val="2"/>
        <scheme val="minor"/>
      </rPr>
      <t>S</t>
    </r>
    <r>
      <rPr>
        <sz val="11"/>
        <color rgb="FF212121"/>
        <rFont val="Calibri"/>
        <family val="2"/>
        <scheme val="minor"/>
      </rPr>
      <t>,9</t>
    </r>
    <r>
      <rPr>
        <i/>
        <sz val="11"/>
        <color rgb="FF212121"/>
        <rFont val="Calibri"/>
        <family val="2"/>
        <scheme val="minor"/>
      </rPr>
      <t>S</t>
    </r>
    <r>
      <rPr>
        <sz val="11"/>
        <color rgb="FF212121"/>
        <rFont val="Calibri"/>
        <family val="2"/>
        <scheme val="minor"/>
      </rPr>
      <t>)-7-[(2</t>
    </r>
    <r>
      <rPr>
        <i/>
        <sz val="11"/>
        <color rgb="FF212121"/>
        <rFont val="Calibri"/>
        <family val="2"/>
        <scheme val="minor"/>
      </rPr>
      <t>R</t>
    </r>
    <r>
      <rPr>
        <sz val="11"/>
        <color rgb="FF212121"/>
        <rFont val="Calibri"/>
        <family val="2"/>
        <scheme val="minor"/>
      </rPr>
      <t>,4</t>
    </r>
    <r>
      <rPr>
        <i/>
        <sz val="11"/>
        <color rgb="FF212121"/>
        <rFont val="Calibri"/>
        <family val="2"/>
        <scheme val="minor"/>
      </rPr>
      <t>S</t>
    </r>
    <r>
      <rPr>
        <sz val="11"/>
        <color rgb="FF212121"/>
        <rFont val="Calibri"/>
        <family val="2"/>
        <scheme val="minor"/>
      </rPr>
      <t>,5</t>
    </r>
    <r>
      <rPr>
        <i/>
        <sz val="11"/>
        <color rgb="FF212121"/>
        <rFont val="Calibri"/>
        <family val="2"/>
        <scheme val="minor"/>
      </rPr>
      <t>S</t>
    </r>
    <r>
      <rPr>
        <sz val="11"/>
        <color rgb="FF212121"/>
        <rFont val="Calibri"/>
        <family val="2"/>
        <scheme val="minor"/>
      </rPr>
      <t>,6</t>
    </r>
    <r>
      <rPr>
        <i/>
        <sz val="11"/>
        <color rgb="FF212121"/>
        <rFont val="Calibri"/>
        <family val="2"/>
        <scheme val="minor"/>
      </rPr>
      <t>S</t>
    </r>
    <r>
      <rPr>
        <sz val="11"/>
        <color rgb="FF212121"/>
        <rFont val="Calibri"/>
        <family val="2"/>
        <scheme val="minor"/>
      </rPr>
      <t>)-4-amino-6-methyl-5-(oxan-2-yloxy)oxan-2-yl]oxy-6,9,11-trihydroxy-9-(2-hydroxyacetyl)-4-methoxy-8,10-dihydro-7</t>
    </r>
    <r>
      <rPr>
        <i/>
        <sz val="11"/>
        <color rgb="FF212121"/>
        <rFont val="Calibri"/>
        <family val="2"/>
        <scheme val="minor"/>
      </rPr>
      <t>H</t>
    </r>
    <r>
      <rPr>
        <sz val="11"/>
        <color rgb="FF212121"/>
        <rFont val="Calibri"/>
        <family val="2"/>
        <scheme val="minor"/>
      </rPr>
      <t>-tetracene-5,12-dione</t>
    </r>
  </si>
  <si>
    <t>72496-41-4</t>
  </si>
  <si>
    <t xml:space="preserve">https://pubchem.ncbi.nlm.nih.gov/compound/6917695 </t>
  </si>
  <si>
    <t>Structure (proposed option)</t>
  </si>
  <si>
    <t>Activity on Schistosomula</t>
  </si>
  <si>
    <t>Additonal Information Pages</t>
  </si>
  <si>
    <t>Additonal Information Pages2</t>
  </si>
  <si>
    <t>Additonal Information Pages22</t>
  </si>
  <si>
    <t xml:space="preserve">Structure </t>
  </si>
  <si>
    <t xml:space="preserve">	
374.4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</si>
</sst>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57" x14ac:knownFonts="1">
    <font>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1"/>
      <color rgb="FF000000"/>
      <name val="Calibri"/>
      <family val="2"/>
      <scheme val="minor"/>
    </font>
    <font>
      <sz val="12"/>
      <color theme="1"/>
      <name val="Arial"/>
      <family val="2"/>
    </font>
    <font>
      <b/>
      <sz val="11"/>
      <name val="Calibri"/>
      <family val="2"/>
      <scheme val="minor"/>
    </font>
    <font>
      <sz val="12"/>
      <color rgb="FF000000"/>
      <name val="Arial"/>
      <family val="2"/>
    </font>
    <font>
      <sz val="11"/>
      <color rgb="FF201F1E"/>
      <name val="Segoe UI"/>
      <family val="2"/>
    </font>
    <font>
      <sz val="12"/>
      <color rgb="FF212121"/>
      <name val="Segoe UI"/>
      <family val="2"/>
    </font>
    <font>
      <sz val="11"/>
      <color rgb="FF4D5456"/>
      <name val="Calibri"/>
      <family val="2"/>
      <scheme val="minor"/>
    </font>
    <font>
      <i/>
      <sz val="12"/>
      <color rgb="FF212121"/>
      <name val="Segoe UI"/>
      <family val="2"/>
    </font>
    <font>
      <sz val="8"/>
      <name val="Calibri"/>
      <family val="2"/>
      <scheme val="minor"/>
    </font>
    <font>
      <sz val="11"/>
      <name val="Calbri"/>
    </font>
    <font>
      <sz val="11"/>
      <color rgb="FF212121"/>
      <name val="Calbri"/>
    </font>
    <font>
      <sz val="11"/>
      <color rgb="FF212121"/>
      <name val="Calibri"/>
      <family val="2"/>
      <scheme val="minor"/>
    </font>
    <font>
      <vertAlign val="subscript"/>
      <sz val="11"/>
      <color theme="1"/>
      <name val="Calibri"/>
      <family val="2"/>
      <scheme val="minor"/>
    </font>
    <font>
      <sz val="11"/>
      <color theme="1"/>
      <name val="Calibri"/>
      <family val="2"/>
      <scheme val="minor"/>
    </font>
    <font>
      <sz val="14"/>
      <name val="Calibri"/>
      <family val="2"/>
      <scheme val="minor"/>
    </font>
    <font>
      <sz val="14"/>
      <color theme="1"/>
      <name val="Calibri"/>
      <family val="2"/>
      <scheme val="minor"/>
    </font>
    <font>
      <vertAlign val="subscript"/>
      <sz val="14"/>
      <color theme="1"/>
      <name val="Calibri"/>
      <family val="2"/>
      <scheme val="minor"/>
    </font>
    <font>
      <sz val="14"/>
      <color theme="1"/>
      <name val="Source Sans Pro"/>
      <family val="2"/>
    </font>
    <font>
      <sz val="12"/>
      <name val="Calibri"/>
      <family val="2"/>
      <scheme val="minor"/>
    </font>
    <font>
      <sz val="12"/>
      <color theme="1"/>
      <name val="Calibri"/>
      <family val="2"/>
      <scheme val="minor"/>
    </font>
    <font>
      <sz val="12"/>
      <color rgb="FF222222"/>
      <name val="Calibri"/>
      <family val="2"/>
      <scheme val="minor"/>
    </font>
    <font>
      <u/>
      <sz val="14"/>
      <color theme="10"/>
      <name val="Calibri"/>
      <family val="2"/>
      <scheme val="minor"/>
    </font>
    <font>
      <sz val="14"/>
      <color theme="1"/>
      <name val="Segoe UI"/>
      <family val="2"/>
    </font>
    <font>
      <sz val="11"/>
      <color rgb="FF444444"/>
      <name val="Calibri"/>
      <family val="2"/>
      <scheme val="minor"/>
    </font>
    <font>
      <sz val="12"/>
      <color rgb="FF444444"/>
      <name val="Calibri"/>
      <family val="2"/>
      <scheme val="minor"/>
    </font>
    <font>
      <b/>
      <sz val="14"/>
      <color theme="1"/>
      <name val="Source Sans Pro"/>
      <family val="2"/>
    </font>
    <font>
      <i/>
      <sz val="14"/>
      <color theme="1"/>
      <name val="Calibri"/>
      <family val="2"/>
      <scheme val="minor"/>
    </font>
    <font>
      <b/>
      <sz val="14"/>
      <color theme="1"/>
      <name val="Calibri"/>
      <family val="2"/>
      <scheme val="minor"/>
    </font>
    <font>
      <i/>
      <sz val="11"/>
      <color rgb="FF444444"/>
      <name val="Calibri"/>
      <family val="2"/>
      <scheme val="minor"/>
    </font>
    <font>
      <sz val="14"/>
      <color theme="1"/>
      <name val="Arial"/>
      <family val="2"/>
    </font>
    <font>
      <i/>
      <sz val="14"/>
      <color theme="1"/>
      <name val="Segoe UI"/>
      <family val="2"/>
    </font>
    <font>
      <sz val="14"/>
      <color rgb="FF333333"/>
      <name val="Calibri"/>
      <family val="2"/>
      <scheme val="minor"/>
    </font>
    <font>
      <sz val="14"/>
      <color rgb="FF212121"/>
      <name val="Segoe UI"/>
      <family val="2"/>
    </font>
    <font>
      <sz val="14"/>
      <color rgb="FF222222"/>
      <name val="Calibri"/>
      <family val="2"/>
      <scheme val="minor"/>
    </font>
    <font>
      <b/>
      <sz val="14"/>
      <color rgb="FF1B4965"/>
      <name val="Calibri"/>
      <family val="2"/>
      <scheme val="minor"/>
    </font>
    <font>
      <sz val="14"/>
      <color rgb="FF444444"/>
      <name val="Calibri"/>
      <family val="2"/>
      <scheme val="minor"/>
    </font>
    <font>
      <sz val="14"/>
      <color rgb="FF34495E"/>
      <name val="Calibri"/>
      <family val="2"/>
      <scheme val="minor"/>
    </font>
    <font>
      <b/>
      <sz val="14"/>
      <name val="Calibri"/>
      <family val="2"/>
      <scheme val="minor"/>
    </font>
    <font>
      <sz val="14"/>
      <color rgb="FF444444"/>
      <name val="Source Sans Pro"/>
      <family val="2"/>
    </font>
    <font>
      <sz val="14"/>
      <color rgb="FF212121"/>
      <name val="Calibri"/>
      <family val="2"/>
      <scheme val="minor"/>
    </font>
    <font>
      <b/>
      <sz val="14"/>
      <color rgb="FF34495E"/>
      <name val="Calibri"/>
      <family val="2"/>
      <scheme val="minor"/>
    </font>
    <font>
      <u/>
      <sz val="11"/>
      <color theme="1"/>
      <name val="Calibri"/>
      <family val="2"/>
      <scheme val="minor"/>
    </font>
    <font>
      <sz val="11"/>
      <color rgb="FF212529"/>
      <name val="Calibri"/>
      <family val="2"/>
      <scheme val="minor"/>
    </font>
    <font>
      <sz val="11"/>
      <color rgb="FF000000"/>
      <name val="Calibri"/>
      <family val="2"/>
    </font>
    <font>
      <sz val="12"/>
      <color theme="1"/>
      <name val="Segoe UI"/>
      <family val="2"/>
    </font>
    <font>
      <vertAlign val="subscript"/>
      <sz val="11"/>
      <color rgb="FF000000"/>
      <name val="Calibri"/>
      <family val="2"/>
      <scheme val="minor"/>
    </font>
    <font>
      <i/>
      <sz val="11"/>
      <color rgb="FF000000"/>
      <name val="Calibri"/>
      <family val="2"/>
      <scheme val="minor"/>
    </font>
    <font>
      <i/>
      <sz val="11"/>
      <color rgb="FF212121"/>
      <name val="Calibri"/>
      <family val="2"/>
      <scheme val="minor"/>
    </font>
    <font>
      <i/>
      <sz val="11"/>
      <color theme="1"/>
      <name val="Calibri"/>
      <family val="2"/>
      <scheme val="minor"/>
    </font>
    <font>
      <sz val="8"/>
      <color theme="1"/>
      <name val="Calibri"/>
      <family val="2"/>
      <scheme val="minor"/>
    </font>
    <font>
      <b/>
      <sz val="9"/>
      <color indexed="81"/>
      <name val="Tahoma"/>
      <family val="2"/>
    </font>
    <font>
      <sz val="9"/>
      <color indexed="81"/>
      <name val="Tahoma"/>
      <family val="2"/>
    </font>
    <font>
      <sz val="11"/>
      <color rgb="FF201F1E"/>
      <name val="Calibri"/>
      <family val="2"/>
      <scheme val="minor"/>
    </font>
  </fonts>
  <fills count="8">
    <fill>
      <patternFill patternType="none"/>
    </fill>
    <fill>
      <patternFill patternType="gray125"/>
    </fill>
    <fill>
      <patternFill patternType="solid">
        <fgColor theme="6"/>
        <bgColor theme="6"/>
      </patternFill>
    </fill>
    <fill>
      <patternFill patternType="solid">
        <fgColor rgb="FF7030A0"/>
        <bgColor theme="6"/>
      </patternFill>
    </fill>
    <fill>
      <patternFill patternType="solid">
        <fgColor rgb="FFFAFAFA"/>
        <bgColor indexed="64"/>
      </patternFill>
    </fill>
    <fill>
      <patternFill patternType="solid">
        <fgColor rgb="FFFFFF00"/>
        <bgColor indexed="64"/>
      </patternFill>
    </fill>
    <fill>
      <patternFill patternType="solid">
        <fgColor rgb="FFFFFFFF"/>
        <bgColor indexed="64"/>
      </patternFill>
    </fill>
    <fill>
      <patternFill patternType="solid">
        <fgColor theme="6" tint="0.79998168889431442"/>
        <bgColor theme="6"/>
      </patternFill>
    </fill>
  </fills>
  <borders count="21">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style="thin">
        <color theme="6" tint="0.39997558519241921"/>
      </bottom>
      <diagonal/>
    </border>
    <border>
      <left style="thin">
        <color theme="7" tint="0.39997558519241921"/>
      </left>
      <right/>
      <top style="thin">
        <color theme="7" tint="0.39997558519241921"/>
      </top>
      <bottom style="thin">
        <color theme="7" tint="0.39997558519241921"/>
      </bottom>
      <diagonal/>
    </border>
    <border>
      <left/>
      <right style="thin">
        <color theme="6" tint="0.39997558519241921"/>
      </right>
      <top style="thin">
        <color theme="6" tint="0.39997558519241921"/>
      </top>
      <bottom/>
      <diagonal/>
    </border>
    <border>
      <left style="thin">
        <color theme="7" tint="0.39997558519241921"/>
      </left>
      <right style="thin">
        <color theme="7" tint="0.39997558519241921"/>
      </right>
      <top style="thin">
        <color theme="7" tint="0.39997558519241921"/>
      </top>
      <bottom/>
      <diagonal/>
    </border>
    <border>
      <left style="thin">
        <color theme="7" tint="0.39997558519241921"/>
      </left>
      <right/>
      <top style="thin">
        <color theme="7" tint="0.39997558519241921"/>
      </top>
      <bottom/>
      <diagonal/>
    </border>
    <border>
      <left style="thin">
        <color theme="6" tint="0.39997558519241921"/>
      </left>
      <right/>
      <top style="thin">
        <color theme="6" tint="0.39997558519241921"/>
      </top>
      <bottom/>
      <diagonal/>
    </border>
    <border>
      <left/>
      <right/>
      <top style="thin">
        <color theme="6" tint="0.39997558519241921"/>
      </top>
      <bottom style="thin">
        <color theme="6" tint="0.39997558519241921"/>
      </bottom>
      <diagonal/>
    </border>
    <border>
      <left style="thin">
        <color theme="7" tint="0.39997558519241921"/>
      </left>
      <right style="thin">
        <color theme="7" tint="0.39997558519241921"/>
      </right>
      <top/>
      <bottom style="thin">
        <color theme="7"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6"/>
      </top>
      <bottom style="thin">
        <color theme="6"/>
      </bottom>
      <diagonal/>
    </border>
    <border>
      <left/>
      <right/>
      <top style="thin">
        <color theme="6"/>
      </top>
      <bottom/>
      <diagonal/>
    </border>
    <border>
      <left/>
      <right style="thin">
        <color theme="7" tint="0.39997558519241921"/>
      </right>
      <top style="thin">
        <color theme="7" tint="0.39997558519241921"/>
      </top>
      <bottom style="thin">
        <color theme="7" tint="0.39997558519241921"/>
      </bottom>
      <diagonal/>
    </border>
  </borders>
  <cellStyleXfs count="3">
    <xf numFmtId="0" fontId="0" fillId="0" borderId="0"/>
    <xf numFmtId="0" fontId="3" fillId="0" borderId="0" applyNumberFormat="0" applyFill="0" applyBorder="0" applyAlignment="0" applyProtection="0"/>
    <xf numFmtId="0" fontId="47" fillId="0" borderId="0"/>
  </cellStyleXfs>
  <cellXfs count="196">
    <xf numFmtId="0" fontId="0" fillId="0" borderId="0" xfId="0"/>
    <xf numFmtId="0" fontId="1" fillId="2" borderId="1" xfId="0" applyFont="1" applyFill="1" applyBorder="1" applyAlignment="1">
      <alignment horizontal="center" vertical="center" wrapText="1"/>
    </xf>
    <xf numFmtId="0" fontId="0" fillId="0" borderId="1" xfId="0" applyBorder="1"/>
    <xf numFmtId="0" fontId="8" fillId="0" borderId="1" xfId="0" applyFont="1" applyBorder="1" applyAlignment="1">
      <alignment horizontal="center" vertical="top"/>
    </xf>
    <xf numFmtId="0" fontId="2" fillId="0" borderId="1" xfId="0" applyFont="1" applyBorder="1" applyAlignment="1">
      <alignment horizontal="center" vertical="top" wrapText="1"/>
    </xf>
    <xf numFmtId="1" fontId="2" fillId="0" borderId="1" xfId="0" applyNumberFormat="1" applyFont="1" applyBorder="1" applyAlignment="1">
      <alignment horizontal="center" vertical="top" wrapText="1"/>
    </xf>
    <xf numFmtId="49" fontId="2" fillId="0" borderId="1" xfId="0" applyNumberFormat="1" applyFont="1" applyBorder="1" applyAlignment="1">
      <alignment horizontal="center" vertical="top" wrapText="1"/>
    </xf>
    <xf numFmtId="0" fontId="2" fillId="0" borderId="1" xfId="1" applyFont="1" applyBorder="1" applyAlignment="1">
      <alignment horizontal="center" vertical="top" wrapText="1"/>
    </xf>
    <xf numFmtId="0" fontId="3" fillId="0" borderId="1" xfId="1" applyBorder="1" applyAlignment="1">
      <alignment horizontal="center" vertical="center" wrapText="1"/>
    </xf>
    <xf numFmtId="0" fontId="3" fillId="0" borderId="1" xfId="1" applyBorder="1" applyAlignment="1">
      <alignment horizontal="left" vertical="top" wrapText="1"/>
    </xf>
    <xf numFmtId="49" fontId="3" fillId="0" borderId="1" xfId="1" applyNumberFormat="1" applyBorder="1" applyAlignment="1">
      <alignment horizontal="center" vertical="top" wrapText="1"/>
    </xf>
    <xf numFmtId="0" fontId="2" fillId="0" borderId="1" xfId="1" applyFont="1" applyFill="1" applyBorder="1" applyAlignment="1">
      <alignment horizontal="center" vertical="top" wrapText="1"/>
    </xf>
    <xf numFmtId="2" fontId="3" fillId="0" borderId="1" xfId="1" applyNumberFormat="1" applyBorder="1" applyAlignment="1">
      <alignment horizontal="center" vertical="top" wrapText="1"/>
    </xf>
    <xf numFmtId="2" fontId="3" fillId="0" borderId="1" xfId="1" applyNumberFormat="1" applyBorder="1" applyAlignment="1">
      <alignment horizontal="center" vertical="center" wrapText="1"/>
    </xf>
    <xf numFmtId="2" fontId="3" fillId="0" borderId="1" xfId="1" applyNumberFormat="1" applyBorder="1" applyAlignment="1">
      <alignment horizontal="left" vertical="top" wrapText="1"/>
    </xf>
    <xf numFmtId="2" fontId="2" fillId="0" borderId="1" xfId="1" applyNumberFormat="1" applyFont="1" applyBorder="1" applyAlignment="1">
      <alignment horizontal="center" vertical="top" wrapText="1"/>
    </xf>
    <xf numFmtId="2" fontId="2" fillId="0" borderId="1" xfId="1" applyNumberFormat="1" applyFont="1" applyBorder="1" applyAlignment="1">
      <alignment horizontal="center" vertical="center" wrapText="1"/>
    </xf>
    <xf numFmtId="2" fontId="2" fillId="0" borderId="1" xfId="1" applyNumberFormat="1" applyFont="1" applyFill="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1" fillId="3" borderId="5" xfId="0" applyFont="1" applyFill="1" applyBorder="1" applyAlignment="1">
      <alignment horizontal="center" vertical="center" wrapText="1"/>
    </xf>
    <xf numFmtId="0" fontId="3" fillId="0" borderId="2" xfId="1" applyFill="1" applyBorder="1" applyAlignment="1">
      <alignment horizontal="center" vertical="center" wrapText="1"/>
    </xf>
    <xf numFmtId="49" fontId="2" fillId="0" borderId="2" xfId="0" applyNumberFormat="1" applyFont="1" applyBorder="1" applyAlignment="1">
      <alignment horizontal="center" vertical="top" wrapText="1"/>
    </xf>
    <xf numFmtId="2" fontId="2" fillId="0" borderId="2" xfId="0" applyNumberFormat="1" applyFont="1" applyBorder="1" applyAlignment="1">
      <alignment horizontal="center" vertical="top"/>
    </xf>
    <xf numFmtId="0" fontId="2" fillId="0" borderId="2" xfId="0" applyFont="1" applyBorder="1" applyAlignment="1">
      <alignment horizontal="center" vertical="top" wrapText="1"/>
    </xf>
    <xf numFmtId="0" fontId="4" fillId="0" borderId="2" xfId="0" applyFont="1" applyBorder="1" applyAlignment="1">
      <alignment horizontal="center" vertical="top"/>
    </xf>
    <xf numFmtId="0" fontId="14" fillId="0" borderId="2" xfId="0" applyFont="1" applyBorder="1" applyAlignment="1">
      <alignment horizontal="center" vertical="top"/>
    </xf>
    <xf numFmtId="0" fontId="14" fillId="0" borderId="2" xfId="0" applyFont="1" applyBorder="1" applyAlignment="1">
      <alignment horizontal="center" vertical="top" wrapText="1"/>
    </xf>
    <xf numFmtId="0" fontId="3" fillId="0" borderId="2" xfId="1" applyBorder="1" applyAlignment="1">
      <alignment horizontal="center" vertical="center" wrapText="1"/>
    </xf>
    <xf numFmtId="2" fontId="0" fillId="0" borderId="2" xfId="0" applyNumberFormat="1" applyBorder="1" applyAlignment="1">
      <alignment horizontal="center" vertical="top"/>
    </xf>
    <xf numFmtId="0" fontId="13" fillId="0" borderId="2" xfId="0" applyFont="1" applyBorder="1" applyAlignment="1">
      <alignment horizontal="center" vertical="top"/>
    </xf>
    <xf numFmtId="0" fontId="13" fillId="0" borderId="2" xfId="0" applyFont="1" applyBorder="1" applyAlignment="1">
      <alignment horizontal="center" vertical="top" wrapText="1"/>
    </xf>
    <xf numFmtId="2" fontId="2" fillId="0" borderId="2" xfId="0" applyNumberFormat="1" applyFont="1" applyBorder="1" applyAlignment="1">
      <alignment horizontal="center" vertical="top" wrapText="1"/>
    </xf>
    <xf numFmtId="0" fontId="6" fillId="0" borderId="2" xfId="0" applyFont="1" applyBorder="1" applyAlignment="1">
      <alignment horizontal="center" vertical="top" wrapText="1"/>
    </xf>
    <xf numFmtId="0" fontId="3" fillId="5" borderId="2" xfId="1" applyNumberFormat="1" applyFill="1" applyBorder="1" applyAlignment="1">
      <alignment horizontal="center" vertical="center" wrapText="1"/>
    </xf>
    <xf numFmtId="0" fontId="0" fillId="0" borderId="2" xfId="0" applyBorder="1" applyAlignment="1">
      <alignment horizontal="center" vertical="top"/>
    </xf>
    <xf numFmtId="0" fontId="3" fillId="0" borderId="2" xfId="1" applyNumberFormat="1" applyBorder="1" applyAlignment="1">
      <alignment horizontal="center" vertical="center" wrapText="1"/>
    </xf>
    <xf numFmtId="0" fontId="3" fillId="0" borderId="2" xfId="1" applyNumberFormat="1" applyFill="1" applyBorder="1" applyAlignment="1">
      <alignment horizontal="center" vertical="center" wrapText="1"/>
    </xf>
    <xf numFmtId="0" fontId="4" fillId="0" borderId="2" xfId="0" applyFont="1" applyBorder="1" applyAlignment="1">
      <alignment horizontal="center" vertical="top" wrapText="1"/>
    </xf>
    <xf numFmtId="0" fontId="5" fillId="0" borderId="2" xfId="0" applyFont="1" applyBorder="1" applyAlignment="1">
      <alignment horizontal="center" vertical="top"/>
    </xf>
    <xf numFmtId="164" fontId="0" fillId="0" borderId="2" xfId="0" applyNumberFormat="1" applyBorder="1" applyAlignment="1">
      <alignment horizontal="center" vertical="top"/>
    </xf>
    <xf numFmtId="0" fontId="7" fillId="0" borderId="2" xfId="0" applyFont="1" applyBorder="1" applyAlignment="1">
      <alignment horizontal="center" vertical="top" wrapText="1"/>
    </xf>
    <xf numFmtId="0" fontId="10" fillId="4" borderId="2" xfId="0" applyFont="1" applyFill="1" applyBorder="1" applyAlignment="1">
      <alignment horizontal="left" vertical="center" wrapText="1"/>
    </xf>
    <xf numFmtId="0" fontId="9" fillId="0" borderId="2" xfId="0" applyFont="1" applyBorder="1" applyAlignment="1">
      <alignment wrapText="1"/>
    </xf>
    <xf numFmtId="0" fontId="5" fillId="0" borderId="2" xfId="0" applyFont="1" applyBorder="1" applyAlignment="1">
      <alignment horizontal="center" vertical="top" wrapText="1"/>
    </xf>
    <xf numFmtId="164" fontId="0" fillId="0" borderId="2" xfId="0" applyNumberFormat="1" applyBorder="1" applyAlignment="1">
      <alignment horizontal="center" vertical="top" wrapText="1"/>
    </xf>
    <xf numFmtId="0" fontId="7" fillId="0" borderId="2" xfId="0" applyFont="1" applyBorder="1" applyAlignment="1">
      <alignment horizontal="center" vertical="top"/>
    </xf>
    <xf numFmtId="0" fontId="15" fillId="0" borderId="2" xfId="0" applyFont="1" applyBorder="1" applyAlignment="1">
      <alignment horizontal="center" vertical="top"/>
    </xf>
    <xf numFmtId="49" fontId="7" fillId="0" borderId="2" xfId="0" applyNumberFormat="1" applyFont="1" applyBorder="1" applyAlignment="1">
      <alignment horizontal="center" vertical="top" wrapText="1"/>
    </xf>
    <xf numFmtId="0" fontId="0" fillId="0" borderId="2" xfId="0" applyBorder="1" applyAlignment="1">
      <alignment horizontal="center" vertical="center" wrapText="1"/>
    </xf>
    <xf numFmtId="0" fontId="1" fillId="2" borderId="3" xfId="0" applyFont="1" applyFill="1" applyBorder="1" applyAlignment="1">
      <alignment horizontal="center" vertical="center" wrapText="1"/>
    </xf>
    <xf numFmtId="49" fontId="3" fillId="0" borderId="3" xfId="1" applyNumberFormat="1" applyBorder="1" applyAlignment="1">
      <alignment horizontal="center" vertical="top" wrapText="1"/>
    </xf>
    <xf numFmtId="49" fontId="2" fillId="0" borderId="3" xfId="0" applyNumberFormat="1" applyFont="1" applyBorder="1" applyAlignment="1">
      <alignment horizontal="center" vertical="top" wrapText="1"/>
    </xf>
    <xf numFmtId="1" fontId="2" fillId="0" borderId="3" xfId="0" applyNumberFormat="1" applyFont="1" applyBorder="1" applyAlignment="1">
      <alignment horizontal="center" vertical="top" wrapText="1"/>
    </xf>
    <xf numFmtId="0" fontId="2" fillId="0" borderId="4" xfId="0" applyFont="1" applyBorder="1" applyAlignment="1">
      <alignment horizontal="center" vertical="top"/>
    </xf>
    <xf numFmtId="0" fontId="6" fillId="0" borderId="7" xfId="0" applyFont="1" applyBorder="1" applyAlignment="1">
      <alignment horizontal="center" vertical="top"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1" xfId="1" applyNumberFormat="1" applyFont="1" applyBorder="1" applyAlignment="1">
      <alignment horizontal="left" vertical="top" wrapText="1"/>
    </xf>
    <xf numFmtId="0" fontId="2" fillId="0" borderId="8" xfId="0" applyFont="1" applyBorder="1" applyAlignment="1">
      <alignment horizontal="center" vertical="top"/>
    </xf>
    <xf numFmtId="0" fontId="2" fillId="0" borderId="5" xfId="0" applyFont="1" applyBorder="1" applyAlignment="1">
      <alignment horizontal="center" vertical="top" wrapText="1"/>
    </xf>
    <xf numFmtId="1" fontId="2" fillId="0" borderId="5" xfId="0" applyNumberFormat="1" applyFont="1" applyBorder="1" applyAlignment="1">
      <alignment horizontal="center" vertical="top" wrapText="1"/>
    </xf>
    <xf numFmtId="49" fontId="2" fillId="0" borderId="9" xfId="0" applyNumberFormat="1" applyFont="1" applyBorder="1" applyAlignment="1">
      <alignment horizontal="center" vertical="top" wrapText="1"/>
    </xf>
    <xf numFmtId="2" fontId="2" fillId="0" borderId="9" xfId="0" applyNumberFormat="1" applyFont="1" applyBorder="1" applyAlignment="1">
      <alignment horizontal="center" vertical="top" wrapText="1"/>
    </xf>
    <xf numFmtId="0" fontId="2" fillId="0" borderId="9" xfId="0" applyFont="1" applyBorder="1" applyAlignment="1">
      <alignment horizontal="center" vertical="top" wrapText="1"/>
    </xf>
    <xf numFmtId="0" fontId="4" fillId="0" borderId="9" xfId="0" applyFont="1" applyBorder="1" applyAlignment="1">
      <alignment horizontal="center" vertical="top"/>
    </xf>
    <xf numFmtId="0" fontId="13" fillId="0" borderId="9" xfId="0" applyFont="1" applyBorder="1" applyAlignment="1">
      <alignment horizontal="center" vertical="top"/>
    </xf>
    <xf numFmtId="0" fontId="0" fillId="0" borderId="9" xfId="0" applyBorder="1" applyAlignment="1">
      <alignment horizontal="center" vertical="center" wrapText="1"/>
    </xf>
    <xf numFmtId="0" fontId="6" fillId="0" borderId="10" xfId="0" applyFont="1" applyBorder="1" applyAlignment="1">
      <alignment horizontal="center" vertical="top" wrapText="1"/>
    </xf>
    <xf numFmtId="0" fontId="2" fillId="0" borderId="5" xfId="0" applyFont="1" applyBorder="1" applyAlignment="1">
      <alignment horizontal="center" vertical="center" wrapText="1"/>
    </xf>
    <xf numFmtId="2" fontId="2" fillId="0" borderId="5" xfId="0" applyNumberFormat="1" applyFont="1" applyBorder="1" applyAlignment="1">
      <alignment horizontal="center" vertical="center" wrapText="1"/>
    </xf>
    <xf numFmtId="2" fontId="3" fillId="0" borderId="5" xfId="1" applyNumberFormat="1" applyBorder="1" applyAlignment="1">
      <alignment horizontal="center" vertical="center" wrapText="1"/>
    </xf>
    <xf numFmtId="49" fontId="2" fillId="0" borderId="5" xfId="0" applyNumberFormat="1" applyFont="1" applyBorder="1" applyAlignment="1">
      <alignment horizontal="center" vertical="top" wrapText="1"/>
    </xf>
    <xf numFmtId="2" fontId="2" fillId="0" borderId="5" xfId="1" applyNumberFormat="1" applyFont="1" applyBorder="1" applyAlignment="1">
      <alignment horizontal="left" vertical="top" wrapText="1"/>
    </xf>
    <xf numFmtId="49" fontId="2" fillId="0" borderId="11" xfId="0" applyNumberFormat="1" applyFont="1" applyBorder="1" applyAlignment="1">
      <alignment horizontal="center" vertical="top" wrapText="1"/>
    </xf>
    <xf numFmtId="0" fontId="3" fillId="0" borderId="9" xfId="1" applyNumberFormat="1" applyBorder="1" applyAlignment="1">
      <alignment horizontal="center" vertical="center" wrapText="1"/>
    </xf>
    <xf numFmtId="0" fontId="4" fillId="0" borderId="1" xfId="0" applyFont="1" applyBorder="1" applyAlignment="1">
      <alignment horizontal="center" vertical="top"/>
    </xf>
    <xf numFmtId="0" fontId="0" fillId="0" borderId="0" xfId="0" applyAlignment="1">
      <alignment horizontal="center" vertical="top"/>
    </xf>
    <xf numFmtId="1" fontId="2" fillId="0" borderId="1" xfId="0" applyNumberFormat="1" applyFont="1" applyBorder="1" applyAlignment="1">
      <alignment horizontal="center" vertical="top"/>
    </xf>
    <xf numFmtId="0" fontId="2" fillId="0" borderId="12" xfId="0" applyFont="1" applyBorder="1" applyAlignment="1">
      <alignment horizontal="center" vertical="top" wrapText="1"/>
    </xf>
    <xf numFmtId="165" fontId="2" fillId="0" borderId="2" xfId="0" applyNumberFormat="1" applyFont="1" applyBorder="1" applyAlignment="1">
      <alignment horizontal="center" vertical="top"/>
    </xf>
    <xf numFmtId="165" fontId="0" fillId="0" borderId="2" xfId="0" applyNumberFormat="1" applyBorder="1" applyAlignment="1">
      <alignment horizontal="center" vertical="top"/>
    </xf>
    <xf numFmtId="165" fontId="2" fillId="0" borderId="2" xfId="0" applyNumberFormat="1" applyFont="1" applyBorder="1" applyAlignment="1">
      <alignment horizontal="center" vertical="top" wrapText="1"/>
    </xf>
    <xf numFmtId="0" fontId="1" fillId="2" borderId="5" xfId="0" applyFont="1" applyFill="1" applyBorder="1" applyAlignment="1">
      <alignment horizontal="center" vertical="center" wrapText="1"/>
    </xf>
    <xf numFmtId="0" fontId="4" fillId="0" borderId="6" xfId="0" applyFont="1" applyBorder="1" applyAlignment="1">
      <alignment horizontal="center" vertical="top"/>
    </xf>
    <xf numFmtId="0" fontId="0" fillId="0" borderId="1" xfId="0" applyBorder="1" applyAlignment="1">
      <alignment horizontal="center" vertical="top"/>
    </xf>
    <xf numFmtId="0" fontId="13" fillId="0" borderId="9" xfId="0" applyFont="1" applyBorder="1" applyAlignment="1">
      <alignment horizontal="center" vertical="top" wrapText="1"/>
    </xf>
    <xf numFmtId="49" fontId="2" fillId="0" borderId="7" xfId="0" applyNumberFormat="1" applyFont="1" applyBorder="1" applyAlignment="1">
      <alignment horizontal="center" vertical="top" wrapText="1"/>
    </xf>
    <xf numFmtId="0" fontId="2" fillId="0" borderId="7" xfId="0" applyFont="1" applyBorder="1" applyAlignment="1">
      <alignment horizontal="center" vertical="top" wrapText="1"/>
    </xf>
    <xf numFmtId="0" fontId="10" fillId="4" borderId="2" xfId="0" applyFont="1" applyFill="1" applyBorder="1" applyAlignment="1">
      <alignment horizontal="center" vertical="top" wrapText="1"/>
    </xf>
    <xf numFmtId="2" fontId="2" fillId="0" borderId="13" xfId="0" applyNumberFormat="1" applyFont="1" applyBorder="1" applyAlignment="1">
      <alignment horizontal="center" vertical="top" wrapText="1"/>
    </xf>
    <xf numFmtId="0" fontId="15" fillId="0" borderId="2" xfId="0" applyFont="1" applyBorder="1" applyAlignment="1">
      <alignment horizontal="center" vertical="top" wrapText="1"/>
    </xf>
    <xf numFmtId="49" fontId="13" fillId="0" borderId="2" xfId="0" applyNumberFormat="1" applyFont="1" applyBorder="1" applyAlignment="1">
      <alignment horizontal="center" vertical="top"/>
    </xf>
    <xf numFmtId="166" fontId="2" fillId="0" borderId="2" xfId="0" applyNumberFormat="1" applyFont="1" applyBorder="1" applyAlignment="1">
      <alignment horizontal="center" vertical="top"/>
    </xf>
    <xf numFmtId="166" fontId="0" fillId="0" borderId="2" xfId="0" applyNumberFormat="1" applyBorder="1" applyAlignment="1">
      <alignment horizontal="center" vertical="top"/>
    </xf>
    <xf numFmtId="166" fontId="2" fillId="0" borderId="2" xfId="0" applyNumberFormat="1" applyFont="1" applyBorder="1" applyAlignment="1">
      <alignment horizontal="center" vertical="top" wrapText="1"/>
    </xf>
    <xf numFmtId="0" fontId="18" fillId="0" borderId="14" xfId="0" applyFont="1" applyBorder="1" applyAlignment="1">
      <alignment horizontal="center" vertical="center" wrapText="1"/>
    </xf>
    <xf numFmtId="0" fontId="2"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3" fillId="0" borderId="15" xfId="1" applyNumberFormat="1" applyBorder="1" applyAlignment="1">
      <alignment horizontal="center" vertical="center" wrapText="1"/>
    </xf>
    <xf numFmtId="49" fontId="19" fillId="0" borderId="15" xfId="0" applyNumberFormat="1" applyFont="1" applyBorder="1" applyAlignment="1">
      <alignment horizontal="center" vertical="center" wrapText="1"/>
    </xf>
    <xf numFmtId="0" fontId="19" fillId="0" borderId="15" xfId="0" applyFont="1" applyBorder="1" applyAlignment="1">
      <alignment horizontal="center" vertical="center" wrapText="1"/>
    </xf>
    <xf numFmtId="0" fontId="21" fillId="0" borderId="15" xfId="0" applyFont="1" applyBorder="1" applyAlignment="1">
      <alignment horizontal="center" vertical="center" wrapText="1"/>
    </xf>
    <xf numFmtId="0" fontId="19" fillId="0" borderId="15" xfId="0" applyFont="1" applyBorder="1" applyAlignment="1">
      <alignment horizontal="center" vertical="center"/>
    </xf>
    <xf numFmtId="0" fontId="19" fillId="0" borderId="14" xfId="0" applyFont="1" applyBorder="1" applyAlignment="1">
      <alignment horizontal="center" vertical="center" wrapText="1"/>
    </xf>
    <xf numFmtId="0" fontId="22" fillId="0" borderId="14" xfId="0" applyFont="1" applyBorder="1" applyAlignment="1">
      <alignment horizontal="center" vertical="center" wrapText="1"/>
    </xf>
    <xf numFmtId="0" fontId="23" fillId="0" borderId="14" xfId="0" applyFont="1" applyBorder="1" applyAlignment="1">
      <alignment horizontal="center" vertical="center" wrapText="1"/>
    </xf>
    <xf numFmtId="0" fontId="0" fillId="0" borderId="14" xfId="0" applyBorder="1" applyAlignment="1">
      <alignment horizontal="center" vertical="center" wrapText="1"/>
    </xf>
    <xf numFmtId="0" fontId="24" fillId="0" borderId="14" xfId="0" applyFont="1" applyBorder="1" applyAlignment="1">
      <alignment horizontal="center" vertical="center" wrapText="1"/>
    </xf>
    <xf numFmtId="49" fontId="2" fillId="0" borderId="14" xfId="0" applyNumberFormat="1" applyFont="1" applyBorder="1" applyAlignment="1">
      <alignment horizontal="center" vertical="center" wrapText="1"/>
    </xf>
    <xf numFmtId="0" fontId="3" fillId="0" borderId="14" xfId="1" applyBorder="1" applyAlignment="1">
      <alignment horizontal="center" vertical="center" wrapText="1"/>
    </xf>
    <xf numFmtId="49" fontId="3" fillId="0" borderId="14" xfId="1" applyNumberFormat="1" applyBorder="1" applyAlignment="1">
      <alignment horizontal="center" vertical="center" wrapText="1"/>
    </xf>
    <xf numFmtId="49" fontId="2" fillId="0" borderId="14" xfId="0" applyNumberFormat="1" applyFont="1" applyBorder="1" applyAlignment="1">
      <alignment horizontal="center" vertical="top" wrapText="1"/>
    </xf>
    <xf numFmtId="0" fontId="25" fillId="0" borderId="14" xfId="1"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0" fontId="21" fillId="0" borderId="14" xfId="0" applyFont="1" applyBorder="1" applyAlignment="1">
      <alignment horizontal="center" vertical="center" wrapText="1"/>
    </xf>
    <xf numFmtId="0" fontId="19" fillId="0" borderId="14" xfId="0" applyFont="1" applyBorder="1" applyAlignment="1">
      <alignment horizontal="center" vertical="center"/>
    </xf>
    <xf numFmtId="2" fontId="19" fillId="0" borderId="14" xfId="0" applyNumberFormat="1" applyFont="1" applyBorder="1" applyAlignment="1">
      <alignment horizontal="center" vertical="center" wrapText="1"/>
    </xf>
    <xf numFmtId="0" fontId="6" fillId="0" borderId="14" xfId="0" applyFont="1" applyBorder="1" applyAlignment="1">
      <alignment horizontal="center" vertical="center" wrapText="1"/>
    </xf>
    <xf numFmtId="2" fontId="2" fillId="0" borderId="14" xfId="0" applyNumberFormat="1" applyFont="1" applyBorder="1" applyAlignment="1">
      <alignment horizontal="center" vertical="center" wrapText="1"/>
    </xf>
    <xf numFmtId="0" fontId="26" fillId="0" borderId="14" xfId="0" applyFont="1" applyBorder="1" applyAlignment="1">
      <alignment horizontal="center" vertical="center" wrapText="1"/>
    </xf>
    <xf numFmtId="49" fontId="18" fillId="0" borderId="14" xfId="0" applyNumberFormat="1" applyFont="1" applyBorder="1" applyAlignment="1">
      <alignment horizontal="center" vertical="center" wrapText="1"/>
    </xf>
    <xf numFmtId="0" fontId="19" fillId="6" borderId="14" xfId="0" applyFont="1" applyFill="1" applyBorder="1" applyAlignment="1">
      <alignment horizontal="center" vertical="center" wrapText="1"/>
    </xf>
    <xf numFmtId="0" fontId="27" fillId="0" borderId="14" xfId="0" applyFont="1" applyBorder="1" applyAlignment="1">
      <alignment horizontal="center" vertical="center" wrapText="1"/>
    </xf>
    <xf numFmtId="0" fontId="28" fillId="0" borderId="14" xfId="0" applyFont="1" applyBorder="1" applyAlignment="1">
      <alignment horizontal="center" vertical="center" wrapText="1"/>
    </xf>
    <xf numFmtId="0" fontId="29" fillId="0" borderId="14" xfId="0" applyFont="1" applyBorder="1" applyAlignment="1">
      <alignment horizontal="center" vertical="center" wrapText="1"/>
    </xf>
    <xf numFmtId="0" fontId="24" fillId="6" borderId="14" xfId="0" applyFont="1" applyFill="1"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applyAlignment="1">
      <alignment horizontal="center" vertical="center"/>
    </xf>
    <xf numFmtId="0" fontId="31" fillId="0" borderId="14" xfId="0" applyFont="1" applyBorder="1" applyAlignment="1">
      <alignment horizontal="center" vertical="center" wrapText="1"/>
    </xf>
    <xf numFmtId="0" fontId="27" fillId="0" borderId="14" xfId="0" applyFont="1" applyBorder="1" applyAlignment="1">
      <alignment vertical="center" wrapText="1"/>
    </xf>
    <xf numFmtId="0" fontId="33" fillId="0" borderId="14" xfId="0" applyFont="1" applyBorder="1" applyAlignment="1">
      <alignment horizontal="center" vertical="center" wrapText="1"/>
    </xf>
    <xf numFmtId="0" fontId="0" fillId="0" borderId="0" xfId="0" applyAlignment="1">
      <alignment horizontal="center" vertical="center" wrapText="1"/>
    </xf>
    <xf numFmtId="0" fontId="26" fillId="0" borderId="14" xfId="0" applyFont="1" applyBorder="1" applyAlignment="1">
      <alignment horizontal="center" vertical="center"/>
    </xf>
    <xf numFmtId="0" fontId="27" fillId="0" borderId="14" xfId="0" applyFont="1" applyBorder="1" applyAlignment="1">
      <alignment horizontal="left" vertical="center" wrapText="1" indent="1"/>
    </xf>
    <xf numFmtId="0" fontId="0" fillId="0" borderId="14" xfId="0" applyBorder="1"/>
    <xf numFmtId="0" fontId="0" fillId="0" borderId="14" xfId="0" applyBorder="1" applyAlignment="1">
      <alignment horizontal="center" vertical="center"/>
    </xf>
    <xf numFmtId="0" fontId="30" fillId="0" borderId="14" xfId="0" applyFont="1" applyBorder="1" applyAlignment="1">
      <alignment horizontal="center" vertical="center" wrapText="1"/>
    </xf>
    <xf numFmtId="0" fontId="35" fillId="0" borderId="14" xfId="0" applyFont="1" applyBorder="1" applyAlignment="1">
      <alignment horizontal="center" vertical="center" wrapText="1"/>
    </xf>
    <xf numFmtId="0" fontId="36" fillId="0" borderId="14" xfId="0" applyFont="1" applyBorder="1" applyAlignment="1">
      <alignment wrapText="1"/>
    </xf>
    <xf numFmtId="0" fontId="37" fillId="0" borderId="14" xfId="0" applyFont="1" applyBorder="1" applyAlignment="1">
      <alignment horizontal="center" vertical="center" wrapText="1"/>
    </xf>
    <xf numFmtId="0" fontId="0" fillId="0" borderId="14" xfId="0" applyBorder="1" applyAlignment="1">
      <alignment vertical="center" wrapText="1"/>
    </xf>
    <xf numFmtId="0" fontId="38" fillId="0" borderId="14" xfId="0" applyFont="1" applyBorder="1" applyAlignment="1">
      <alignment horizontal="center" vertical="center" wrapText="1"/>
    </xf>
    <xf numFmtId="0" fontId="39" fillId="0" borderId="14" xfId="0" applyFont="1" applyBorder="1" applyAlignment="1">
      <alignment horizontal="center" vertical="center" wrapText="1"/>
    </xf>
    <xf numFmtId="0" fontId="40" fillId="0" borderId="14" xfId="0" applyFont="1" applyBorder="1" applyAlignment="1">
      <alignment horizontal="center" vertical="center" wrapText="1"/>
    </xf>
    <xf numFmtId="49" fontId="41" fillId="0" borderId="14" xfId="0" applyNumberFormat="1" applyFont="1" applyBorder="1" applyAlignment="1">
      <alignment horizontal="center" vertical="center" wrapText="1"/>
    </xf>
    <xf numFmtId="0" fontId="42" fillId="0" borderId="14" xfId="0" applyFont="1" applyBorder="1" applyAlignment="1">
      <alignment horizontal="center" vertical="center" wrapText="1"/>
    </xf>
    <xf numFmtId="0" fontId="43" fillId="0" borderId="14" xfId="0" applyFont="1" applyBorder="1" applyAlignment="1">
      <alignment horizontal="center" vertical="center" wrapText="1"/>
    </xf>
    <xf numFmtId="0" fontId="18" fillId="6" borderId="14" xfId="0" applyFont="1" applyFill="1" applyBorder="1" applyAlignment="1">
      <alignment horizontal="center" vertical="center" wrapText="1"/>
    </xf>
    <xf numFmtId="0" fontId="44" fillId="0" borderId="14" xfId="0" applyFont="1" applyBorder="1" applyAlignment="1">
      <alignment horizontal="center" vertical="center" wrapText="1"/>
    </xf>
    <xf numFmtId="0" fontId="25" fillId="0" borderId="16" xfId="1" applyNumberFormat="1" applyFont="1" applyBorder="1" applyAlignment="1">
      <alignment horizontal="center" vertical="center" wrapText="1"/>
    </xf>
    <xf numFmtId="49" fontId="18" fillId="0" borderId="16" xfId="0" applyNumberFormat="1" applyFont="1" applyBorder="1" applyAlignment="1">
      <alignment horizontal="center" vertical="center" wrapText="1"/>
    </xf>
    <xf numFmtId="0" fontId="18" fillId="6"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6" fillId="0" borderId="16" xfId="0" applyFont="1" applyBorder="1" applyAlignment="1">
      <alignment horizontal="center" vertical="center" wrapText="1"/>
    </xf>
    <xf numFmtId="2" fontId="2" fillId="0" borderId="16"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0" fontId="45" fillId="0" borderId="14" xfId="1" applyFont="1" applyBorder="1" applyAlignment="1">
      <alignment horizontal="center" vertical="center" wrapText="1"/>
    </xf>
    <xf numFmtId="49" fontId="0" fillId="0" borderId="14" xfId="0" applyNumberFormat="1" applyBorder="1" applyAlignment="1">
      <alignment horizontal="center" vertical="center" wrapText="1"/>
    </xf>
    <xf numFmtId="0" fontId="17" fillId="0" borderId="14" xfId="0" applyFont="1" applyBorder="1" applyAlignment="1">
      <alignment horizontal="center" vertical="center" wrapText="1"/>
    </xf>
    <xf numFmtId="0" fontId="45" fillId="0" borderId="14" xfId="1" applyNumberFormat="1" applyFont="1" applyBorder="1" applyAlignment="1">
      <alignment horizontal="center" vertical="center" wrapText="1"/>
    </xf>
    <xf numFmtId="0" fontId="0" fillId="6" borderId="14" xfId="0" applyFill="1" applyBorder="1" applyAlignment="1">
      <alignment horizontal="center" vertical="center" wrapText="1"/>
    </xf>
    <xf numFmtId="2" fontId="0" fillId="0" borderId="14" xfId="0" applyNumberFormat="1" applyBorder="1" applyAlignment="1">
      <alignment horizontal="center" vertical="center" wrapText="1"/>
    </xf>
    <xf numFmtId="0" fontId="15" fillId="0" borderId="14" xfId="0" applyFont="1" applyBorder="1" applyAlignment="1">
      <alignment horizontal="center" vertical="center"/>
    </xf>
    <xf numFmtId="0" fontId="3" fillId="0" borderId="14" xfId="1" applyNumberFormat="1" applyBorder="1" applyAlignment="1">
      <alignment horizontal="center" vertical="center" wrapText="1"/>
    </xf>
    <xf numFmtId="0" fontId="15" fillId="0" borderId="14" xfId="0" applyFont="1" applyBorder="1" applyAlignment="1">
      <alignment horizontal="center" vertical="center" wrapText="1"/>
    </xf>
    <xf numFmtId="0" fontId="46"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0" fillId="0" borderId="16" xfId="0" applyBorder="1" applyAlignment="1">
      <alignment horizontal="center" vertical="center" wrapText="1"/>
    </xf>
    <xf numFmtId="0" fontId="3" fillId="0" borderId="16" xfId="1" applyBorder="1" applyAlignment="1">
      <alignment horizontal="center" vertical="center" wrapText="1"/>
    </xf>
    <xf numFmtId="49" fontId="2" fillId="0" borderId="17" xfId="0" applyNumberFormat="1" applyFont="1" applyBorder="1" applyAlignment="1">
      <alignment horizontal="center" vertical="center" wrapText="1"/>
    </xf>
    <xf numFmtId="0" fontId="15" fillId="0" borderId="0" xfId="0" applyFont="1" applyAlignment="1">
      <alignment horizontal="center" vertical="center"/>
    </xf>
    <xf numFmtId="0" fontId="0" fillId="0" borderId="15" xfId="0" applyBorder="1" applyAlignment="1">
      <alignment horizontal="center" vertical="center" wrapText="1"/>
    </xf>
    <xf numFmtId="0" fontId="15" fillId="0" borderId="0" xfId="0" applyFont="1" applyAlignment="1">
      <alignment horizontal="center" vertical="center" wrapText="1"/>
    </xf>
    <xf numFmtId="0" fontId="0" fillId="0" borderId="18" xfId="0" applyBorder="1" applyAlignment="1">
      <alignment horizontal="center" vertical="center" wrapText="1"/>
    </xf>
    <xf numFmtId="0" fontId="0" fillId="0" borderId="14" xfId="2" applyFont="1" applyBorder="1" applyAlignment="1">
      <alignment horizontal="center" vertical="center" wrapText="1"/>
    </xf>
    <xf numFmtId="0" fontId="48" fillId="0" borderId="14" xfId="0" applyFont="1" applyBorder="1" applyAlignment="1">
      <alignment horizontal="center" vertical="center" wrapText="1"/>
    </xf>
    <xf numFmtId="0" fontId="4" fillId="0" borderId="14" xfId="0" applyFont="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wrapText="1"/>
    </xf>
    <xf numFmtId="0" fontId="0" fillId="0" borderId="19" xfId="0" applyBorder="1" applyAlignment="1">
      <alignment horizontal="center" vertical="center" wrapText="1"/>
    </xf>
    <xf numFmtId="0" fontId="4" fillId="0" borderId="14"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8" fillId="0" borderId="16" xfId="0" applyFont="1" applyBorder="1" applyAlignment="1">
      <alignment horizontal="center" vertical="center" wrapText="1"/>
    </xf>
    <xf numFmtId="2" fontId="18" fillId="0" borderId="16" xfId="0" applyNumberFormat="1" applyFont="1" applyBorder="1" applyAlignment="1">
      <alignment horizontal="center" vertical="center" wrapText="1"/>
    </xf>
    <xf numFmtId="0" fontId="37" fillId="0" borderId="16" xfId="0" applyFont="1" applyBorder="1" applyAlignment="1">
      <alignment horizontal="center" vertical="center" wrapText="1"/>
    </xf>
    <xf numFmtId="0" fontId="53" fillId="0" borderId="14" xfId="0" applyFont="1" applyBorder="1" applyAlignment="1">
      <alignment horizontal="center" vertical="center" wrapText="1"/>
    </xf>
    <xf numFmtId="0" fontId="0" fillId="0" borderId="6" xfId="0" applyBorder="1"/>
    <xf numFmtId="0" fontId="0" fillId="0" borderId="3" xfId="0" applyBorder="1"/>
    <xf numFmtId="0" fontId="56" fillId="0" borderId="0" xfId="0" applyFont="1" applyAlignment="1">
      <alignment horizontal="center" vertical="top"/>
    </xf>
    <xf numFmtId="0" fontId="2" fillId="0" borderId="20" xfId="0" applyFont="1" applyBorder="1" applyAlignment="1">
      <alignment horizontal="center" vertical="top" wrapText="1"/>
    </xf>
    <xf numFmtId="0" fontId="0" fillId="0" borderId="0" xfId="0" applyAlignment="1">
      <alignment horizontal="center" vertical="top" wrapText="1"/>
    </xf>
  </cellXfs>
  <cellStyles count="3">
    <cellStyle name="Hyperlink" xfId="1" builtinId="8"/>
    <cellStyle name="Normal" xfId="0" builtinId="0"/>
    <cellStyle name="Normal 2" xfId="2" xr:uid="{6F8C5BDB-3520-4DE3-8F11-A5E7F4AEF384}"/>
  </cellStyles>
  <dxfs count="529">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6"/>
          <bgColor rgb="FF7030A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2"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4"/>
        <color rgb="FF222222"/>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4"/>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family val="2"/>
        <scheme val="minor"/>
      </font>
      <fill>
        <patternFill patternType="solid">
          <fgColor theme="6"/>
          <bgColor rgb="FF7030A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4"/>
        <color auto="1"/>
        <name val="Calibri"/>
        <family val="2"/>
        <scheme val="minor"/>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4"/>
        <color auto="1"/>
        <name val="Calibri"/>
        <family val="2"/>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4"/>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4"/>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4"/>
        <color auto="1"/>
        <name val="Calibri"/>
        <family val="2"/>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4"/>
        <color theme="10"/>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1"/>
        <color auto="1"/>
        <name val="Calibri"/>
        <family val="2"/>
        <scheme val="minor"/>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ill>
        <patternFill>
          <bgColor theme="5"/>
        </patternFill>
      </fill>
    </dxf>
    <dxf>
      <fill>
        <patternFill>
          <bgColor theme="5"/>
        </patternFill>
      </fill>
    </dxf>
    <dxf>
      <fill>
        <patternFill>
          <bgColor theme="5"/>
        </patternFill>
      </fill>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left"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6" tint="0.39997558519241921"/>
        </left>
        <right style="thin">
          <color theme="6" tint="0.39997558519241921"/>
        </right>
        <top style="thin">
          <color theme="6" tint="0.39997558519241921"/>
        </top>
        <bottom style="thin">
          <color theme="6" tint="0.39997558519241921"/>
        </bottom>
      </border>
    </dxf>
    <dxf>
      <font>
        <b/>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bri"/>
        <scheme val="none"/>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2" formatCode="0.00"/>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30" formatCode="@"/>
      <alignment horizontal="center" vertical="top"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0" indent="0" justifyLastLine="0" shrinkToFit="0" readingOrder="0"/>
      <border diagonalUp="0" diagonalDown="0">
        <left style="thin">
          <color theme="7" tint="0.39997558519241921"/>
        </left>
        <right style="thin">
          <color theme="7" tint="0.39997558519241921"/>
        </right>
        <top style="thin">
          <color theme="7" tint="0.39997558519241921"/>
        </top>
        <bottom style="thin">
          <color theme="7" tint="0.39997558519241921"/>
        </bottom>
        <vertical/>
        <horizontal/>
      </border>
    </dxf>
    <dxf>
      <font>
        <b val="0"/>
        <i val="0"/>
        <strike val="0"/>
        <condense val="0"/>
        <extend val="0"/>
        <outline val="0"/>
        <shadow val="0"/>
        <u val="none"/>
        <vertAlign val="baseline"/>
        <sz val="11"/>
        <color auto="1"/>
        <name val="Calibri"/>
        <family val="2"/>
        <scheme val="minor"/>
      </font>
      <numFmt numFmtId="1" formatCode="0"/>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border diagonalUp="0" diagonalDown="0">
        <left style="thin">
          <color theme="6" tint="0.39997558519241921"/>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style="thin">
          <color theme="6" tint="0.39997558519241921"/>
        </vertical>
        <horizontal style="thin">
          <color theme="6" tint="0.39997558519241921"/>
        </horizontal>
      </border>
    </dxf>
    <dxf>
      <font>
        <b val="0"/>
        <i val="0"/>
        <strike val="0"/>
        <condense val="0"/>
        <extend val="0"/>
        <outline val="0"/>
        <shadow val="0"/>
        <u val="none"/>
        <vertAlign val="baseline"/>
        <sz val="11"/>
        <color auto="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1" indent="0" justifyLastLine="0" shrinkToFit="0" readingOrder="0"/>
      <border diagonalUp="0" diagonalDown="0">
        <left style="thin">
          <color theme="6" tint="0.39997558519241921"/>
        </left>
        <right style="thin">
          <color theme="6" tint="0.39997558519241921"/>
        </right>
        <top/>
        <bottom/>
        <vertical style="thin">
          <color theme="6" tint="0.39997558519241921"/>
        </vertical>
        <horizontal style="thin">
          <color theme="6" tint="0.39997558519241921"/>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250</xdr:row>
      <xdr:rowOff>0</xdr:rowOff>
    </xdr:from>
    <xdr:to>
      <xdr:col>5</xdr:col>
      <xdr:colOff>304800</xdr:colOff>
      <xdr:row>251</xdr:row>
      <xdr:rowOff>114300</xdr:rowOff>
    </xdr:to>
    <xdr:sp macro="" textlink="">
      <xdr:nvSpPr>
        <xdr:cNvPr id="2" name="AutoShape 6">
          <a:extLst>
            <a:ext uri="{FF2B5EF4-FFF2-40B4-BE49-F238E27FC236}">
              <a16:creationId xmlns:a16="http://schemas.microsoft.com/office/drawing/2014/main" id="{D727D238-8043-41C8-B313-50BD8E9F8AFE}"/>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250</xdr:row>
      <xdr:rowOff>0</xdr:rowOff>
    </xdr:from>
    <xdr:to>
      <xdr:col>5</xdr:col>
      <xdr:colOff>304800</xdr:colOff>
      <xdr:row>251</xdr:row>
      <xdr:rowOff>114300</xdr:rowOff>
    </xdr:to>
    <xdr:sp macro="" textlink="">
      <xdr:nvSpPr>
        <xdr:cNvPr id="3" name="AutoShape 7">
          <a:extLst>
            <a:ext uri="{FF2B5EF4-FFF2-40B4-BE49-F238E27FC236}">
              <a16:creationId xmlns:a16="http://schemas.microsoft.com/office/drawing/2014/main" id="{8F4171E7-A6F5-4878-86F3-91C2EA03F94C}"/>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250</xdr:row>
      <xdr:rowOff>0</xdr:rowOff>
    </xdr:from>
    <xdr:to>
      <xdr:col>5</xdr:col>
      <xdr:colOff>304800</xdr:colOff>
      <xdr:row>251</xdr:row>
      <xdr:rowOff>114300</xdr:rowOff>
    </xdr:to>
    <xdr:sp macro="" textlink="">
      <xdr:nvSpPr>
        <xdr:cNvPr id="4" name="AutoShape 8">
          <a:extLst>
            <a:ext uri="{FF2B5EF4-FFF2-40B4-BE49-F238E27FC236}">
              <a16:creationId xmlns:a16="http://schemas.microsoft.com/office/drawing/2014/main" id="{799461A7-3950-4B2E-BCEB-B7C45D96E640}"/>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304800</xdr:colOff>
      <xdr:row>2</xdr:row>
      <xdr:rowOff>304800</xdr:rowOff>
    </xdr:to>
    <xdr:sp macro="" textlink="">
      <xdr:nvSpPr>
        <xdr:cNvPr id="2" name="AutoShape 6">
          <a:extLst>
            <a:ext uri="{FF2B5EF4-FFF2-40B4-BE49-F238E27FC236}">
              <a16:creationId xmlns:a16="http://schemas.microsoft.com/office/drawing/2014/main" id="{4A5B152E-19E7-4F39-AB88-FBAB36AA079B}"/>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2</xdr:row>
      <xdr:rowOff>304800</xdr:rowOff>
    </xdr:to>
    <xdr:sp macro="" textlink="">
      <xdr:nvSpPr>
        <xdr:cNvPr id="3" name="AutoShape 7">
          <a:extLst>
            <a:ext uri="{FF2B5EF4-FFF2-40B4-BE49-F238E27FC236}">
              <a16:creationId xmlns:a16="http://schemas.microsoft.com/office/drawing/2014/main" id="{67543F2A-372D-4AB1-BAB7-B51CD756A7B1}"/>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2</xdr:row>
      <xdr:rowOff>304800</xdr:rowOff>
    </xdr:to>
    <xdr:sp macro="" textlink="">
      <xdr:nvSpPr>
        <xdr:cNvPr id="4" name="AutoShape 8">
          <a:extLst>
            <a:ext uri="{FF2B5EF4-FFF2-40B4-BE49-F238E27FC236}">
              <a16:creationId xmlns:a16="http://schemas.microsoft.com/office/drawing/2014/main" id="{44E35F6D-8F3C-43D8-9B8B-EBE067A036BA}"/>
            </a:ext>
          </a:extLst>
        </xdr:cNvPr>
        <xdr:cNvSpPr>
          <a:spLocks noChangeAspect="1" noChangeArrowheads="1"/>
        </xdr:cNvSpPr>
      </xdr:nvSpPr>
      <xdr:spPr bwMode="auto">
        <a:xfrm>
          <a:off x="9753600"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CD3104-3BA8-4042-82FB-675432E4A23A}" name="Table1" displayName="Table1" ref="A1:AS249" totalsRowShown="0" headerRowDxfId="504" dataDxfId="503">
  <autoFilter ref="A1:AS249" xr:uid="{FCDA1AE4-3813-4893-8F02-915EA1148BD1}"/>
  <sortState xmlns:xlrd2="http://schemas.microsoft.com/office/spreadsheetml/2017/richdata2" ref="A2:AS115">
    <sortCondition ref="C1:C115"/>
  </sortState>
  <tableColumns count="45">
    <tableColumn id="1" xr3:uid="{5E32C577-FF98-4A08-AC33-A0FFF9F0D5DC}" name="Compound library name" dataDxfId="502"/>
    <tableColumn id="2" xr3:uid="{109E2731-96AA-4671-81DF-3A990973D791}" name="Compound origin" dataDxfId="501"/>
    <tableColumn id="3" xr3:uid="{417F2504-49F0-42B8-9EB2-9A2DDBA5B6B3}" name="Inventory Entry" dataDxfId="500"/>
    <tableColumn id="41" xr3:uid="{DA2DC9E6-55DA-423B-8E88-67175AC3FF9A}" name="Compound ID" dataDxfId="499"/>
    <tableColumn id="4" xr3:uid="{87715F84-D1B6-4BFF-84ED-568EBAAD686F}" name="Local Name" dataDxfId="498"/>
    <tableColumn id="6" xr3:uid="{8D936AE3-8A65-40AC-9D63-2DC75D9CEC01}" name="Structure" dataDxfId="497" dataCellStyle="Hyperlink">
      <calculatedColumnFormula>HYPERLINK(_xlfn.CONCAT("https://www.simolecule.com/cdkdepict/depict/bot/png?smi=",_xlfn.ENCODEURL(J2)), "STRUCTURE")</calculatedColumnFormula>
    </tableColumn>
    <tableColumn id="7" xr3:uid="{28DD85CE-6554-4158-9441-37AF475CF674}" name="Molecular Formula" dataDxfId="496"/>
    <tableColumn id="8" xr3:uid="{2E27FFBD-E6BA-4ECC-B8CC-01960F1D49EF}" name="Mol Wt_x000a_(g/mol)" dataDxfId="495"/>
    <tableColumn id="9" xr3:uid="{DB7D2061-0FEF-4455-BFC3-51D88B754AF6}" name="LogP/LogD" dataDxfId="494"/>
    <tableColumn id="10" xr3:uid="{BF590005-3D39-42EA-979F-86997BF5A329}" name="Smiles String" dataDxfId="493"/>
    <tableColumn id="11" xr3:uid="{4A3982A8-4A24-44AD-A89C-51D5296BD116}" name="InChI key " dataDxfId="492"/>
    <tableColumn id="12" xr3:uid="{AEA8FAE9-8400-4B2E-9D79-8E6C128042C8}" name="PubChem CID" dataDxfId="491"/>
    <tableColumn id="13" xr3:uid="{2F7287EE-2B83-476A-ADCF-8D8A7C8E454C}" name="CHEMBL Identifier" dataDxfId="490"/>
    <tableColumn id="14" xr3:uid="{22399FC2-AD29-49C1-9D19-7C93933C2D47}" name="Synonyms (e.g. commercial name)" dataDxfId="489"/>
    <tableColumn id="15" xr3:uid="{D4206EFA-FF23-4CEC-A172-9EA5BBE14FAB}" name="IUPAC Name" dataDxfId="488"/>
    <tableColumn id="16" xr3:uid="{B8FEBA67-5A47-4DE2-8F54-96DD1098DF18}" name="CAS # if known" dataDxfId="487"/>
    <tableColumn id="37" xr3:uid="{D2CD37DD-E5E7-4089-A68A-E439E53F953D}" name="Commercially available? (Y/N)" dataDxfId="486"/>
    <tableColumn id="17" xr3:uid="{25907AE2-23EA-4DBF-B2C0-6C03CD347241}" name="Product code (for purchased compounds)" dataDxfId="485"/>
    <tableColumn id="18" xr3:uid="{D9E19C86-BD98-497E-A147-3ED4B298AA3B}" name="Salt version if relevant" dataDxfId="484"/>
    <tableColumn id="19" xr3:uid="{146231B0-A5E5-4423-8975-3699521C2FF5}" name="AU Contact person" dataDxfId="483"/>
    <tableColumn id="20" xr3:uid="{B68C3247-C871-4FFB-8EEC-D9C5616D6D2D}" name="Roboworm screen ID " dataDxfId="482"/>
    <tableColumn id="42" xr3:uid="{5E03F758-1B42-44DE-9E03-C9E0A3B2F86E}" name="Affects Schistosomula? Y/N" dataDxfId="481"/>
    <tableColumn id="21" xr3:uid="{280C4060-7AC9-4B56-BF5B-4E9A05BCFCBA}" name="Acitvity on Schistosomula" dataDxfId="480"/>
    <tableColumn id="22" xr3:uid="{D21A8C9A-05AF-44B7-8BD7-6D8A8F38BE9A}" name="Screened on juvenile worms? (Y/N)" dataDxfId="479"/>
    <tableColumn id="38" xr3:uid="{C7F4CA56-21DC-4C13-AB38-DFC94E7565E6}" name="Juvenile worm screens conducted by (name)" dataDxfId="478"/>
    <tableColumn id="23" xr3:uid="{994E3B60-E180-4DC0-9C9F-C82309A434A9}" name="Screened on adult worms? (Y/N)" dataDxfId="477"/>
    <tableColumn id="39" xr3:uid="{3DEF3464-88C1-4532-B7CE-641F843A3F5C}" name="Adult worm screens conducted by (name)" dataDxfId="476"/>
    <tableColumn id="24" xr3:uid="{F35DA363-9BD9-445A-9DA4-E8B6EA0856BA}" name="Storage conditions &amp; format (vial, 96-w.plate, 384 w.plate)" dataDxfId="475"/>
    <tableColumn id="25" xr3:uid="{292BAE4C-3363-4660-8F4A-2242F80F62DA}" name="Storage location (freezer and drawer number)" dataDxfId="474"/>
    <tableColumn id="26" xr3:uid="{648A36D4-0D53-4DAE-AD76-7D26731C3B39}" name="Quantity received (weight -if dry - or volume and concentration - if liquid)" dataDxfId="473"/>
    <tableColumn id="27" xr3:uid="{CA06F456-3312-4063-B79B-C35ED021BD33}" name="Putative human target" dataDxfId="472"/>
    <tableColumn id="28" xr3:uid="{614258BE-1D93-4CC2-B73E-36421ACE8ED4}" name="Mechanisms of Action" dataDxfId="471"/>
    <tableColumn id="40" xr3:uid="{BF367767-F8B6-49F0-92F0-57AF5A1CEDBB}" name="Reference 1" dataDxfId="470"/>
    <tableColumn id="29" xr3:uid="{09DC4CBF-B557-4C39-96FE-A13660D58EC8}" name="Reference 2" dataDxfId="469"/>
    <tableColumn id="43" xr3:uid="{3C29C42B-0940-4823-914C-00D07B2EBF36}" name="Reference 3" dataDxfId="468" dataCellStyle="Hyperlink"/>
    <tableColumn id="36" xr3:uid="{4D1E85E6-3C98-42AA-A105-8E32E96D47E9}" name="Reference 4" dataDxfId="467" dataCellStyle="Hyperlink"/>
    <tableColumn id="30" xr3:uid="{78E60637-CF8C-410D-9874-D122A34422F0}" name="Solubility and solvent to use" dataDxfId="466"/>
    <tableColumn id="31" xr3:uid="{25921D8C-918C-4982-8F5D-EF52966771FC}" name="IP Number" dataDxfId="465"/>
    <tableColumn id="32" xr3:uid="{B55A25CF-C5BB-4BC7-B8DB-693BDA8ABF74}" name="Comments" dataDxfId="464"/>
    <tableColumn id="33" xr3:uid="{66A96703-55A5-4C35-B915-56DF3284E068}" name="Previous assay data (cytox; or other parasites)" dataDxfId="463"/>
    <tableColumn id="34" xr3:uid="{A9E88F75-6E15-4F71-B789-CF9609BD98A4}" name="In vivo data? (Y/N)" dataDxfId="462"/>
    <tableColumn id="35" xr3:uid="{6AE82A89-4124-4B69-8A9B-6423EECB1F24}" name="Type" dataDxfId="461"/>
    <tableColumn id="44" xr3:uid="{58185298-0C2C-44B2-A155-0139CCB33D1D}" name="Additional Information Pages" dataDxfId="460" dataCellStyle="Hyperlink"/>
    <tableColumn id="45" xr3:uid="{44CC294F-CDF3-4594-95DF-635E6762C48A}" name="Additional Information Pages 2" dataDxfId="459"/>
    <tableColumn id="46" xr3:uid="{B01F2B28-6AB7-412A-8E05-232F4B2F4906}" name="Additional Information Pages 3" dataDxfId="45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9C2788-21BA-493B-9138-4853A3A4D66D}" name="Table14" displayName="Table14" ref="F1:AR41" totalsRowShown="0" headerRowDxfId="41" dataDxfId="39" headerRowBorderDxfId="40">
  <autoFilter ref="F1:AR41" xr:uid="{A7911CB0-45EB-47BC-888C-B4680B9CA34C}"/>
  <tableColumns count="39">
    <tableColumn id="25" xr3:uid="{14700EA0-4232-43BF-AE7A-25412BB30474}" name="Structure " dataDxfId="38">
      <calculatedColumnFormula>HYPERLINK(_xlfn.CONCAT("https://www.simolecule.com/cdkdepict/depict/bot/png?smi=",J2),"STRUCTURE")</calculatedColumnFormula>
    </tableColumn>
    <tableColumn id="2" xr3:uid="{E463508A-B694-4F4C-9E14-BDD11372084B}" name="Molecular Formula" dataDxfId="37"/>
    <tableColumn id="4" xr3:uid="{904BEBE7-E720-4E4D-BF43-4FF672FF2054}" name="Mol Wt_x000a_(g/mol)" dataDxfId="36"/>
    <tableColumn id="31" xr3:uid="{F12A305E-F5B0-4424-A37E-58A57487B5FE}" name="LogP/LogD" dataDxfId="35"/>
    <tableColumn id="5" xr3:uid="{8241C499-06B9-422F-BD36-09FBC7FD93CB}" name="Smiles String" dataDxfId="34"/>
    <tableColumn id="20" xr3:uid="{0B164783-A833-47AF-AE70-05E9D24E81A6}" name="InChI key " dataDxfId="33"/>
    <tableColumn id="1" xr3:uid="{EA5D448A-CD77-4F09-BA07-AD0682219724}" name="PubChem CID" dataDxfId="32"/>
    <tableColumn id="16" xr3:uid="{D35C8322-1A8F-47D2-92AC-956B5771F72A}" name="CHEMBL Identifier" dataDxfId="31"/>
    <tableColumn id="8" xr3:uid="{B1ADB221-F57B-4964-9C2A-14CBDFEEEBB0}" name="Synonyms (e.g. commercial name)" dataDxfId="30"/>
    <tableColumn id="6" xr3:uid="{336B07BC-F782-438B-A880-525251F98B0D}" name="IUPAC Name" dataDxfId="29"/>
    <tableColumn id="23" xr3:uid="{732DBA48-EC2E-4859-B8E7-164C37D01010}" name="CAS # if known" dataDxfId="28"/>
    <tableColumn id="32" xr3:uid="{C6417F94-B0A8-4228-B47A-FCAADC7C3FBF}" name="Commercially available? (Y/N)" dataDxfId="27"/>
    <tableColumn id="18" xr3:uid="{7C704E93-089B-4706-95AA-057F5FE2C493}" name="Product code (for purchased compounds)" dataDxfId="26"/>
    <tableColumn id="24" xr3:uid="{EDE9201E-962D-48A3-8074-1E70CBE05540}" name="Salt version if relevant" dataDxfId="25"/>
    <tableColumn id="28" xr3:uid="{71113E5A-4C04-4E16-999C-E61D73879704}" name="AU Contact person" dataDxfId="24"/>
    <tableColumn id="10" xr3:uid="{0A083F9B-3C96-4FA7-B7C2-68AE4EB9989F}" name="Roboworm screen ID " dataDxfId="23"/>
    <tableColumn id="37" xr3:uid="{DE6CBD2A-23DD-457A-B4B7-0AD2FB6564C7}" name="Affects Schistosomula? Y/N" dataDxfId="22"/>
    <tableColumn id="29" xr3:uid="{39B08460-22DB-49EB-BD98-66B29A82D32A}" name="Activity on Schistosomula" dataDxfId="21"/>
    <tableColumn id="15" xr3:uid="{9D918798-5E20-4556-88A7-CB19D391DF45}" name="Screened on juvenile worms? (Y/N)" dataDxfId="20"/>
    <tableColumn id="33" xr3:uid="{C0BA337A-8098-44A7-98B4-836E4183C865}" name="Juvenile worm screens conducted by (name)" dataDxfId="19"/>
    <tableColumn id="11" xr3:uid="{A43AE049-8FBE-4EF8-9B83-9E4409271924}" name="Screened on adult worms? (Y/N)" dataDxfId="18"/>
    <tableColumn id="34" xr3:uid="{00F99871-1818-4BB2-AC3C-C3CBD4661F33}" name="Adult worm screens conducted by (name)" dataDxfId="17"/>
    <tableColumn id="22" xr3:uid="{1C72E6E6-3472-4BE7-BC18-959BA547312C}" name="Storage conditions &amp; format (vial, 96-w.plate, 384 w.plate)" dataDxfId="16"/>
    <tableColumn id="7" xr3:uid="{F04F3B4B-F5C5-47BF-B34F-FFD44E090FBA}" name="Storage location (freezer and drawer number)" dataDxfId="15"/>
    <tableColumn id="26" xr3:uid="{11355334-BB2A-4E37-A3DD-0728A242AA25}" name="Quantity received (weight -if dry - or volume and concentration - if liquid)" dataDxfId="14"/>
    <tableColumn id="30" xr3:uid="{841219F3-59EA-4E52-8BEB-0556B7E655EE}" name="Putative human target" dataDxfId="13"/>
    <tableColumn id="21" xr3:uid="{85F196B6-3E90-4AFE-9D52-E1D821B90E28}" name="Mechanisms of Action" dataDxfId="12"/>
    <tableColumn id="35" xr3:uid="{564816D6-9919-481C-B1A4-56388E308C79}" name="Reference 1" dataDxfId="11"/>
    <tableColumn id="19" xr3:uid="{772EAEC2-7BC0-4290-A679-49404C6C0794}" name="Reference 2" dataDxfId="10"/>
    <tableColumn id="36" xr3:uid="{125A825F-9FA0-4D0D-97A7-1AE2769D6641}" name="Reference 3" dataDxfId="9"/>
    <tableColumn id="9" xr3:uid="{645B4289-DC11-4991-A182-F34B05D92181}" name="Solubility and solvent to use" dataDxfId="8"/>
    <tableColumn id="3" xr3:uid="{D66915FA-025B-4119-AF63-CFCCCA122E90}" name="IP Number" dataDxfId="7"/>
    <tableColumn id="12" xr3:uid="{8FB763C0-D962-4FBA-ACDE-BF68238B3E67}" name="Comments" dataDxfId="6"/>
    <tableColumn id="13" xr3:uid="{E309DC28-DF31-4669-8F78-8E2D31401A44}" name="Previous assay data (cytox; or other parasites)" dataDxfId="5"/>
    <tableColumn id="14" xr3:uid="{C3C58D6D-3E3F-4A4A-9147-B3A98B0928F2}" name="In vivo data? (Y/N)" dataDxfId="4"/>
    <tableColumn id="27" xr3:uid="{65E35FF0-1F84-4517-98F7-4674BE0FB919}" name="Type" dataDxfId="3"/>
    <tableColumn id="38" xr3:uid="{A34746BB-B281-4A3C-9D02-8271DD9F6523}" name="Additonal Information Pages" dataDxfId="2"/>
    <tableColumn id="39" xr3:uid="{7FD11299-E691-403B-9147-9FB109A8BDCD}" name="Additonal Information Pages2" dataDxfId="1"/>
    <tableColumn id="40" xr3:uid="{F4FB8697-B3CC-461E-8ECA-570B0F6BEF14}" name="Additonal Information Pages22" dataDxfId="0"/>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3740C2-2A23-4BEB-A1E5-B1A4429FB852}" name="Table17" displayName="Table17" ref="A1:AS91" totalsRowShown="0" headerRowDxfId="454" dataDxfId="453">
  <autoFilter ref="A1:AS91" xr:uid="{EC28D470-022E-4315-B3BD-9E9D429F89F3}"/>
  <sortState xmlns:xlrd2="http://schemas.microsoft.com/office/spreadsheetml/2017/richdata2" ref="A2:AP82">
    <sortCondition ref="C1:C82"/>
  </sortState>
  <tableColumns count="45">
    <tableColumn id="1" xr3:uid="{2F7CC72B-EFF5-4FFD-BED2-58FD13B2C6E8}" name="Compound library name" dataDxfId="452"/>
    <tableColumn id="2" xr3:uid="{13A161F8-36E3-488F-87A9-595BF64A0C34}" name="Compound origin" dataDxfId="451"/>
    <tableColumn id="3" xr3:uid="{4FBFA5EB-9E8C-40CF-829A-8B3EC000BCE3}" name="Inventory Entry" dataDxfId="450"/>
    <tableColumn id="41" xr3:uid="{DD807A1C-8DAC-44C1-BDD9-750BD4DA2B32}" name="Compound ID" dataDxfId="449"/>
    <tableColumn id="4" xr3:uid="{90933DE0-AD83-417C-B0BE-82D482B582DC}" name="Local Name" dataDxfId="448"/>
    <tableColumn id="6" xr3:uid="{9E5AC865-082C-4E55-A3BA-A1A471C4DDB7}" name="Structure" dataDxfId="447" dataCellStyle="Hyperlink">
      <calculatedColumnFormula>HYPERLINK(_xlfn.CONCAT("https://www.simolecule.com/cdkdepict/depict/bot/png?smi=",_xlfn.ENCODEURL(J2)), "STRUCTURE")</calculatedColumnFormula>
    </tableColumn>
    <tableColumn id="7" xr3:uid="{50D41472-26C0-4A26-A15F-15DCF161D468}" name="Molecular Formula" dataDxfId="446"/>
    <tableColumn id="8" xr3:uid="{1A202443-F63D-422F-9E0E-9C2D7366B1CD}" name="Mol Wt_x000a_(g/mol)" dataDxfId="445"/>
    <tableColumn id="9" xr3:uid="{9D0F61A5-F165-4AE7-AAC1-9AD8DED223A7}" name="LogP/LogD" dataDxfId="444"/>
    <tableColumn id="10" xr3:uid="{41334714-0A96-4796-AEF4-598EFA9A0591}" name="Smiles String" dataDxfId="443"/>
    <tableColumn id="11" xr3:uid="{B94FABA4-AC2C-48B7-8A48-FF3710D09166}" name="InChI key " dataDxfId="442"/>
    <tableColumn id="12" xr3:uid="{1D1E52AD-4104-4FA1-9D36-6A55425A82D4}" name="PubChem CID" dataDxfId="441"/>
    <tableColumn id="13" xr3:uid="{17E10FD5-763A-42EE-AA10-BC746CFAB8E1}" name="CHEMBL Identifier" dataDxfId="440"/>
    <tableColumn id="14" xr3:uid="{A939C078-4238-4A1A-89E6-6BD1916D327C}" name="Synonyms (e.g. commercial name)" dataDxfId="439"/>
    <tableColumn id="15" xr3:uid="{7F667749-4CBD-4348-840F-5F31DD8F889B}" name="IUPAC Name" dataDxfId="438"/>
    <tableColumn id="16" xr3:uid="{DDEC3B40-02B9-452D-953C-B1DFCA8C0EFF}" name="CAS # if known" dataDxfId="437"/>
    <tableColumn id="37" xr3:uid="{AB04DDA1-F4C3-4413-B027-98FC433EE3DA}" name="Commercially available? (Y/N)" dataDxfId="436"/>
    <tableColumn id="17" xr3:uid="{BEDABD9F-0533-49C3-B426-DCF66A8933B9}" name="Product code (for purchased compounds)" dataDxfId="435"/>
    <tableColumn id="18" xr3:uid="{2282449A-ED30-4E6C-BABA-41D32686B0BC}" name="Salt version if relevant" dataDxfId="434"/>
    <tableColumn id="19" xr3:uid="{6536CADE-324C-469F-8B96-0C127A01BA62}" name="AU Contact person" dataDxfId="433"/>
    <tableColumn id="20" xr3:uid="{472BE49E-2BAC-4FC7-9A96-0AA4B94F2AE4}" name="Roboworm screen ID " dataDxfId="432"/>
    <tableColumn id="42" xr3:uid="{071B55CE-A00D-4FC3-B1FF-6C5145AACCB3}" name="Affects Schistosomula? Y/N" dataDxfId="431"/>
    <tableColumn id="21" xr3:uid="{E4A05770-C19E-466A-8B9C-8E6CB7BDBD4E}" name="Acitvity on Schistosomula" dataDxfId="430"/>
    <tableColumn id="22" xr3:uid="{BAA4757D-07A0-4FD7-B75E-4B9970B2B74D}" name="Screened on juvenile worms? (Y/N)" dataDxfId="429"/>
    <tableColumn id="38" xr3:uid="{FFA9CE19-7916-47FC-9C6F-5FCB2988CA4C}" name="Juvenile worm screens conducted by (name)" dataDxfId="428"/>
    <tableColumn id="23" xr3:uid="{2666DE08-7490-42E9-87CB-CC844A1312B4}" name="Screened on adult worms? (Y/N)" dataDxfId="427"/>
    <tableColumn id="39" xr3:uid="{30E20ECC-5802-48D9-BC44-E4F32110D60B}" name="Adult worm screens conducted by (name)" dataDxfId="426"/>
    <tableColumn id="24" xr3:uid="{E4F25446-D0B6-4869-A98F-42E3D9A4D074}" name="Storage conditions &amp; format (vial, 96-w.plate, 384 w.plate)" dataDxfId="425"/>
    <tableColumn id="25" xr3:uid="{E1CD0E5E-9870-4322-9C98-952593561705}" name="Storage location (freezer and drawer number)" dataDxfId="424"/>
    <tableColumn id="26" xr3:uid="{8739B054-E805-4850-8EE0-BB04F940F530}" name="Quantity received (weight -if dry - or volume and concentration - if liquid)" dataDxfId="423"/>
    <tableColumn id="27" xr3:uid="{9A6790E4-17BE-49ED-BBA2-25E6FA89F688}" name="Putative human target" dataDxfId="422"/>
    <tableColumn id="28" xr3:uid="{131840D8-8A3C-477C-8D4D-06DF37861455}" name="Mechanisms of Action" dataDxfId="421"/>
    <tableColumn id="40" xr3:uid="{82FC9042-01BE-43B0-ABE8-777532EC76B6}" name="Reference 1" dataDxfId="420"/>
    <tableColumn id="29" xr3:uid="{9B842297-6288-4173-9AE4-1C262F1F1946}" name="Reference 2" dataDxfId="419"/>
    <tableColumn id="43" xr3:uid="{B033728E-5A9C-4096-B376-9668F3504836}" name="Reference 3" dataDxfId="418" dataCellStyle="Hyperlink"/>
    <tableColumn id="36" xr3:uid="{46EF3C6E-18E8-42A5-B15A-9C5359D8FBA6}" name="Reference 4" dataDxfId="417" dataCellStyle="Hyperlink"/>
    <tableColumn id="30" xr3:uid="{9CFB56E8-A86F-4C64-BA0C-6FFD52A32209}" name="Solubility and solvent to use" dataDxfId="416"/>
    <tableColumn id="31" xr3:uid="{BCCFF6B8-757E-4F90-8A39-0B5C72900006}" name="IP Number" dataDxfId="415"/>
    <tableColumn id="32" xr3:uid="{7C19C0BE-A743-4A06-A236-F0BB64159E1B}" name="Comments" dataDxfId="414"/>
    <tableColumn id="33" xr3:uid="{D046CCD5-9387-48FE-9D4B-D5C1E8830779}" name="Previous assay data (cytox; or other parasites)" dataDxfId="413"/>
    <tableColumn id="34" xr3:uid="{B311A1A2-620D-478B-8B68-18442E4CE150}" name="In vivo data? (Y/N)" dataDxfId="412"/>
    <tableColumn id="35" xr3:uid="{EE5DC06E-1173-4D43-BCD9-98B439B8EB7C}" name="Type" dataDxfId="411"/>
    <tableColumn id="44" xr3:uid="{84315756-13BB-4323-A1CD-4CEDBDE65DEB}" name="Additional Information Pages" dataDxfId="410" dataCellStyle="Hyperlink"/>
    <tableColumn id="45" xr3:uid="{AA4745BF-F463-47CA-BE70-AC18CE555D6A}" name="Additional Information Pages 2" dataDxfId="409"/>
    <tableColumn id="46" xr3:uid="{141E7315-A04B-4DFB-9985-9EA454687ABB}" name="Additional Information Pages 3" dataDxfId="40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B33990-0846-4F3C-B76C-084953C793ED}" name="Table16" displayName="Table16" ref="A1:AS91" totalsRowShown="0" headerRowDxfId="404" dataDxfId="403">
  <autoFilter ref="A1:AS91" xr:uid="{D8DA3E1F-8D44-47A6-843E-CC7809D3B9CD}"/>
  <sortState xmlns:xlrd2="http://schemas.microsoft.com/office/spreadsheetml/2017/richdata2" ref="A2:AP82">
    <sortCondition ref="C1:C82"/>
  </sortState>
  <tableColumns count="45">
    <tableColumn id="1" xr3:uid="{2D4E2B52-5105-4EA0-B932-1ABCAA4EBD2F}" name="Compound library name" dataDxfId="402"/>
    <tableColumn id="2" xr3:uid="{97FCA644-05B4-4B58-B93B-802AB4B4EE0C}" name="Compound origin" dataDxfId="401"/>
    <tableColumn id="3" xr3:uid="{7EDD577D-723D-44C0-9127-5995310DA081}" name="Inventory Entry" dataDxfId="400"/>
    <tableColumn id="41" xr3:uid="{B7E25ACA-BF02-4923-85BB-73FA81ADFF32}" name="Compound ID" dataDxfId="399"/>
    <tableColumn id="4" xr3:uid="{AD8123DF-9605-4D60-BDBA-B498EF15F551}" name="Local Name" dataDxfId="398"/>
    <tableColumn id="6" xr3:uid="{701D4807-D16C-49E5-94B2-65AEC457EB5A}" name="Structure" dataDxfId="397" dataCellStyle="Hyperlink">
      <calculatedColumnFormula>HYPERLINK(_xlfn.CONCAT("https://www.simolecule.com/cdkdepict/depict/bot/png?smi=",_xlfn.ENCODEURL(J2)), "STRUCTURE")</calculatedColumnFormula>
    </tableColumn>
    <tableColumn id="7" xr3:uid="{5D2AFD35-7148-4780-943C-1A46AA968297}" name="Molecular Formula" dataDxfId="396"/>
    <tableColumn id="8" xr3:uid="{6C6EAE38-DC09-40DF-958B-A768BB4E12A5}" name="Mol Wt_x000a_(g/mol)" dataDxfId="395"/>
    <tableColumn id="9" xr3:uid="{8E832CAE-BE8A-4C65-A0D0-3CEF5E2055D9}" name="LogP/LogD" dataDxfId="394"/>
    <tableColumn id="10" xr3:uid="{B7B05CAC-8508-4537-BFEF-D316EA928FC5}" name="Smiles String" dataDxfId="393"/>
    <tableColumn id="11" xr3:uid="{FBD13934-ED20-4236-ABA7-4B2739030B16}" name="InChI key " dataDxfId="392"/>
    <tableColumn id="12" xr3:uid="{733DFD44-D89F-4CF8-B2FD-2152A1ACEE23}" name="PubChem CID" dataDxfId="391"/>
    <tableColumn id="13" xr3:uid="{966E06DE-F85A-46CC-8F69-4B046E8A2D11}" name="CHEMBL Identifier" dataDxfId="390"/>
    <tableColumn id="14" xr3:uid="{5F8D2641-45FD-47AD-9808-CA352937748A}" name="Synonyms (e.g. commercial name)" dataDxfId="389"/>
    <tableColumn id="15" xr3:uid="{440CCB10-383E-46C3-B670-AAB8672A274F}" name="IUPAC Name" dataDxfId="388"/>
    <tableColumn id="16" xr3:uid="{11FB2BAD-EEE7-4636-83D6-71B276AEFF8D}" name="CAS # if known" dataDxfId="387"/>
    <tableColumn id="37" xr3:uid="{B27418B6-6404-4BB9-8250-242DBE6C9B6E}" name="Commercially available? (Y/N)" dataDxfId="386"/>
    <tableColumn id="17" xr3:uid="{0913BD63-3502-4693-9374-6872E74AB178}" name="Product code (for purchased compounds)" dataDxfId="385"/>
    <tableColumn id="18" xr3:uid="{EA19CD6A-876C-45AB-A506-0ED911769059}" name="Salt version if relevant" dataDxfId="384"/>
    <tableColumn id="19" xr3:uid="{7756C842-244B-4808-B773-4726B66968B6}" name="AU Contact person" dataDxfId="383"/>
    <tableColumn id="20" xr3:uid="{E6586FB2-8CD8-41E7-98B8-9F3D623B31D0}" name="Roboworm screen ID " dataDxfId="382"/>
    <tableColumn id="42" xr3:uid="{A3F31251-015D-45D8-B493-E268EB34C94A}" name="Affects Schistosomula? Y/N" dataDxfId="381"/>
    <tableColumn id="21" xr3:uid="{4CA89148-D58B-4596-B261-16B73A56D0A6}" name="Acitvity on Schistosomula" dataDxfId="380"/>
    <tableColumn id="22" xr3:uid="{973E2CEF-010A-438D-BE21-9EB65F86A603}" name="Screened on juvenile worms? (Y/N)" dataDxfId="379"/>
    <tableColumn id="38" xr3:uid="{3BDA5D69-5B0D-486A-ACF8-E844B129E51D}" name="Juvenile worm screens conducted by (name)" dataDxfId="378"/>
    <tableColumn id="23" xr3:uid="{2E9DFA61-3D80-490A-B2C2-4D186B7D6079}" name="Screened on adult worms? (Y/N)" dataDxfId="377"/>
    <tableColumn id="39" xr3:uid="{F13EB3AF-5FC7-4CF7-84F8-21DFF42C4799}" name="Adult worm screens conducted by (name)" dataDxfId="376"/>
    <tableColumn id="24" xr3:uid="{84AE33E9-93E8-420C-BF74-FFC020098AD6}" name="Storage conditions &amp; format (vial, 96-w.plate, 384 w.plate)" dataDxfId="375"/>
    <tableColumn id="25" xr3:uid="{642F646D-8651-450E-84F1-B993191DB9C7}" name="Storage location (freezer and drawer number)" dataDxfId="374"/>
    <tableColumn id="26" xr3:uid="{8D18A39F-AF12-4E6A-BC29-8A1D0B798DD6}" name="Quantity received (weight -if dry - or volume and concentration - if liquid)" dataDxfId="373"/>
    <tableColumn id="27" xr3:uid="{072170FA-16B3-4BA8-877F-894D65E4AD43}" name="Putative human target" dataDxfId="372"/>
    <tableColumn id="28" xr3:uid="{4A667DE6-7E62-4EA0-A984-56A4FFF4FA7B}" name="Mechanisms of Action" dataDxfId="371"/>
    <tableColumn id="40" xr3:uid="{1DF4EBC0-437A-499F-A8DE-61F8779FE14F}" name="Reference 1" dataDxfId="370"/>
    <tableColumn id="29" xr3:uid="{2CECF89A-8829-48DB-A48E-246F0B2D774A}" name="Reference 2" dataDxfId="369"/>
    <tableColumn id="43" xr3:uid="{A5390D7B-2D8D-4D9B-9D0A-BD4B040D485C}" name="Reference 3" dataDxfId="368" dataCellStyle="Hyperlink"/>
    <tableColumn id="36" xr3:uid="{0A196F72-CEBA-4960-9C6A-61B9CB4DD6DB}" name="Reference 4" dataDxfId="367" dataCellStyle="Hyperlink"/>
    <tableColumn id="30" xr3:uid="{6A1F27F6-5BE3-470D-99AA-F9EFBEE256C0}" name="Solubility and solvent to use" dataDxfId="366"/>
    <tableColumn id="31" xr3:uid="{649D306C-49C6-4A33-A509-FDF32A6BE409}" name="IP Number" dataDxfId="365"/>
    <tableColumn id="32" xr3:uid="{070F41E3-B874-4D7A-AAAF-8F2EA2AB5394}" name="Comments" dataDxfId="364"/>
    <tableColumn id="33" xr3:uid="{51E53C1B-FC39-47E6-B707-F20AAA560366}" name="Previous assay data (cytox; or other parasites)" dataDxfId="363"/>
    <tableColumn id="34" xr3:uid="{B7DE4DC7-214B-4A10-9874-41E18CFCE8DD}" name="In vivo data? (Y/N)" dataDxfId="362"/>
    <tableColumn id="35" xr3:uid="{4355FF7A-D604-471E-AF34-98470D00A12A}" name="Type" dataDxfId="361"/>
    <tableColumn id="44" xr3:uid="{97479E2A-1136-4DE1-A734-71613E104DA5}" name="Additional Information Pages" dataDxfId="360" dataCellStyle="Hyperlink"/>
    <tableColumn id="45" xr3:uid="{B5D8391E-8A94-49BC-A80C-0D647B9270A8}" name="Additional Information Pages 2" dataDxfId="359"/>
    <tableColumn id="46" xr3:uid="{8DF1E1C6-03B7-4006-812C-58F236A8F044}" name="Additional Information Pages 3" dataDxfId="35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18D107-5C9E-4F17-B29A-6C8B753CFBD7}" name="Table15" displayName="Table15" ref="A1:AS91" totalsRowShown="0" headerRowDxfId="354" dataDxfId="353">
  <autoFilter ref="A1:AS91" xr:uid="{7BBC5098-9696-48D6-9903-0C671BE1741C}"/>
  <sortState xmlns:xlrd2="http://schemas.microsoft.com/office/spreadsheetml/2017/richdata2" ref="A2:AP82">
    <sortCondition ref="C1:C82"/>
  </sortState>
  <tableColumns count="45">
    <tableColumn id="1" xr3:uid="{0E3C65AA-91CB-4286-ABA1-BC45E62D281F}" name="Compound library name" dataDxfId="352"/>
    <tableColumn id="2" xr3:uid="{AF79B544-938A-4F9E-92D6-9DF7058FC028}" name="Compound origin" dataDxfId="351"/>
    <tableColumn id="3" xr3:uid="{9FAA8903-17E5-4785-82F5-3284A1F9537F}" name="Inventory Entry" dataDxfId="350"/>
    <tableColumn id="41" xr3:uid="{36E21540-26E7-4052-9A11-029C424AE91F}" name="Compound ID" dataDxfId="349"/>
    <tableColumn id="4" xr3:uid="{40B28D66-DFA0-4106-855C-85528AA6708E}" name="Local Name" dataDxfId="348"/>
    <tableColumn id="6" xr3:uid="{C7FB1BF0-CF23-4FF2-8EC3-DC94D798B6CF}" name="Structure" dataDxfId="347" dataCellStyle="Hyperlink">
      <calculatedColumnFormula>HYPERLINK(_xlfn.CONCAT("https://www.simolecule.com/cdkdepict/depict/bot/png?smi=",_xlfn.ENCODEURL(J50)), "STRUCTURE")</calculatedColumnFormula>
    </tableColumn>
    <tableColumn id="7" xr3:uid="{A2015FC3-3EB2-4E59-B68C-E16B760D8155}" name="Molecular Formula" dataDxfId="346"/>
    <tableColumn id="8" xr3:uid="{FB2CDED6-F4D0-4E89-AB3D-E1105D5B7585}" name="Mol Wt_x000a_(g/mol)" dataDxfId="345"/>
    <tableColumn id="9" xr3:uid="{79104E2A-E36F-4F64-B30F-31985D12CF13}" name="LogP/LogD" dataDxfId="344"/>
    <tableColumn id="10" xr3:uid="{6B22E1AB-6859-4AAF-AAF2-E369155BE035}" name="Smiles String" dataDxfId="343"/>
    <tableColumn id="11" xr3:uid="{9BBE12D0-5888-4804-B3CE-7DD35A599CCD}" name="InChI key " dataDxfId="342"/>
    <tableColumn id="12" xr3:uid="{7F70A772-A333-48F7-89A9-D41B5348DFDF}" name="PubChem CID" dataDxfId="341"/>
    <tableColumn id="13" xr3:uid="{97A198C1-98CA-4C06-88A7-8B1DAC9C7F37}" name="CHEMBL Identifier" dataDxfId="340"/>
    <tableColumn id="14" xr3:uid="{657B5D7A-A465-4E34-847C-E55A196DEC42}" name="Synonyms (e.g. commercial name)" dataDxfId="339"/>
    <tableColumn id="15" xr3:uid="{767CCEE3-B58F-447B-BF75-0C74260E471B}" name="IUPAC Name" dataDxfId="338"/>
    <tableColumn id="16" xr3:uid="{F8777A26-CF5E-450B-9E5F-C924BFC2DF20}" name="CAS # if known" dataDxfId="337"/>
    <tableColumn id="37" xr3:uid="{F244F49B-3638-4BB2-8F42-4265A20DBC6D}" name="Commercially available? (Y/N)" dataDxfId="336"/>
    <tableColumn id="17" xr3:uid="{05B27EC1-2555-4634-BEAB-1FAEA5E7C60A}" name="Product code (for purchased compounds)" dataDxfId="335"/>
    <tableColumn id="18" xr3:uid="{3FD131F7-F3AF-4ED2-B26D-221B802D1615}" name="Salt version if relevant" dataDxfId="334"/>
    <tableColumn id="19" xr3:uid="{87AF4EA7-CF80-4BC2-9F7C-FDD48C2A8C01}" name="AU Contact person" dataDxfId="333"/>
    <tableColumn id="20" xr3:uid="{0BAFFD3A-5BCC-4BE2-9CAF-A14E466EF28A}" name="Roboworm screen ID " dataDxfId="332"/>
    <tableColumn id="42" xr3:uid="{108633D3-A199-4F6C-83A7-0E9F23E5FA36}" name="Affects Schistosomula? Y/N" dataDxfId="331"/>
    <tableColumn id="21" xr3:uid="{9B0E1B7B-B3CD-4739-BA8B-BADAB7DAE6C5}" name="Acitvity on Schistosomula" dataDxfId="330"/>
    <tableColumn id="22" xr3:uid="{66E0E56A-35B9-4DE5-8329-7250A05F6212}" name="Screened on juvenile worms? (Y/N)" dataDxfId="329"/>
    <tableColumn id="38" xr3:uid="{68E0ED22-8A89-4F05-ACD5-EC9634F6BA9A}" name="Juvenile worm screens conducted by (name)" dataDxfId="328"/>
    <tableColumn id="23" xr3:uid="{1BA00FA5-08F0-4BF7-A0E7-E8882C1B6368}" name="Screened on adult worms? (Y/N)" dataDxfId="327"/>
    <tableColumn id="39" xr3:uid="{ACC39884-9AE7-4F1B-A1A6-9C7FAA8FDF18}" name="Adult worm screens conducted by (name)" dataDxfId="326"/>
    <tableColumn id="24" xr3:uid="{9D0E15BE-6E4D-4E04-BB09-7F8F60C384C8}" name="Storage conditions &amp; format (vial, 96-w.plate, 384 w.plate)" dataDxfId="325"/>
    <tableColumn id="25" xr3:uid="{E11C2BC4-4172-4ECE-9C58-980B8C276739}" name="Storage location (freezer and drawer number)" dataDxfId="324"/>
    <tableColumn id="26" xr3:uid="{04E0F300-FDA2-4A65-AF9A-27EA4B1A9BFF}" name="Quantity received (weight -if dry - or volume and concentration - if liquid)" dataDxfId="323"/>
    <tableColumn id="27" xr3:uid="{AC0090CC-A60C-401B-BADB-2246BDA35C1A}" name="Putative human target" dataDxfId="322"/>
    <tableColumn id="28" xr3:uid="{4B633668-8244-4214-B724-77C7EC3003D3}" name="Mechanisms of Action" dataDxfId="321"/>
    <tableColumn id="40" xr3:uid="{BB82A0E4-9D77-4912-930D-E19CDD9374FB}" name="Reference 1" dataDxfId="320"/>
    <tableColumn id="29" xr3:uid="{C83F5C0B-0EA1-4091-833E-22F4E19CB20E}" name="Reference 2" dataDxfId="319"/>
    <tableColumn id="43" xr3:uid="{74E7DF80-CACB-4752-8015-498A924FED3A}" name="Reference 3" dataDxfId="318" dataCellStyle="Hyperlink"/>
    <tableColumn id="36" xr3:uid="{286A6503-A40A-42EE-88C4-ED7EA0A27F08}" name="Reference 4" dataDxfId="317" dataCellStyle="Hyperlink"/>
    <tableColumn id="30" xr3:uid="{DD0CD35E-FE7C-4F76-BED0-877766E55404}" name="Solubility and solvent to use" dataDxfId="316"/>
    <tableColumn id="31" xr3:uid="{BD5ADEA4-6E62-41ED-B767-6AD2A0B378F0}" name="IP Number" dataDxfId="315"/>
    <tableColumn id="32" xr3:uid="{43E51405-42BE-4966-A0D8-18C5B9960D03}" name="Comments" dataDxfId="314"/>
    <tableColumn id="33" xr3:uid="{5ABA7DAF-201D-4E45-A183-EE50D906EC73}" name="Previous assay data (cytox; or other parasites)" dataDxfId="313"/>
    <tableColumn id="34" xr3:uid="{D14E21E7-1F92-4E42-B9D5-80E552B854FC}" name="In vivo data? (Y/N)" dataDxfId="312"/>
    <tableColumn id="35" xr3:uid="{930EAC74-3608-4209-9D3B-CEAC342A7578}" name="Type" dataDxfId="311"/>
    <tableColumn id="44" xr3:uid="{F98027C0-C698-442C-B735-0015A6132163}" name="Additional Information Pages" dataDxfId="310" dataCellStyle="Hyperlink"/>
    <tableColumn id="45" xr3:uid="{47B05778-A075-48FF-921E-3B894EDF2D85}" name="Additional Information Pages 2" dataDxfId="309"/>
    <tableColumn id="46" xr3:uid="{89FE1BFB-6E45-48FA-9559-B772FA7BBDEE}" name="Additional Information Pages 3" dataDxfId="30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AA2BE0-4A1E-46F5-A11B-61AD321C2BF1}" name="Table110" displayName="Table110" ref="A1:AS91" totalsRowShown="0" headerRowDxfId="304" dataDxfId="303">
  <autoFilter ref="A1:AS91" xr:uid="{1C4125C6-8A04-4026-B5B3-AC187F29EC41}"/>
  <sortState xmlns:xlrd2="http://schemas.microsoft.com/office/spreadsheetml/2017/richdata2" ref="A2:AP82">
    <sortCondition ref="C1:C82"/>
  </sortState>
  <tableColumns count="45">
    <tableColumn id="1" xr3:uid="{3EA3A10C-83C1-4AF2-97CC-1110C81A6743}" name="Compound library name" dataDxfId="302"/>
    <tableColumn id="2" xr3:uid="{D3829BD2-D235-4AF6-BFD3-35FC984CA897}" name="Compound origin" dataDxfId="301"/>
    <tableColumn id="3" xr3:uid="{07120407-597A-493F-BB76-9417B2416EB2}" name="Inventory Entry" dataDxfId="300"/>
    <tableColumn id="41" xr3:uid="{F4663D8E-D0E3-4082-B689-0DB7E351AF49}" name="Compound ID" dataDxfId="299"/>
    <tableColumn id="4" xr3:uid="{1C81ACA8-1E8E-4BFB-AFEF-E10389E2EC58}" name="Local Name" dataDxfId="298"/>
    <tableColumn id="6" xr3:uid="{35EB6A8F-CC03-4531-B3BF-94619EDB417B}" name="Structure" dataDxfId="297" dataCellStyle="Hyperlink">
      <calculatedColumnFormula>HYPERLINK(_xlfn.CONCAT("https://www.simolecule.com/cdkdepict/depict/bot/png?smi=",_xlfn.ENCODEURL(J2)), "STRUCTURE")</calculatedColumnFormula>
    </tableColumn>
    <tableColumn id="7" xr3:uid="{70F17476-46FD-43FB-9936-B86214A5B165}" name="Molecular Formula" dataDxfId="296"/>
    <tableColumn id="8" xr3:uid="{40E5C135-5E60-49A2-8F80-7B708835F6B3}" name="Mol Wt_x000a_(g/mol)" dataDxfId="295"/>
    <tableColumn id="9" xr3:uid="{02287777-4ED3-45A6-B387-D1DCCEE0CEE9}" name="LogP/LogD" dataDxfId="294"/>
    <tableColumn id="10" xr3:uid="{F65A4AD3-CCA7-4716-BDF3-3729BFBFFE8A}" name="Smiles String" dataDxfId="293"/>
    <tableColumn id="11" xr3:uid="{1CFBC0CA-F08E-4122-8013-4F2348A76B4A}" name="InChI key " dataDxfId="292"/>
    <tableColumn id="12" xr3:uid="{64F391AB-8994-42C3-B85C-CED8B794FBE2}" name="PubChem CID" dataDxfId="291"/>
    <tableColumn id="13" xr3:uid="{1DC5AA22-AEBA-44AE-88AA-6CFC6EBA5F7E}" name="CHEMBL Identifier" dataDxfId="290"/>
    <tableColumn id="14" xr3:uid="{F7E9E098-4288-4FF3-889F-BA10E285669F}" name="Synonyms (e.g. commercial name)" dataDxfId="289"/>
    <tableColumn id="15" xr3:uid="{AF67EC01-E688-4611-B12A-B6A6E6903F74}" name="IUPAC Name" dataDxfId="288"/>
    <tableColumn id="16" xr3:uid="{CEF49D41-995E-41F8-A306-004DC8A7A7AD}" name="CAS # if known" dataDxfId="287"/>
    <tableColumn id="37" xr3:uid="{CA431FF7-034A-498C-94F4-20C518838BDE}" name="Commercially available? (Y/N)" dataDxfId="286"/>
    <tableColumn id="17" xr3:uid="{738F5F09-5083-4610-A968-BA8F9876B058}" name="Product code (for purchased compounds)" dataDxfId="285"/>
    <tableColumn id="18" xr3:uid="{87F54F0C-7543-4B1C-8717-564BC08D715A}" name="Salt version if relevant" dataDxfId="284"/>
    <tableColumn id="19" xr3:uid="{74363D11-BB7D-4B00-991E-E53CC8A62027}" name="AU Contact person" dataDxfId="283"/>
    <tableColumn id="20" xr3:uid="{EB4B5101-E548-41ED-B67C-5C337719E4D8}" name="Roboworm screen ID " dataDxfId="282"/>
    <tableColumn id="42" xr3:uid="{FA9DB33F-F96D-47FF-BBC6-9427EFBACAB5}" name="Affects Schistosomula? Y/N" dataDxfId="281"/>
    <tableColumn id="21" xr3:uid="{82F03913-361B-45BD-B1CF-DBD783DE636A}" name="Acitvity on Schistosomula" dataDxfId="280"/>
    <tableColumn id="22" xr3:uid="{7B8F8238-BCC9-490F-945B-045B8120AEE8}" name="Screened on juvenile worms? (Y/N)" dataDxfId="279"/>
    <tableColumn id="38" xr3:uid="{55ABD573-4A2F-4BBE-8497-A486CFDA697F}" name="Juvenile worm screens conducted by (name)" dataDxfId="278"/>
    <tableColumn id="23" xr3:uid="{25D68A53-A387-4511-A506-756F52E10C11}" name="Screened on adult worms? (Y/N)" dataDxfId="277"/>
    <tableColumn id="39" xr3:uid="{B1349040-FA44-49F8-93ED-98E5BF18F4FD}" name="Adult worm screens conducted by (name)" dataDxfId="276"/>
    <tableColumn id="24" xr3:uid="{7E37641E-6CE0-442C-8B7F-6923A84ACE51}" name="Storage conditions &amp; format (vial, 96-w.plate, 384 w.plate)" dataDxfId="275"/>
    <tableColumn id="25" xr3:uid="{730E9A19-5656-471A-B32E-1A5E375A45AE}" name="Storage location (freezer and drawer number)" dataDxfId="274"/>
    <tableColumn id="26" xr3:uid="{35D60715-CD94-4256-AB26-E2644F81A09E}" name="Quantity received (weight -if dry - or volume and concentration - if liquid)" dataDxfId="273"/>
    <tableColumn id="27" xr3:uid="{9C09B3E7-8C9E-4CF4-AE57-4FA832E9C0EE}" name="Putative human target" dataDxfId="272"/>
    <tableColumn id="28" xr3:uid="{810EFE68-E8CC-4D5E-9E70-355D64ACBA9C}" name="Mechanisms of Action" dataDxfId="271"/>
    <tableColumn id="40" xr3:uid="{F9D4FE16-3E5C-4C0C-AF0F-B7A493C82E49}" name="Reference 1" dataDxfId="270"/>
    <tableColumn id="29" xr3:uid="{A42D33FC-4766-43A5-B12E-4BAE4C7D24BB}" name="Reference 2" dataDxfId="269"/>
    <tableColumn id="43" xr3:uid="{7ECA9EC7-AA00-4693-9728-AB1D3F965EA4}" name="Reference 3" dataDxfId="268" dataCellStyle="Hyperlink"/>
    <tableColumn id="36" xr3:uid="{D1B4667E-2A2E-403F-9487-FE1CC3BCEDBA}" name="Reference 4" dataDxfId="267" dataCellStyle="Hyperlink"/>
    <tableColumn id="30" xr3:uid="{24D176D2-4480-48E9-B6FF-4967BCE2B631}" name="Solubility and solvent to use" dataDxfId="266"/>
    <tableColumn id="31" xr3:uid="{5FB1A3F0-91D2-46C7-8980-7D68453D537F}" name="IP Number" dataDxfId="265"/>
    <tableColumn id="32" xr3:uid="{BED804CF-A4D7-4FFF-9A65-3963CF488334}" name="Comments" dataDxfId="264"/>
    <tableColumn id="33" xr3:uid="{6D7F4126-FB87-422F-8ED6-F0F0C32C5A65}" name="Previous assay data (cytox; or other parasites)" dataDxfId="263"/>
    <tableColumn id="34" xr3:uid="{1EAB92E3-5D3B-47D3-AA9C-8BDDB01F6176}" name="In vivo data? (Y/N)" dataDxfId="262"/>
    <tableColumn id="35" xr3:uid="{DE32A09F-C7E4-4665-BA05-9F7875D8A19C}" name="Type" dataDxfId="261"/>
    <tableColumn id="44" xr3:uid="{7B267827-9A03-4094-8F0E-4231382066A4}" name="Additional Information Pages" dataDxfId="260" dataCellStyle="Hyperlink"/>
    <tableColumn id="45" xr3:uid="{3B380141-CFDC-4716-8418-79ECA1BFB949}" name="Additional Information Pages 2" dataDxfId="259"/>
    <tableColumn id="46" xr3:uid="{2A534AA1-6DF3-4271-8F7C-7A969F54C7B6}" name="Additional Information Pages 3" dataDxfId="258"/>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FD9773-844A-4576-AF0E-97B6EDC2CEAC}" name="Table18" displayName="Table18" ref="A1:AS91" totalsRowShown="0" headerRowDxfId="254" dataDxfId="253">
  <autoFilter ref="A1:AS91" xr:uid="{60A044E7-F44B-4280-9753-444397268D66}"/>
  <sortState xmlns:xlrd2="http://schemas.microsoft.com/office/spreadsheetml/2017/richdata2" ref="A2:AP82">
    <sortCondition ref="C1:C82"/>
  </sortState>
  <tableColumns count="45">
    <tableColumn id="1" xr3:uid="{A8D6D98D-0725-44AF-8D84-435AEFB72EDC}" name="Compound library name" dataDxfId="252"/>
    <tableColumn id="2" xr3:uid="{38D09060-C1DE-4249-9F23-B4BFA3023A06}" name="Compound origin" dataDxfId="251"/>
    <tableColumn id="3" xr3:uid="{D2981DEA-AED7-4EF4-A1D3-43218FCC9417}" name="Inventory Entry" dataDxfId="250"/>
    <tableColumn id="41" xr3:uid="{77C43751-022D-43A5-AD29-2B672D08D294}" name="Compound ID" dataDxfId="249"/>
    <tableColumn id="4" xr3:uid="{7BA95099-A2BB-4A22-9C70-2950A1F21A4A}" name="Local Name" dataDxfId="248"/>
    <tableColumn id="6" xr3:uid="{87C5AC64-3888-4762-975C-D2DB4C6713AC}" name="Structure" dataDxfId="247" dataCellStyle="Hyperlink">
      <calculatedColumnFormula>HYPERLINK(_xlfn.CONCAT("https://www.simolecule.com/cdkdepict/depict/bot/png?smi=",_xlfn.ENCODEURL(J2)), "STRUCTURE")</calculatedColumnFormula>
    </tableColumn>
    <tableColumn id="7" xr3:uid="{7F922EDD-2758-4381-955A-8D208A77AF13}" name="Molecular Formula" dataDxfId="246"/>
    <tableColumn id="8" xr3:uid="{F2073B73-6C87-47B3-A2CE-77B93801FA7A}" name="Mol Wt_x000a_(g/mol)" dataDxfId="245"/>
    <tableColumn id="9" xr3:uid="{B878AD89-4616-4CF7-8184-B1AB8AFCC2FE}" name="LogP/LogD" dataDxfId="244"/>
    <tableColumn id="10" xr3:uid="{088D632E-B7E3-44E4-A2CF-573794A24EF0}" name="Smiles String" dataDxfId="243"/>
    <tableColumn id="11" xr3:uid="{7C71602D-9203-44F8-8DDD-B11BB7D1A005}" name="InChI key " dataDxfId="242"/>
    <tableColumn id="12" xr3:uid="{1C44B34E-AB56-4D48-AEEE-B9C8732682AF}" name="PubChem CID" dataDxfId="241"/>
    <tableColumn id="13" xr3:uid="{4CF7A657-D7F8-4583-ADA8-3007B73B05D8}" name="CHEMBL Identifier" dataDxfId="240"/>
    <tableColumn id="14" xr3:uid="{3CACDDAB-C76B-4E8D-B2E7-26AE8817B1CC}" name="Synonyms (e.g. commercial name)" dataDxfId="239"/>
    <tableColumn id="15" xr3:uid="{13F93EB1-6EB6-4F44-BD9D-7BB3AF7AAF10}" name="IUPAC Name" dataDxfId="238"/>
    <tableColumn id="16" xr3:uid="{FBB57E58-E589-49BE-B125-CE802B5D8222}" name="CAS # if known" dataDxfId="237"/>
    <tableColumn id="37" xr3:uid="{A65E3856-2750-40D3-97C7-D88B5FFC78BA}" name="Commercially available? (Y/N)" dataDxfId="236"/>
    <tableColumn id="17" xr3:uid="{A74FBF5E-B746-4957-9B39-BA601E6883F4}" name="Product code (for purchased compounds)" dataDxfId="235"/>
    <tableColumn id="18" xr3:uid="{11EA701D-BE71-4E7A-AF8D-75E96A994BB7}" name="Salt version if relevant" dataDxfId="234"/>
    <tableColumn id="19" xr3:uid="{A9BD80D5-E628-4625-8F58-9901B8FCC004}" name="AU Contact person" dataDxfId="233"/>
    <tableColumn id="20" xr3:uid="{F120A4B3-0ECF-4C04-81E6-84480CFFD8D3}" name="Roboworm screen ID " dataDxfId="232"/>
    <tableColumn id="42" xr3:uid="{A1396FDF-FDB2-4437-93F1-CB2EC7170215}" name="Affects Schistosomula? Y/N" dataDxfId="231"/>
    <tableColumn id="21" xr3:uid="{C033D402-0ECE-417E-A9F0-B9EA09F6B3B4}" name="Acitvity on Schistosomula" dataDxfId="230"/>
    <tableColumn id="22" xr3:uid="{4AA1FA0D-F28F-4431-A482-CD5339FE537F}" name="Screened on juvenile worms? (Y/N)" dataDxfId="229"/>
    <tableColumn id="38" xr3:uid="{67A688BB-F18F-4181-9B20-98D329F7DF7D}" name="Juvenile worm screens conducted by (name)" dataDxfId="228"/>
    <tableColumn id="23" xr3:uid="{07EAE546-A520-4A94-B4AA-4EEF053CE6CB}" name="Screened on adult worms? (Y/N)" dataDxfId="227"/>
    <tableColumn id="39" xr3:uid="{854E8E0F-DD74-42CE-BF73-B915C9B8EAC4}" name="Adult worm screens conducted by (name)" dataDxfId="226"/>
    <tableColumn id="24" xr3:uid="{3CFEC03C-328C-4594-9239-934EA576831E}" name="Storage conditions &amp; format (vial, 96-w.plate, 384 w.plate)" dataDxfId="225"/>
    <tableColumn id="25" xr3:uid="{1412A820-2D10-4017-98C5-41212BDA4293}" name="Storage location (freezer and drawer number)" dataDxfId="224"/>
    <tableColumn id="26" xr3:uid="{F71ED7EB-8F41-41F3-9156-F421FA431EA5}" name="Quantity received (weight -if dry - or volume and concentration - if liquid)" dataDxfId="223"/>
    <tableColumn id="27" xr3:uid="{B35738A6-BBA4-4CEA-8FB7-6993156D56CC}" name="Putative human target" dataDxfId="222"/>
    <tableColumn id="28" xr3:uid="{96DA0002-A525-485E-BBA0-54EA19676838}" name="Mechanisms of Action" dataDxfId="221"/>
    <tableColumn id="40" xr3:uid="{88D2A13B-5DD9-485F-9DB7-B79F5C81BA14}" name="Reference 1" dataDxfId="220"/>
    <tableColumn id="29" xr3:uid="{150D0C08-5655-4080-AB13-0A4F3A969E67}" name="Reference 2" dataDxfId="219"/>
    <tableColumn id="43" xr3:uid="{2C206E53-8049-4EDA-A9D0-6B41BBEFB383}" name="Reference 3" dataDxfId="218" dataCellStyle="Hyperlink"/>
    <tableColumn id="36" xr3:uid="{043EB5B5-13B8-4AA8-9D2E-1D759CEDBFF9}" name="Reference 4" dataDxfId="217" dataCellStyle="Hyperlink"/>
    <tableColumn id="30" xr3:uid="{AAEC8D3D-20FD-488F-ACC2-6D150C4DA87C}" name="Solubility and solvent to use" dataDxfId="216"/>
    <tableColumn id="31" xr3:uid="{72D4AD27-6CBE-4797-8328-9F019FB6CA78}" name="IP Number" dataDxfId="215"/>
    <tableColumn id="32" xr3:uid="{A2F3E39D-CD77-40C9-AB88-E819D39F5836}" name="Comments" dataDxfId="214"/>
    <tableColumn id="33" xr3:uid="{359C8541-9628-4CE0-8ABD-E24F4D394329}" name="Previous assay data (cytox; or other parasites)" dataDxfId="213"/>
    <tableColumn id="34" xr3:uid="{687C1F76-0FEA-4F6D-B5D4-45409856B035}" name="In vivo data? (Y/N)" dataDxfId="212"/>
    <tableColumn id="35" xr3:uid="{7C2C9ECA-5E86-4ABB-B950-ED2EC152D781}" name="Type" dataDxfId="211"/>
    <tableColumn id="44" xr3:uid="{51510F66-ABE5-4B64-8043-5948B488A041}" name="Additional Information Pages" dataDxfId="210" dataCellStyle="Hyperlink"/>
    <tableColumn id="45" xr3:uid="{EB6C4705-3363-4280-B025-0261A8A727DD}" name="Additional Information Pages 2" dataDxfId="209"/>
    <tableColumn id="46" xr3:uid="{45889312-B539-4438-8F7E-9886E9CB6019}" name="Additional Information Pages 3" dataDxfId="20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B1CEE9-4503-42EB-B4DA-9DE92E333D55}" name="Table19" displayName="Table19" ref="A1:AS91" totalsRowShown="0" headerRowDxfId="204" dataDxfId="203">
  <autoFilter ref="A1:AS91" xr:uid="{F33C7E6D-61C3-4011-B61E-D0B22BFDE035}"/>
  <sortState xmlns:xlrd2="http://schemas.microsoft.com/office/spreadsheetml/2017/richdata2" ref="A2:AP82">
    <sortCondition ref="C1:C82"/>
  </sortState>
  <tableColumns count="45">
    <tableColumn id="1" xr3:uid="{A39F3DD7-7ED9-4C09-B838-89DCF9BD3329}" name="Compound library name" dataDxfId="202"/>
    <tableColumn id="2" xr3:uid="{36AB746C-E51D-464C-B304-11C6B4284646}" name="Compound origin" dataDxfId="201"/>
    <tableColumn id="3" xr3:uid="{A1AC4772-0A89-48F0-9148-A0CB605FD21F}" name="Inventory Entry" dataDxfId="200"/>
    <tableColumn id="41" xr3:uid="{F9AADA45-7940-4D3A-8374-7178971E8FDF}" name="Compound ID" dataDxfId="199"/>
    <tableColumn id="4" xr3:uid="{AA3128D8-E821-4AEC-AA8A-CAD684B86188}" name="Local Name" dataDxfId="198"/>
    <tableColumn id="6" xr3:uid="{D4504720-DDC3-442D-BC17-4C274C07A08F}" name="Structure" dataDxfId="197" dataCellStyle="Hyperlink">
      <calculatedColumnFormula>HYPERLINK(_xlfn.CONCAT("https://www.simolecule.com/cdkdepict/depict/bot/png?smi=",_xlfn.ENCODEURL(J2)), "STRUCTURE")</calculatedColumnFormula>
    </tableColumn>
    <tableColumn id="7" xr3:uid="{53593233-F98B-452F-AEAC-13858BC1FB0B}" name="Molecular Formula" dataDxfId="196"/>
    <tableColumn id="8" xr3:uid="{E661A214-7EF7-4BB5-8640-E1216598E75F}" name="Mol Wt_x000a_(g/mol)" dataDxfId="195"/>
    <tableColumn id="9" xr3:uid="{2C3AB31B-4F91-47C4-8FC9-CF8F410FE958}" name="LogP/LogD" dataDxfId="194"/>
    <tableColumn id="10" xr3:uid="{D97CB54C-355A-4B27-A92E-C95FC485877F}" name="Smiles String" dataDxfId="193"/>
    <tableColumn id="11" xr3:uid="{BDADCD69-6561-4147-AD2B-E1C675D0C776}" name="InChI key " dataDxfId="192"/>
    <tableColumn id="12" xr3:uid="{C5B8B211-964D-4D96-B85B-ACFB9787A3A9}" name="PubChem CID" dataDxfId="191"/>
    <tableColumn id="13" xr3:uid="{B921D074-A098-4CDD-80A8-AEABE3A0E8E8}" name="CHEMBL Identifier" dataDxfId="190"/>
    <tableColumn id="14" xr3:uid="{5BDD3A86-AD22-4375-A18F-0A186BA6BB5D}" name="Synonyms (e.g. commercial name)" dataDxfId="189"/>
    <tableColumn id="15" xr3:uid="{4975C5E6-BDFA-4B57-B66D-BA402DD80845}" name="IUPAC Name" dataDxfId="188"/>
    <tableColumn id="16" xr3:uid="{D7FF70E4-466D-437A-8A59-CC9C4B240DEB}" name="CAS # if known" dataDxfId="187"/>
    <tableColumn id="37" xr3:uid="{EC0F21EF-0428-41B1-9AF9-89D725D053EE}" name="Commercially available? (Y/N)" dataDxfId="186"/>
    <tableColumn id="17" xr3:uid="{125C7B6F-00E9-4703-AD2A-62AE1FDF3E0C}" name="Product code (for purchased compounds)" dataDxfId="185"/>
    <tableColumn id="18" xr3:uid="{5CAD1B12-2842-4CEF-85B8-017E476AF794}" name="Salt version if relevant" dataDxfId="184"/>
    <tableColumn id="19" xr3:uid="{F1C8CE8C-53E5-45A5-9DBB-B711BD56413A}" name="AU Contact person" dataDxfId="183"/>
    <tableColumn id="20" xr3:uid="{C520BBED-2905-4E0E-A761-2AD64AFB2AED}" name="Roboworm screen ID " dataDxfId="182"/>
    <tableColumn id="42" xr3:uid="{67B99965-6D65-41E8-B3F6-FED9458BF0CA}" name="Affects Schistosomula? Y/N" dataDxfId="181"/>
    <tableColumn id="21" xr3:uid="{75E0DC1A-ED26-4E6C-8BD4-05913D1339AD}" name="Acitvity on Schistosomula" dataDxfId="180"/>
    <tableColumn id="22" xr3:uid="{F6E755ED-5A48-4574-91F5-2A11CB5F3546}" name="Screened on juvenile worms? (Y/N)" dataDxfId="179"/>
    <tableColumn id="38" xr3:uid="{366B98A1-F91A-41BC-A71A-F76485280F6B}" name="Juvenile worm screens conducted by (name)" dataDxfId="178"/>
    <tableColumn id="23" xr3:uid="{FF0A8A02-EFE1-44E9-A15E-5419CC513AD6}" name="Screened on adult worms? (Y/N)" dataDxfId="177"/>
    <tableColumn id="39" xr3:uid="{2162FC5C-1EBC-40EE-8103-E966107F9929}" name="Adult worm screens conducted by (name)" dataDxfId="176"/>
    <tableColumn id="24" xr3:uid="{6AE63E74-6551-48F3-A361-3299D3915EC9}" name="Storage conditions &amp; format (vial, 96-w.plate, 384 w.plate)" dataDxfId="175"/>
    <tableColumn id="25" xr3:uid="{6024E023-E122-47D9-9E90-3B0A28D9C70C}" name="Storage location (freezer and drawer number)" dataDxfId="174"/>
    <tableColumn id="26" xr3:uid="{4A641EF3-F430-4626-B70D-3DB0ABDB0033}" name="Quantity received (weight -if dry - or volume and concentration - if liquid)" dataDxfId="173"/>
    <tableColumn id="27" xr3:uid="{CEE4BFFE-69D0-4698-9C9A-6D7C5FEF2DC6}" name="Putative human target" dataDxfId="172"/>
    <tableColumn id="28" xr3:uid="{11EA0969-FFA4-4EDF-A9F8-F24F997BB4FD}" name="Mechanisms of Action" dataDxfId="171"/>
    <tableColumn id="40" xr3:uid="{EA41517C-5AC5-4F1F-9A14-344A3B1A575C}" name="Reference 1" dataDxfId="170"/>
    <tableColumn id="29" xr3:uid="{BE1D78F5-4150-419B-BD4C-E3C2AC048E60}" name="Reference 2" dataDxfId="169"/>
    <tableColumn id="43" xr3:uid="{2E1E4855-2229-4746-8E2A-D3EBA2BB2F86}" name="Reference 3" dataDxfId="168" dataCellStyle="Hyperlink"/>
    <tableColumn id="36" xr3:uid="{6E0D4E67-6E10-46BF-98B9-F2ED4ECC9C17}" name="Reference 4" dataDxfId="167" dataCellStyle="Hyperlink"/>
    <tableColumn id="30" xr3:uid="{346788EC-DC78-43C3-B9AA-03720B64812C}" name="Solubility and solvent to use" dataDxfId="166"/>
    <tableColumn id="31" xr3:uid="{A18450C0-0138-4BC4-945E-DEC7A5720377}" name="IP Number" dataDxfId="165"/>
    <tableColumn id="32" xr3:uid="{233385AE-DC80-4363-BFEE-130C5FEF03B0}" name="Comments" dataDxfId="164"/>
    <tableColumn id="33" xr3:uid="{4D000768-90D6-4362-9066-A972FADC45C0}" name="Previous assay data (cytox; or other parasites)" dataDxfId="163"/>
    <tableColumn id="34" xr3:uid="{A2440B62-2665-45F5-BCE8-95C128EDD953}" name="In vivo data? (Y/N)" dataDxfId="162"/>
    <tableColumn id="35" xr3:uid="{6A1B938C-40E6-4818-B29B-FFAFEEE4FD01}" name="Type" dataDxfId="161"/>
    <tableColumn id="44" xr3:uid="{57940C5E-9007-480B-9677-73D9DA136345}" name="Additional Information Pages" dataDxfId="160" dataCellStyle="Hyperlink"/>
    <tableColumn id="45" xr3:uid="{02CA2B71-1F83-43DC-B5A2-2C6E96528BD7}" name="Additional Information Pages 2" dataDxfId="159"/>
    <tableColumn id="46" xr3:uid="{D1B4341F-6F54-4A89-AC17-F0422F6CA36D}" name="Additional Information Pages 3" dataDxfId="15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00D5CD-FB98-4C58-86D8-1486ED086C3C}" name="Table111" displayName="Table111" ref="A1:AS91" totalsRowShown="0" headerRowDxfId="154" dataDxfId="153">
  <autoFilter ref="A1:AS91" xr:uid="{17A8B01E-B7E4-4239-BD0C-61B47E9010A4}"/>
  <sortState xmlns:xlrd2="http://schemas.microsoft.com/office/spreadsheetml/2017/richdata2" ref="A2:AP82">
    <sortCondition ref="C1:C82"/>
  </sortState>
  <tableColumns count="45">
    <tableColumn id="1" xr3:uid="{2A2FB382-22A6-43AF-8180-A99FD9C6F2AE}" name="Compound library name" dataDxfId="152"/>
    <tableColumn id="2" xr3:uid="{3FA3F1F9-39DE-4A33-84D5-8155EF0A337C}" name="Compound origin" dataDxfId="151"/>
    <tableColumn id="3" xr3:uid="{D6F30176-5D7A-473C-ABDD-E6BE58FF17F1}" name="Inventory Entry" dataDxfId="150"/>
    <tableColumn id="41" xr3:uid="{794C9657-107E-4661-9063-31661F0F7A6B}" name="Compound ID" dataDxfId="149"/>
    <tableColumn id="4" xr3:uid="{A8FC78BC-D839-4960-B89D-BFAE3330B470}" name="Local Name" dataDxfId="148"/>
    <tableColumn id="6" xr3:uid="{23CD299F-27AC-44AE-9D64-62B70BA5BDBD}" name="Structure" dataDxfId="147" dataCellStyle="Hyperlink">
      <calculatedColumnFormula>HYPERLINK(_xlfn.CONCAT("https://www.simolecule.com/cdkdepict/depict/bot/png?smi=",_xlfn.ENCODEURL(J2)), "STRUCTURE")</calculatedColumnFormula>
    </tableColumn>
    <tableColumn id="7" xr3:uid="{50B44750-F341-4A07-BF86-88CF93C00560}" name="Molecular Formula" dataDxfId="146"/>
    <tableColumn id="8" xr3:uid="{4F189E18-53B1-4868-AF7C-3673C9D42558}" name="Mol Wt_x000a_(g/mol)" dataDxfId="145"/>
    <tableColumn id="9" xr3:uid="{5BF41683-AA03-4FF6-8395-9F29580B5E8D}" name="LogP/LogD" dataDxfId="144"/>
    <tableColumn id="10" xr3:uid="{3325765A-B2B6-42A3-A843-75058C1FA6DE}" name="Smiles String" dataDxfId="143"/>
    <tableColumn id="11" xr3:uid="{EAF681DC-AC37-43E0-8AEC-71B85C3C6CC9}" name="InChI key " dataDxfId="142"/>
    <tableColumn id="12" xr3:uid="{25F2A20E-6115-4B68-A4F6-08BF5E3CEE1E}" name="PubChem CID" dataDxfId="141"/>
    <tableColumn id="13" xr3:uid="{B58688D0-B363-4ECA-8FF9-7EEC5DCBCBAD}" name="CHEMBL Identifier" dataDxfId="140"/>
    <tableColumn id="14" xr3:uid="{0A9BA698-5098-46A4-8680-792FB63A9A51}" name="Synonyms (e.g. commercial name)" dataDxfId="139"/>
    <tableColumn id="15" xr3:uid="{FE612B3E-D85C-4275-8C8B-77062426DA12}" name="IUPAC Name" dataDxfId="138"/>
    <tableColumn id="16" xr3:uid="{3EEAC80E-DFAC-4A37-9FE7-5FAAF71B9F93}" name="CAS # if known" dataDxfId="137"/>
    <tableColumn id="37" xr3:uid="{895DF51A-AC5D-419A-8722-CC07BE5972C2}" name="Commercially available? (Y/N)" dataDxfId="136"/>
    <tableColumn id="17" xr3:uid="{A2AEB69A-9582-4F52-B160-4967C6213A06}" name="Product code (for purchased compounds)" dataDxfId="135"/>
    <tableColumn id="18" xr3:uid="{1874BCEC-8503-4E18-8940-F317620D1435}" name="Salt version if relevant" dataDxfId="134"/>
    <tableColumn id="19" xr3:uid="{1CF62188-EABD-4690-805C-6D503E3A8131}" name="AU Contact person" dataDxfId="133"/>
    <tableColumn id="20" xr3:uid="{A83FB3F6-6A7E-443A-B5A8-0217368F4312}" name="Roboworm screen ID " dataDxfId="132"/>
    <tableColumn id="42" xr3:uid="{556C9AE3-67D1-4A58-BDC4-871F9DAFE17F}" name="Affects Schistosomula? Y/N" dataDxfId="131"/>
    <tableColumn id="21" xr3:uid="{FB51D7BB-8936-49FC-AC08-91AD5E869B46}" name="Acitvity on Schistosomula" dataDxfId="130"/>
    <tableColumn id="22" xr3:uid="{2B182ACD-1EDE-4CF2-9EBB-10ED01CD6212}" name="Screened on juvenile worms? (Y/N)" dataDxfId="129"/>
    <tableColumn id="38" xr3:uid="{843AB5C3-AC23-4CDD-94F7-5880DCC95C3A}" name="Juvenile worm screens conducted by (name)" dataDxfId="128"/>
    <tableColumn id="23" xr3:uid="{AECC082D-442C-4C23-BAF9-E2934BF607CD}" name="Screened on adult worms? (Y/N)" dataDxfId="127"/>
    <tableColumn id="39" xr3:uid="{7D1CBEFE-F1BB-4EE1-9678-FDFDFDA29BF7}" name="Adult worm screens conducted by (name)" dataDxfId="126"/>
    <tableColumn id="24" xr3:uid="{F153616F-0693-45FE-95EE-1A7B0F0D7DEB}" name="Storage conditions &amp; format (vial, 96-w.plate, 384 w.plate)" dataDxfId="125"/>
    <tableColumn id="25" xr3:uid="{FD90C3D0-415B-423E-B528-8CE44193FE66}" name="Storage location (freezer and drawer number)" dataDxfId="124"/>
    <tableColumn id="26" xr3:uid="{508A8F8D-1C00-4493-A066-279C4BDE3DDB}" name="Quantity received (weight -if dry - or volume and concentration - if liquid)" dataDxfId="123"/>
    <tableColumn id="27" xr3:uid="{4915EB85-F224-42F9-8B1C-566D7ECDC5D5}" name="Putative human target" dataDxfId="122"/>
    <tableColumn id="28" xr3:uid="{97567CFD-353B-4A27-9AC3-4BA2B5341786}" name="Mechanisms of Action" dataDxfId="121"/>
    <tableColumn id="40" xr3:uid="{85B35F8C-FF97-4334-83DF-4232B1137918}" name="Reference 1" dataDxfId="120"/>
    <tableColumn id="29" xr3:uid="{3CC09E8C-99F3-4B2C-8591-9706B0A111B7}" name="Reference 2" dataDxfId="119"/>
    <tableColumn id="43" xr3:uid="{5BB0BC03-17A2-415A-99BF-FFA6F695F4E1}" name="Reference 3" dataDxfId="118" dataCellStyle="Hyperlink"/>
    <tableColumn id="36" xr3:uid="{DBD13F74-85BA-46AB-8CD1-2BF28F3F7AE3}" name="Reference 4" dataDxfId="117" dataCellStyle="Hyperlink"/>
    <tableColumn id="30" xr3:uid="{802371CB-10F2-46BA-B338-7396EC1086BD}" name="Solubility and solvent to use" dataDxfId="116"/>
    <tableColumn id="31" xr3:uid="{AC48B5D3-69C2-43AB-B841-479F62606879}" name="IP Number" dataDxfId="115"/>
    <tableColumn id="32" xr3:uid="{1A37EDE6-6243-49CA-BED9-6634062F9BB3}" name="Comments" dataDxfId="114"/>
    <tableColumn id="33" xr3:uid="{53801B8C-440C-448F-B447-0C0B32934933}" name="Previous assay data (cytox; or other parasites)" dataDxfId="113"/>
    <tableColumn id="34" xr3:uid="{378EB2F2-7308-4CFD-AA18-76886D64830A}" name="In vivo data? (Y/N)" dataDxfId="112"/>
    <tableColumn id="35" xr3:uid="{D48E1251-DE38-4ECE-8130-9C68290CA9AF}" name="Type" dataDxfId="111"/>
    <tableColumn id="44" xr3:uid="{B1ED11A5-B217-4B2C-A4D0-DAF42FDE2514}" name="Additional Information Pages" dataDxfId="110" dataCellStyle="Hyperlink"/>
    <tableColumn id="45" xr3:uid="{52E3A316-07C0-4AC1-93E2-C7177B1470BC}" name="Additional Information Pages 2" dataDxfId="109"/>
    <tableColumn id="46" xr3:uid="{1019C728-E348-4D95-A5EC-9490DA06408D}" name="Additional Information Pages 3" dataDxfId="10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DC6E20-2C85-4520-AD3D-25BCA5357224}" name="Table13" displayName="Table13" ref="F1:AS62" totalsRowShown="0" headerRowDxfId="92" dataDxfId="90" headerRowBorderDxfId="91">
  <autoFilter ref="F1:AS62" xr:uid="{8538E2B0-EF9C-4A04-A284-6C704C96DC46}"/>
  <tableColumns count="40">
    <tableColumn id="25" xr3:uid="{6A8216C8-EBC2-467E-9468-F4FF56A4DE3D}" name="Structure (proposed option)" dataDxfId="89" dataCellStyle="Hyperlink"/>
    <tableColumn id="2" xr3:uid="{726488AA-938B-4519-9C9F-81E1EAFE3EC4}" name="Molecular Formula" dataDxfId="88"/>
    <tableColumn id="4" xr3:uid="{6892D399-7D02-4813-8A54-19E73E23EB5F}" name="Mol Wt_x000a_(g/mol)" dataDxfId="87"/>
    <tableColumn id="31" xr3:uid="{256E9514-56D0-4DE6-9F27-20A2D36CAD4D}" name="LogP/LogD" dataDxfId="86"/>
    <tableColumn id="5" xr3:uid="{EDEF7185-1FAD-4929-AAD8-920A7509A03F}" name="Smiles String" dataDxfId="85"/>
    <tableColumn id="20" xr3:uid="{BDDF75F7-C557-43A5-A665-0EFB28BF9595}" name="InChI key " dataDxfId="84"/>
    <tableColumn id="1" xr3:uid="{23B98009-F9A6-43F6-9625-77035B77B5EA}" name="PubChem CID" dataDxfId="83"/>
    <tableColumn id="16" xr3:uid="{C36C3A0F-F294-4DA5-9614-DAD6F87FBE54}" name="CHEMBL Identifier" dataDxfId="82"/>
    <tableColumn id="8" xr3:uid="{B3CD8EE3-8672-49EE-ABA8-D2D1ED5571FF}" name="Synonyms (e.g. commercial name)" dataDxfId="81"/>
    <tableColumn id="6" xr3:uid="{C0935DDE-FB0B-4463-87A9-2C895E60C067}" name="IUPAC Name" dataDxfId="80"/>
    <tableColumn id="23" xr3:uid="{72FB5C6D-B38B-41F1-BDAA-BEA6154EEBFA}" name="CAS # if known" dataDxfId="79"/>
    <tableColumn id="32" xr3:uid="{698304B2-1C2E-403D-9713-AB4784713FB7}" name="Commercially available? (Y/N)" dataDxfId="78"/>
    <tableColumn id="18" xr3:uid="{9AB428F9-8D31-41D2-B32B-795B22E6600F}" name="Product code (for purchased compounds)" dataDxfId="77"/>
    <tableColumn id="24" xr3:uid="{AA00D667-3CBF-4762-AAE7-6EA5BBE44137}" name="Salt version if relevant" dataDxfId="76"/>
    <tableColumn id="28" xr3:uid="{63A5F480-C974-47D7-98CC-86C2BD12A3FD}" name="AU Contact person" dataDxfId="75"/>
    <tableColumn id="10" xr3:uid="{49BD637F-7D9B-41C1-9E7C-07292843D439}" name="Roboworm screen ID " dataDxfId="74"/>
    <tableColumn id="37" xr3:uid="{85C10B12-CE03-4942-AF95-96D24DC63BB9}" name="Affects Schistosomula? Y/N" dataDxfId="73"/>
    <tableColumn id="29" xr3:uid="{33410FAC-7016-4257-81A6-538F5C994AFC}" name="Activity on Schistosomula" dataDxfId="72"/>
    <tableColumn id="15" xr3:uid="{1FB6E546-27A9-44C4-8C8A-CB77923BD8F9}" name="Screened on juvenile worms? (Y/N)" dataDxfId="71"/>
    <tableColumn id="33" xr3:uid="{55C8EB8F-461D-4FDE-BB8B-E1387429EA38}" name="Juvenile worm screens conducted by (name)" dataDxfId="70"/>
    <tableColumn id="11" xr3:uid="{ABC163AF-D9FE-4945-8551-1F74514DEE14}" name="Screened on adult worms? (Y/N)" dataDxfId="69"/>
    <tableColumn id="34" xr3:uid="{6A5FB6D9-E8A9-4264-B569-849DCD213656}" name="Adult worm screens conducted by (name)" dataDxfId="68"/>
    <tableColumn id="22" xr3:uid="{EBAFA54E-FC81-4F5E-98D1-57194F72D80B}" name="Storage conditions &amp; format (vial, 96-w.plate, 384 w.plate)" dataDxfId="67"/>
    <tableColumn id="7" xr3:uid="{C9DFE447-38EF-430C-849B-BB12532B66A6}" name="Storage location (freezer and drawer number)" dataDxfId="66"/>
    <tableColumn id="26" xr3:uid="{3F21D4D2-60B5-4EAD-BF6F-15EED88BFFA2}" name="Quantity received (weight -if dry - or volume and concentration - if liquid)" dataDxfId="65"/>
    <tableColumn id="30" xr3:uid="{C6A0B7FE-5B77-4D8A-8D96-35655B1A6D3F}" name="Putative human target" dataDxfId="64"/>
    <tableColumn id="21" xr3:uid="{D61590B5-8D88-4E61-89D6-5E17BBEFCC7A}" name="Mechanisms of Action" dataDxfId="63"/>
    <tableColumn id="35" xr3:uid="{13C3AF23-2ADE-433C-B93E-E169997C03F9}" name="Reference 1" dataDxfId="62"/>
    <tableColumn id="19" xr3:uid="{2DE05508-593E-4103-98F8-7249BEAC0295}" name="Reference 2" dataDxfId="61"/>
    <tableColumn id="36" xr3:uid="{B22C12CD-CE9D-49A4-BEB8-447A1B94EAEF}" name="Reference 3" dataDxfId="60"/>
    <tableColumn id="17" xr3:uid="{2DAA6FD4-A4BF-4963-B8A5-AF0C97263501}" name="Reference 4" dataDxfId="59"/>
    <tableColumn id="9" xr3:uid="{7FE07CBD-1923-4553-8A49-917AB1EBD08D}" name="Solubility and solvent to use" dataDxfId="58"/>
    <tableColumn id="3" xr3:uid="{A957FFD2-6C79-478D-A6D5-98019BBAD61F}" name="IP Number" dataDxfId="57"/>
    <tableColumn id="12" xr3:uid="{B07F1AFF-E87F-4058-9870-3BF89D2BAD30}" name="Comments" dataDxfId="56"/>
    <tableColumn id="13" xr3:uid="{71411FEB-5F74-4B9A-9E18-ACD78AA7725A}" name="Previous assay data (cytox; or other parasites)" dataDxfId="55"/>
    <tableColumn id="14" xr3:uid="{066703C5-0928-4031-9AC3-D10C4E82DCF4}" name="In vivo data? (Y/N)" dataDxfId="54"/>
    <tableColumn id="27" xr3:uid="{8487F2EB-AB5E-461D-BA43-512303CD7833}" name="Type" dataDxfId="53"/>
    <tableColumn id="38" xr3:uid="{905B6F67-8133-41A9-9A8B-277E69837E04}" name="Additonal Information Pages" dataDxfId="52"/>
    <tableColumn id="39" xr3:uid="{0A777718-77B9-4E0B-8349-B3B678C5BD42}" name="Additonal Information Pages2" dataDxfId="51"/>
    <tableColumn id="40" xr3:uid="{D727BAD2-0488-42D9-8621-B85C75DDC217}" name="Additonal Information Pages22" dataDxfId="5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ubchem.ncbi.nlm.nih.gov/compound/721859" TargetMode="External"/><Relationship Id="rId299" Type="http://schemas.openxmlformats.org/officeDocument/2006/relationships/hyperlink" Target="https://www.chemspider.com/Chemical-Structure.31131786.html?rid=ff70a603-f665-44c0-8356-67b92ca43d96" TargetMode="External"/><Relationship Id="rId21" Type="http://schemas.openxmlformats.org/officeDocument/2006/relationships/hyperlink" Target="https://www.ebi.ac.uk/chembl/compound_report_card/CHEMBL3655950/" TargetMode="External"/><Relationship Id="rId63" Type="http://schemas.openxmlformats.org/officeDocument/2006/relationships/hyperlink" Target="https://www.ebi.ac.uk/chembl/compound_report_card/CHEMBL1076555/" TargetMode="External"/><Relationship Id="rId159" Type="http://schemas.openxmlformats.org/officeDocument/2006/relationships/hyperlink" Target="https://pubchem.ncbi.nlm.nih.gov/compound/54575456" TargetMode="External"/><Relationship Id="rId324" Type="http://schemas.openxmlformats.org/officeDocument/2006/relationships/hyperlink" Target="https://www.guidetopharmacology.org/GRAC/LigandDisplayForward?tab=biology&amp;ligandId=7523" TargetMode="External"/><Relationship Id="rId366" Type="http://schemas.openxmlformats.org/officeDocument/2006/relationships/hyperlink" Target="https://www.specs.net/index.php?page=search_show_structure&amp;structureId=AN-989/13922001&amp;guest=Y&amp;message=GUEST%20user%20view&#8230;" TargetMode="External"/><Relationship Id="rId170" Type="http://schemas.openxmlformats.org/officeDocument/2006/relationships/hyperlink" Target="https://pubchem.ncbi.nlm.nih.gov/compound/1662" TargetMode="External"/><Relationship Id="rId226" Type="http://schemas.openxmlformats.org/officeDocument/2006/relationships/hyperlink" Target="https://pubchem.ncbi.nlm.nih.gov/compound/44464263" TargetMode="External"/><Relationship Id="rId433" Type="http://schemas.openxmlformats.org/officeDocument/2006/relationships/hyperlink" Target="https://www.specs.net/index.php?page=search_show_structure&amp;structureId=AJ-077/33269015&amp;guest=Y&amp;message=GUEST%20user%20view&#8230;" TargetMode="External"/><Relationship Id="rId268" Type="http://schemas.openxmlformats.org/officeDocument/2006/relationships/hyperlink" Target="https://www.chemspider.com/Chemical-Structure.57621560.html?rid=27f50b4d-450c-4c31-9a32-ab512c19fa5e" TargetMode="External"/><Relationship Id="rId32" Type="http://schemas.openxmlformats.org/officeDocument/2006/relationships/hyperlink" Target="https://www.ebi.ac.uk/chembl/compound_report_card/CHEMBL252164/" TargetMode="External"/><Relationship Id="rId74" Type="http://schemas.openxmlformats.org/officeDocument/2006/relationships/hyperlink" Target="https://www.ebi.ac.uk/chembl/compound_report_card/CHEMBL1453/" TargetMode="External"/><Relationship Id="rId128" Type="http://schemas.openxmlformats.org/officeDocument/2006/relationships/hyperlink" Target="https://pubchem.ncbi.nlm.nih.gov/compound/118735338" TargetMode="External"/><Relationship Id="rId335" Type="http://schemas.openxmlformats.org/officeDocument/2006/relationships/hyperlink" Target="https://www.guidetopharmacology.org/GRAC/LigandDisplayForward?tab=biology&amp;ligandId=9525" TargetMode="External"/><Relationship Id="rId377" Type="http://schemas.openxmlformats.org/officeDocument/2006/relationships/hyperlink" Target="https://www.specs.net/index.php?page=search_show_structure&amp;structureId=AN-648/25106012&amp;guest=Y&amp;message=GUEST%20user%20view&#8230;" TargetMode="External"/><Relationship Id="rId5" Type="http://schemas.openxmlformats.org/officeDocument/2006/relationships/hyperlink" Target="https://www.ebi.ac.uk/chembl/compound_report_card/CHEMBL409450/" TargetMode="External"/><Relationship Id="rId181" Type="http://schemas.openxmlformats.org/officeDocument/2006/relationships/hyperlink" Target="https://pubchem.ncbi.nlm.nih.gov/compound/6323491" TargetMode="External"/><Relationship Id="rId237" Type="http://schemas.openxmlformats.org/officeDocument/2006/relationships/hyperlink" Target="https://www.chemspider.com/Chemical-Structure.9713236.html?rid=a5781549-7051-43b4-9161-fddb8431d7a2" TargetMode="External"/><Relationship Id="rId402" Type="http://schemas.openxmlformats.org/officeDocument/2006/relationships/hyperlink" Target="https://www.specs.net/index.php?page=search_show_structure&amp;structureId=AG-205/12647034&amp;guest=Y&amp;message=GUEST%20user%20view&#8230;" TargetMode="External"/><Relationship Id="rId279" Type="http://schemas.openxmlformats.org/officeDocument/2006/relationships/hyperlink" Target="https://www.chemspider.com/Chemical-Structure.34500422.html?rid=b7dabcad-7c25-4a74-954f-94af1befce6b" TargetMode="External"/><Relationship Id="rId43" Type="http://schemas.openxmlformats.org/officeDocument/2006/relationships/hyperlink" Target="https://www.ebi.ac.uk/chembl/compound_report_card/CHEMBL7463/" TargetMode="External"/><Relationship Id="rId139" Type="http://schemas.openxmlformats.org/officeDocument/2006/relationships/hyperlink" Target="https://www.chemspider.com/Chemical-Structure.153453.html?rid=d2561ea7-7b2d-4140-b7ed-99f1d39ff305&amp;page_num=0" TargetMode="External"/><Relationship Id="rId290" Type="http://schemas.openxmlformats.org/officeDocument/2006/relationships/hyperlink" Target="https://www.chemspider.com/Chemical-Structure.4949231.html?rid=a656f400-62a6-4131-bd56-fb3efb6da8f7" TargetMode="External"/><Relationship Id="rId304" Type="http://schemas.openxmlformats.org/officeDocument/2006/relationships/hyperlink" Target="https://www.guidetopharmacology.org/GRAC/LigandDisplayForward?tab=biology&amp;ligandId=7017" TargetMode="External"/><Relationship Id="rId346" Type="http://schemas.openxmlformats.org/officeDocument/2006/relationships/hyperlink" Target="https://www.specs.net/index.php?page=search_show_structure&amp;structureId=AH-262/36519043&amp;guest=Y&amp;message=GUEST%20user%20view&#8230;" TargetMode="External"/><Relationship Id="rId388" Type="http://schemas.openxmlformats.org/officeDocument/2006/relationships/hyperlink" Target="https://www.specs.net/index.php?page=search_show_structure&amp;structureId=AN-689/41741361&amp;guest=Y&amp;message=GUEST%20user%20view&#8230;" TargetMode="External"/><Relationship Id="rId85" Type="http://schemas.openxmlformats.org/officeDocument/2006/relationships/hyperlink" Target="https://www.ebi.ac.uk/chembl/compound_report_card/CHEMBL464552/" TargetMode="External"/><Relationship Id="rId150" Type="http://schemas.openxmlformats.org/officeDocument/2006/relationships/hyperlink" Target="https://pubchem.ncbi.nlm.nih.gov/compound/6918878" TargetMode="External"/><Relationship Id="rId192" Type="http://schemas.openxmlformats.org/officeDocument/2006/relationships/hyperlink" Target="https://pubchem.ncbi.nlm.nih.gov/compound/57406702" TargetMode="External"/><Relationship Id="rId206" Type="http://schemas.openxmlformats.org/officeDocument/2006/relationships/hyperlink" Target="https://pubchem.ncbi.nlm.nih.gov/compound/10461815" TargetMode="External"/><Relationship Id="rId413" Type="http://schemas.openxmlformats.org/officeDocument/2006/relationships/hyperlink" Target="https://www.specs.net/index.php?page=search_show_structure&amp;structureId=AE-848/42025892&amp;guest=Y&amp;message=GUEST%20user%20view&#8230;" TargetMode="External"/><Relationship Id="rId248" Type="http://schemas.openxmlformats.org/officeDocument/2006/relationships/hyperlink" Target="https://www.molport.com/shop/moleculelink/8-bromo-2-3-4-5-tetrahydro-1-4-benzoxazepin-5-one/29700429" TargetMode="External"/><Relationship Id="rId12" Type="http://schemas.openxmlformats.org/officeDocument/2006/relationships/hyperlink" Target="https://www.ebi.ac.uk/chembl/compound_report_card/CHEMBL1851943/" TargetMode="External"/><Relationship Id="rId108" Type="http://schemas.openxmlformats.org/officeDocument/2006/relationships/hyperlink" Target="https://www.chemspider.com/Chemical-Structure.8603140.html?rid=21a1e978-cba3-4b01-be42-d12cf2af8ecf" TargetMode="External"/><Relationship Id="rId315" Type="http://schemas.openxmlformats.org/officeDocument/2006/relationships/hyperlink" Target="https://www.chemspider.com/Chemical-Structure.29422710.html?rid=07d7c327-d7ac-4651-9124-eccc46585c25" TargetMode="External"/><Relationship Id="rId357" Type="http://schemas.openxmlformats.org/officeDocument/2006/relationships/hyperlink" Target="https://www.specs.net/index.php?page=search_show_structure&amp;structureId=AF-399/42531577&amp;guest=Y&amp;message=GUEST%20user%20view&#8230;" TargetMode="External"/><Relationship Id="rId54" Type="http://schemas.openxmlformats.org/officeDocument/2006/relationships/hyperlink" Target="https://www.ebi.ac.uk/chembl/compound_report_card/CHEMBL2364611/" TargetMode="External"/><Relationship Id="rId96" Type="http://schemas.openxmlformats.org/officeDocument/2006/relationships/hyperlink" Target="https://www.chemspider.com/Chemical-Structure.29422710.html?rid=35eae3c2-22ec-48b1-9761-4d1e179e7e84" TargetMode="External"/><Relationship Id="rId161" Type="http://schemas.openxmlformats.org/officeDocument/2006/relationships/hyperlink" Target="https://pubchem.ncbi.nlm.nih.gov/compound/57381425" TargetMode="External"/><Relationship Id="rId217" Type="http://schemas.openxmlformats.org/officeDocument/2006/relationships/hyperlink" Target="https://www.chemspider.com/Chemical-Structure.8491497.html?rid=b8cf61f0-83e6-40c7-8091-1349ab5415a2" TargetMode="External"/><Relationship Id="rId399" Type="http://schemas.openxmlformats.org/officeDocument/2006/relationships/hyperlink" Target="https://www.specs.net/index.php?page=search_show_structure&amp;structureId=AN-023/12769008&amp;guest=Y&amp;message=GUEST%20user%20view&#8230;" TargetMode="External"/><Relationship Id="rId259" Type="http://schemas.openxmlformats.org/officeDocument/2006/relationships/hyperlink" Target="https://pubchem.ncbi.nlm.nih.gov/compound/91691116" TargetMode="External"/><Relationship Id="rId424" Type="http://schemas.openxmlformats.org/officeDocument/2006/relationships/hyperlink" Target="https://www.specs.net/index.php?page=search_show_structure&amp;structureId=AF-399/09976012&amp;guest=Y&amp;message=GUEST%20user%20view&#8230;" TargetMode="External"/><Relationship Id="rId23" Type="http://schemas.openxmlformats.org/officeDocument/2006/relationships/hyperlink" Target="https://www.ebi.ac.uk/chembl/compound_report_card/CHEMBL48310/" TargetMode="External"/><Relationship Id="rId119" Type="http://schemas.openxmlformats.org/officeDocument/2006/relationships/hyperlink" Target="https://www.chemspider.com/Chemical-Structure.660946.html?rid=34ec4658-3512-43a2-8ee0-05ebbf5fe8e2" TargetMode="External"/><Relationship Id="rId270" Type="http://schemas.openxmlformats.org/officeDocument/2006/relationships/hyperlink" Target="https://www.chemspider.com/Chemical-Structure.32741745.html?rid=a1d82dad-1fb6-4dd0-9efa-8a107a530928" TargetMode="External"/><Relationship Id="rId326" Type="http://schemas.openxmlformats.org/officeDocument/2006/relationships/hyperlink" Target="https://www.guidetopharmacology.org/GRAC/LigandDisplayForward?tab=biology&amp;ligandId=8572" TargetMode="External"/><Relationship Id="rId65" Type="http://schemas.openxmlformats.org/officeDocument/2006/relationships/hyperlink" Target="https://www.ebi.ac.uk/chembl/compound_report_card/CHEMBL408982/" TargetMode="External"/><Relationship Id="rId130" Type="http://schemas.openxmlformats.org/officeDocument/2006/relationships/hyperlink" Target="https://www.chemspider.com/Chemical-Structure.21171550.html?rid=97349e09-cc2b-4497-887d-98e7f95768e5" TargetMode="External"/><Relationship Id="rId368" Type="http://schemas.openxmlformats.org/officeDocument/2006/relationships/hyperlink" Target="https://www.specs.net/index.php?page=search_show_structure&amp;structureId=AT-417/43484992&amp;guest=Y&amp;message=GUEST%20user%20view&#8230;" TargetMode="External"/><Relationship Id="rId172" Type="http://schemas.openxmlformats.org/officeDocument/2006/relationships/hyperlink" Target="https://pubchem.ncbi.nlm.nih.gov/compound/764764" TargetMode="External"/><Relationship Id="rId228" Type="http://schemas.openxmlformats.org/officeDocument/2006/relationships/hyperlink" Target="https://pubchem.ncbi.nlm.nih.gov/compound/11213558" TargetMode="External"/><Relationship Id="rId435" Type="http://schemas.openxmlformats.org/officeDocument/2006/relationships/hyperlink" Target="https://www.specs.net/index.php?page=search_show_structure&amp;structureId=AG-670/25001061&amp;guest=Y&amp;message=GUEST%20user%20view&#8230;" TargetMode="External"/><Relationship Id="rId281" Type="http://schemas.openxmlformats.org/officeDocument/2006/relationships/hyperlink" Target="https://www.chemspider.com/Chemical-Structure.31684108.html?rid=130441b1-4a8c-4d08-a849-4632a50330f2" TargetMode="External"/><Relationship Id="rId337" Type="http://schemas.openxmlformats.org/officeDocument/2006/relationships/hyperlink" Target="https://www.specs.net/index.php?page=search_show_structure&amp;structureId=AH-262/09889056&amp;guest=Y&amp;message=GUEST%20user%20view&#8230;" TargetMode="External"/><Relationship Id="rId34" Type="http://schemas.openxmlformats.org/officeDocument/2006/relationships/hyperlink" Target="https://www.ebi.ac.uk/chembl/compound_report_card/CHEMBL414883/" TargetMode="External"/><Relationship Id="rId76" Type="http://schemas.openxmlformats.org/officeDocument/2006/relationships/hyperlink" Target="https://www.ebi.ac.uk/chembl/compound_report_card/CHEMBL3622373/" TargetMode="External"/><Relationship Id="rId141" Type="http://schemas.openxmlformats.org/officeDocument/2006/relationships/hyperlink" Target="https://www.chemspider.com/Chemical-Structure.394270.html?rid=316c5900-0212-4445-b595-d1aae295fd20" TargetMode="External"/><Relationship Id="rId379" Type="http://schemas.openxmlformats.org/officeDocument/2006/relationships/hyperlink" Target="https://www.specs.net/index.php?page=search_show_structure&amp;structureId=AT-417/43484994&amp;guest=Y&amp;message=GUEST%20user%20view&#8230;" TargetMode="External"/><Relationship Id="rId7" Type="http://schemas.openxmlformats.org/officeDocument/2006/relationships/hyperlink" Target="https://www.ebi.ac.uk/chembl/compound_report_card/CHEMBL379218/" TargetMode="External"/><Relationship Id="rId183" Type="http://schemas.openxmlformats.org/officeDocument/2006/relationships/hyperlink" Target="https://pubchem.ncbi.nlm.nih.gov/compound/108003" TargetMode="External"/><Relationship Id="rId239" Type="http://schemas.openxmlformats.org/officeDocument/2006/relationships/hyperlink" Target="https://www.chemspider.com/Chemical-Structure.28189060.html?rid=b53cd5d7-d323-44d2-b7a0-12fc3aacfb08" TargetMode="External"/><Relationship Id="rId390" Type="http://schemas.openxmlformats.org/officeDocument/2006/relationships/hyperlink" Target="https://www.specs.net/index.php?page=search_show_structure&amp;structureId=AE-848/11104228&amp;guest=Y&amp;message=GUEST%20user%20view&#8230;" TargetMode="External"/><Relationship Id="rId404" Type="http://schemas.openxmlformats.org/officeDocument/2006/relationships/hyperlink" Target="https://www.specs.net/index.php?page=search_show_structure&amp;structureId=AO-081/40988165&amp;guest=Y&amp;message=GUEST%20user%20view&#8230;" TargetMode="External"/><Relationship Id="rId250" Type="http://schemas.openxmlformats.org/officeDocument/2006/relationships/hyperlink" Target="https://www.molport.com/shop/moleculelink/7-bromo-1-2-3-5-tetrahydro-4-1-benzoxazepin-2-one/29215537" TargetMode="External"/><Relationship Id="rId292" Type="http://schemas.openxmlformats.org/officeDocument/2006/relationships/hyperlink" Target="https://www.guidetopharmacology.org/GRAC/LigandDisplayForward?tab=biology&amp;ligandId=8230" TargetMode="External"/><Relationship Id="rId306" Type="http://schemas.openxmlformats.org/officeDocument/2006/relationships/hyperlink" Target="https://www.guidetopharmacology.org/GRAC/LigandDisplayForward?tab=biology&amp;ligandId=7020" TargetMode="External"/><Relationship Id="rId45" Type="http://schemas.openxmlformats.org/officeDocument/2006/relationships/hyperlink" Target="https://www.ebi.ac.uk/chembl/compound_report_card/CHEMBL64925/" TargetMode="External"/><Relationship Id="rId87" Type="http://schemas.openxmlformats.org/officeDocument/2006/relationships/hyperlink" Target="https://www.ebi.ac.uk/chembl/compound_report_card/CHEMBL1232500/" TargetMode="External"/><Relationship Id="rId110" Type="http://schemas.openxmlformats.org/officeDocument/2006/relationships/hyperlink" Target="https://pubchem.ncbi.nlm.nih.gov/compound/117881270" TargetMode="External"/><Relationship Id="rId348" Type="http://schemas.openxmlformats.org/officeDocument/2006/relationships/hyperlink" Target="https://www.specs.net/index.php?page=search_show_structure&amp;structureId=AH-262/36520045&amp;guest=Y&amp;message=GUEST%20user%20view&#8230;" TargetMode="External"/><Relationship Id="rId152" Type="http://schemas.openxmlformats.org/officeDocument/2006/relationships/hyperlink" Target="https://www.chemspider.com/Chemical-Structure.28536129.html?rid=ed68918f-3bc8-4d7d-b165-059ee8cf5aa7" TargetMode="External"/><Relationship Id="rId194" Type="http://schemas.openxmlformats.org/officeDocument/2006/relationships/hyperlink" Target="https://www.chemspider.com/Chemical-Structure.2303.html?rid=747ed0f8-2dcf-4b4c-af1b-d1e0f6aff3b8" TargetMode="External"/><Relationship Id="rId208" Type="http://schemas.openxmlformats.org/officeDocument/2006/relationships/hyperlink" Target="https://pubchem.ncbi.nlm.nih.gov/compound/5494449" TargetMode="External"/><Relationship Id="rId415" Type="http://schemas.openxmlformats.org/officeDocument/2006/relationships/hyperlink" Target="https://www.specs.net/index.php?page=search_show_structure&amp;structureId=AB-131/42301750&amp;guest=Y&amp;message=GUEST%20user%20view&#8230;" TargetMode="External"/><Relationship Id="rId261" Type="http://schemas.openxmlformats.org/officeDocument/2006/relationships/hyperlink" Target="https://pubchem.ncbi.nlm.nih.gov/compound/6445533" TargetMode="External"/><Relationship Id="rId14" Type="http://schemas.openxmlformats.org/officeDocument/2006/relationships/hyperlink" Target="https://www.ebi.ac.uk/chembl/compound_report_card/CHEMBL2103863/" TargetMode="External"/><Relationship Id="rId56" Type="http://schemas.openxmlformats.org/officeDocument/2006/relationships/hyperlink" Target="https://www.ebi.ac.uk/chembl/compound_report_card/CHEMBL261454/" TargetMode="External"/><Relationship Id="rId317" Type="http://schemas.openxmlformats.org/officeDocument/2006/relationships/hyperlink" Target="https://www.chemspider.com/Chemical-Structure.29422711.html?rid=0710fecf-38ab-42ca-9e70-2a10fd6487f0" TargetMode="External"/><Relationship Id="rId359" Type="http://schemas.openxmlformats.org/officeDocument/2006/relationships/hyperlink" Target="https://www.specs.net/index.php?page=search_show_structure&amp;structureId=AH-262/36520044&amp;guest=Y&amp;message=GUEST%20user%20view&#8230;" TargetMode="External"/><Relationship Id="rId98" Type="http://schemas.openxmlformats.org/officeDocument/2006/relationships/hyperlink" Target="https://www.chemspider.com/Chemical-Structure.59053116.html?rid=342736df-f570-4b3e-a904-82c43269ffc3" TargetMode="External"/><Relationship Id="rId121" Type="http://schemas.openxmlformats.org/officeDocument/2006/relationships/hyperlink" Target="https://www.chemspider.com/Chemical-Structure.4444445.html?rid=b3310c10-3781-493f-9d19-5e0b93628f58" TargetMode="External"/><Relationship Id="rId163" Type="http://schemas.openxmlformats.org/officeDocument/2006/relationships/hyperlink" Target="https://pubchem.ncbi.nlm.nih.gov/compound/71465631" TargetMode="External"/><Relationship Id="rId219" Type="http://schemas.openxmlformats.org/officeDocument/2006/relationships/hyperlink" Target="https://www.chemspider.com/Chemical-Structure.394909.html?rid=4cc82f4f-654b-4b1f-befa-c4524d4eb8e4" TargetMode="External"/><Relationship Id="rId370" Type="http://schemas.openxmlformats.org/officeDocument/2006/relationships/hyperlink" Target="https://www.specs.net/index.php?page=search_show_structure&amp;structureId=AT-417/43484995&amp;guest=Y&amp;message=GUEST%20user%20view&#8230;" TargetMode="External"/><Relationship Id="rId426" Type="http://schemas.openxmlformats.org/officeDocument/2006/relationships/hyperlink" Target="https://www.specs.net/index.php?page=search_show_structure&amp;structureId=AH-214/20712011&amp;guest=Y&amp;message=GUEST%20user%20view&#8230;" TargetMode="External"/><Relationship Id="rId230" Type="http://schemas.openxmlformats.org/officeDocument/2006/relationships/hyperlink" Target="https://pubchem.ncbi.nlm.nih.gov/compound/753704" TargetMode="External"/><Relationship Id="rId25" Type="http://schemas.openxmlformats.org/officeDocument/2006/relationships/hyperlink" Target="https://www.ebi.ac.uk/chembl/compound_report_card/CHEMBL96051/" TargetMode="External"/><Relationship Id="rId67" Type="http://schemas.openxmlformats.org/officeDocument/2006/relationships/hyperlink" Target="https://www.ebi.ac.uk/chembl/compound_report_card/CHEMBL3360305/" TargetMode="External"/><Relationship Id="rId272" Type="http://schemas.openxmlformats.org/officeDocument/2006/relationships/hyperlink" Target="https://www.chemspider.com/Chemical-Structure.57251265.html?rid=98994541-8675-476b-8c29-e8f9fab77317" TargetMode="External"/><Relationship Id="rId328" Type="http://schemas.openxmlformats.org/officeDocument/2006/relationships/hyperlink" Target="https://www.guidetopharmacology.org/GRAC/LigandDisplayForward?tab=biology&amp;ligandId=9523" TargetMode="External"/><Relationship Id="rId132" Type="http://schemas.openxmlformats.org/officeDocument/2006/relationships/hyperlink" Target="https://pubchem.ncbi.nlm.nih.gov/compound/5289247" TargetMode="External"/><Relationship Id="rId174" Type="http://schemas.openxmlformats.org/officeDocument/2006/relationships/hyperlink" Target="https://www.chemspider.com/Chemical-Structure.7828134.html?rid=de20041b-8b56-4613-97a4-cb6cc1adf40b" TargetMode="External"/><Relationship Id="rId381" Type="http://schemas.openxmlformats.org/officeDocument/2006/relationships/hyperlink" Target="https://www.specs.net/index.php?page=search_show_structure&amp;structureId=AN-689/41741371&amp;guest=Y&amp;message=GUEST%20user%20view&#8230;" TargetMode="External"/><Relationship Id="rId241" Type="http://schemas.openxmlformats.org/officeDocument/2006/relationships/hyperlink" Target="https://www.chemspider.com/Chemical-Structure.10630347.html?rid=b17f6eeb-ee07-49a2-bb5e-fc1ac7441781" TargetMode="External"/><Relationship Id="rId437" Type="http://schemas.openxmlformats.org/officeDocument/2006/relationships/hyperlink" Target="https://pubchem.ncbi.nlm.nih.gov/compound/62770" TargetMode="External"/><Relationship Id="rId36" Type="http://schemas.openxmlformats.org/officeDocument/2006/relationships/hyperlink" Target="https://www.ebi.ac.uk/chembl/compound_report_card/CHEMBL560895/" TargetMode="External"/><Relationship Id="rId283" Type="http://schemas.openxmlformats.org/officeDocument/2006/relationships/hyperlink" Target="https://www.guidetopharmacology.org/GRAC/LigandDisplayForward?tab=biology&amp;ligandId=7027" TargetMode="External"/><Relationship Id="rId339" Type="http://schemas.openxmlformats.org/officeDocument/2006/relationships/hyperlink" Target="https://www.specs.net/index.php?page=search_show_structure&amp;structureId=AH-262/11508018&amp;guest=Y&amp;message=GUEST%20user%20view&#8230;" TargetMode="External"/><Relationship Id="rId78" Type="http://schemas.openxmlformats.org/officeDocument/2006/relationships/hyperlink" Target="https://www.ebi.ac.uk/chembl/compound_report_card/CHEMBL3939958/" TargetMode="External"/><Relationship Id="rId101" Type="http://schemas.openxmlformats.org/officeDocument/2006/relationships/hyperlink" Target="https://www.chemspider.com/Chemical-Structure.2291614.html?rid=9a7ce2cf-fcc4-4b2a-8756-e39593b79dc4" TargetMode="External"/><Relationship Id="rId143" Type="http://schemas.openxmlformats.org/officeDocument/2006/relationships/hyperlink" Target="https://www.chemspider.com/Chemical-Structure.7980752.html?rid=fd50b721-0724-4b0b-a4a2-adac0d2bf39d" TargetMode="External"/><Relationship Id="rId185" Type="http://schemas.openxmlformats.org/officeDocument/2006/relationships/hyperlink" Target="https://www.molport.com/shop/moleculelink/ZFVRYNYOPQZKDG-MQMHXKEQSA-N/23219207" TargetMode="External"/><Relationship Id="rId350" Type="http://schemas.openxmlformats.org/officeDocument/2006/relationships/hyperlink" Target="https://www.specs.net/index.php?page=search_show_structure&amp;structureId=AH-262/34397009&amp;guest=Y&amp;message=GUEST%20user%20view&#8230;" TargetMode="External"/><Relationship Id="rId406" Type="http://schemas.openxmlformats.org/officeDocument/2006/relationships/hyperlink" Target="https://www.specs.net/index.php?page=search_show_structure&amp;structureId=AQ-387/42302718&amp;guest=Y&amp;message=GUEST%20user%20view&#8230;" TargetMode="External"/><Relationship Id="rId9" Type="http://schemas.openxmlformats.org/officeDocument/2006/relationships/hyperlink" Target="https://www.ebi.ac.uk/chembl/compound_report_card/CHEMBL10/" TargetMode="External"/><Relationship Id="rId210" Type="http://schemas.openxmlformats.org/officeDocument/2006/relationships/hyperlink" Target="https://pubchem.ncbi.nlm.nih.gov/compound/16038120" TargetMode="External"/><Relationship Id="rId392" Type="http://schemas.openxmlformats.org/officeDocument/2006/relationships/hyperlink" Target="https://www.specs.net/index.php?page=search_show_structure&amp;structureId=AG-670/12464049&amp;guest=Y&amp;message=GUEST%20user%20view&#8230;" TargetMode="External"/><Relationship Id="rId252" Type="http://schemas.openxmlformats.org/officeDocument/2006/relationships/hyperlink" Target="https://www.molport.com/shop/moleculelink/2-chloro-N-2-oxothiolan-3-yl-acetamide/395704" TargetMode="External"/><Relationship Id="rId294" Type="http://schemas.openxmlformats.org/officeDocument/2006/relationships/hyperlink" Target="https://www.guidetopharmacology.org/GRAC/LigandDisplayForward?tab=biology&amp;ligandId=8979" TargetMode="External"/><Relationship Id="rId308" Type="http://schemas.openxmlformats.org/officeDocument/2006/relationships/hyperlink" Target="https://www.guidetopharmacology.org/GRAC/LigandDisplayForward?tab=biology&amp;ligandId=8953" TargetMode="External"/><Relationship Id="rId47" Type="http://schemas.openxmlformats.org/officeDocument/2006/relationships/hyperlink" Target="https://www.ebi.ac.uk/chembl/compound_report_card/CHEMBL384759/" TargetMode="External"/><Relationship Id="rId89" Type="http://schemas.openxmlformats.org/officeDocument/2006/relationships/hyperlink" Target="https://www.ebi.ac.uk/chembl/compound_report_card/CHEMBL1450770/" TargetMode="External"/><Relationship Id="rId112" Type="http://schemas.openxmlformats.org/officeDocument/2006/relationships/hyperlink" Target="https://www.chemspider.com/Chemical-Structure.24692687.html?rid=ce54b94c-1b12-43c1-8ef9-fec33eec31df" TargetMode="External"/><Relationship Id="rId154" Type="http://schemas.openxmlformats.org/officeDocument/2006/relationships/hyperlink" Target="https://www.chemspider.com/Chemical-Structure.30771263.html?rid=2a73a686-0378-454b-a2e9-8f04596da5ee" TargetMode="External"/><Relationship Id="rId361" Type="http://schemas.openxmlformats.org/officeDocument/2006/relationships/hyperlink" Target="https://www.specs.net/index.php?page=search_show_structure&amp;structureId=AN-584/42259924&amp;guest=Y&amp;message=GUEST%20user%20view&#8230;" TargetMode="External"/><Relationship Id="rId196" Type="http://schemas.openxmlformats.org/officeDocument/2006/relationships/hyperlink" Target="https://www.chemspider.com/Chemical-Structure.9401737.html?rid=4292be05-d937-44e9-a2e6-765c3d743eba" TargetMode="External"/><Relationship Id="rId417" Type="http://schemas.openxmlformats.org/officeDocument/2006/relationships/hyperlink" Target="https://www.specs.net/index.php?page=search_show_structure&amp;structureId=AE-848/09351014&amp;guest=Y&amp;message=GUEST%20user%20view&#8230;" TargetMode="External"/><Relationship Id="rId16" Type="http://schemas.openxmlformats.org/officeDocument/2006/relationships/hyperlink" Target="https://www.ebi.ac.uk/chembl/compound_report_card/CHEMBL2364628/" TargetMode="External"/><Relationship Id="rId221" Type="http://schemas.openxmlformats.org/officeDocument/2006/relationships/hyperlink" Target="https://www.chemspider.com/Chemical-Structure.3716512.html?rid=a38815df-c451-4979-9d53-f1a644c92bdd" TargetMode="External"/><Relationship Id="rId263" Type="http://schemas.openxmlformats.org/officeDocument/2006/relationships/hyperlink" Target="http://www.chemspider.com/Chemical-Structure.35033278.html?rid=94146776-5cd5-48e5-91eb-e817bbd8e013" TargetMode="External"/><Relationship Id="rId319" Type="http://schemas.openxmlformats.org/officeDocument/2006/relationships/hyperlink" Target="https://www.guidetopharmacology.org/GRAC/LigandDisplayForward?tab=biology&amp;ligandId=8571" TargetMode="External"/><Relationship Id="rId58" Type="http://schemas.openxmlformats.org/officeDocument/2006/relationships/hyperlink" Target="https://www.ebi.ac.uk/chembl/compound_report_card/CHEMBL570533/" TargetMode="External"/><Relationship Id="rId123" Type="http://schemas.openxmlformats.org/officeDocument/2006/relationships/hyperlink" Target="https://www.chemspider.com/Chemical-Structure.559237.html?rid=238c3da8-3cdd-463f-9640-22cfc4fc9296" TargetMode="External"/><Relationship Id="rId330" Type="http://schemas.openxmlformats.org/officeDocument/2006/relationships/hyperlink" Target="https://www.guidetopharmacology.org/GRAC/LigandDisplayForward?tab=biology&amp;ligandId=8955" TargetMode="External"/><Relationship Id="rId165" Type="http://schemas.openxmlformats.org/officeDocument/2006/relationships/hyperlink" Target="https://pubchem.ncbi.nlm.nih.gov/compound/24756910" TargetMode="External"/><Relationship Id="rId372" Type="http://schemas.openxmlformats.org/officeDocument/2006/relationships/hyperlink" Target="https://www.specs.net/index.php?page=search_show_structure&amp;structureId=AN-648/25106026&amp;guest=Y&amp;message=GUEST%20user%20view&#8230;" TargetMode="External"/><Relationship Id="rId428" Type="http://schemas.openxmlformats.org/officeDocument/2006/relationships/hyperlink" Target="https://www.specs.net/index.php?page=search_show_structure&amp;structureId=AO-840/42717745&amp;guest=Y&amp;message=GUEST%20user%20view&#8230;" TargetMode="External"/><Relationship Id="rId232" Type="http://schemas.openxmlformats.org/officeDocument/2006/relationships/hyperlink" Target="https://pubchem.ncbi.nlm.nih.gov/compound/446378" TargetMode="External"/><Relationship Id="rId274" Type="http://schemas.openxmlformats.org/officeDocument/2006/relationships/hyperlink" Target="https://www.chemspider.com/Chemical-Structure.30646720.html?rid=5734458e-d5ae-41ab-8c33-be07ca7fc3bc" TargetMode="External"/><Relationship Id="rId27" Type="http://schemas.openxmlformats.org/officeDocument/2006/relationships/hyperlink" Target="https://www.ebi.ac.uk/chembl/compound_report_card/CHEMBL50444/" TargetMode="External"/><Relationship Id="rId69" Type="http://schemas.openxmlformats.org/officeDocument/2006/relationships/hyperlink" Target="https://www.ebi.ac.uk/chembl/compound_report_card/CHEMBL3781751/" TargetMode="External"/><Relationship Id="rId134" Type="http://schemas.openxmlformats.org/officeDocument/2006/relationships/hyperlink" Target="https://pubchem.ncbi.nlm.nih.gov/compound/11314340" TargetMode="External"/><Relationship Id="rId80" Type="http://schemas.openxmlformats.org/officeDocument/2006/relationships/hyperlink" Target="https://www.ebi.ac.uk/chembl/compound_report_card/CHEMBL574738/" TargetMode="External"/><Relationship Id="rId176" Type="http://schemas.openxmlformats.org/officeDocument/2006/relationships/hyperlink" Target="https://pubchem.ncbi.nlm.nih.gov/compound/135566652" TargetMode="External"/><Relationship Id="rId341" Type="http://schemas.openxmlformats.org/officeDocument/2006/relationships/hyperlink" Target="https://www.specs.net/index.php?page=search_show_structure&amp;structureId=AH-262/11508021&amp;guest=Y&amp;message=GUEST%20user%20view&#8230;" TargetMode="External"/><Relationship Id="rId383" Type="http://schemas.openxmlformats.org/officeDocument/2006/relationships/hyperlink" Target="https://www.specs.net/index.php?page=search_show_structure&amp;structureId=AK-968/11163057&amp;guest=Y&amp;message=GUEST%20user%20view&#8230;" TargetMode="External"/><Relationship Id="rId439" Type="http://schemas.openxmlformats.org/officeDocument/2006/relationships/drawing" Target="../drawings/drawing1.xml"/><Relationship Id="rId201" Type="http://schemas.openxmlformats.org/officeDocument/2006/relationships/hyperlink" Target="https://pubchem.ncbi.nlm.nih.gov/compound/135398619" TargetMode="External"/><Relationship Id="rId243" Type="http://schemas.openxmlformats.org/officeDocument/2006/relationships/hyperlink" Target="https://pubchem.ncbi.nlm.nih.gov/compound/54766013" TargetMode="External"/><Relationship Id="rId285" Type="http://schemas.openxmlformats.org/officeDocument/2006/relationships/hyperlink" Target="https://www.guidetopharmacology.org/GRAC/LigandDisplayForward?tab=biology&amp;ligandId=8231" TargetMode="External"/><Relationship Id="rId38" Type="http://schemas.openxmlformats.org/officeDocument/2006/relationships/hyperlink" Target="https://www.ebi.ac.uk/chembl/compound_report_card/CHEMBL14830/" TargetMode="External"/><Relationship Id="rId103" Type="http://schemas.openxmlformats.org/officeDocument/2006/relationships/hyperlink" Target="https://www.chemspider.com/Chemical-Structure.9584867.html?rid=dd6a8786-702f-41fb-9dda-2ec62a6077f0" TargetMode="External"/><Relationship Id="rId310" Type="http://schemas.openxmlformats.org/officeDocument/2006/relationships/hyperlink" Target="https://www.guidetopharmacology.org/GRAC/LigandDisplayForward?tab=biology&amp;ligandId=8239" TargetMode="External"/><Relationship Id="rId91" Type="http://schemas.openxmlformats.org/officeDocument/2006/relationships/hyperlink" Target="https://pubchem.ncbi.nlm.nih.gov/compound/108137" TargetMode="External"/><Relationship Id="rId145" Type="http://schemas.openxmlformats.org/officeDocument/2006/relationships/hyperlink" Target="https://www.chemspider.com/Chemical-Structure.25027185.html?rid=69a602cc-ff84-4a94-ae6d-98b24051677a" TargetMode="External"/><Relationship Id="rId187" Type="http://schemas.openxmlformats.org/officeDocument/2006/relationships/hyperlink" Target="https://www.chemspider.com/Chemical-Structure.24629112.html?rid=af4f09f1-71b2-47bd-9f42-32ef9db45451" TargetMode="External"/><Relationship Id="rId352" Type="http://schemas.openxmlformats.org/officeDocument/2006/relationships/hyperlink" Target="https://www.specs.net/index.php?page=search_show_structure&amp;structureId=AH-262/32929062&amp;guest=Y&amp;message=GUEST%20user%20view&#8230;" TargetMode="External"/><Relationship Id="rId394" Type="http://schemas.openxmlformats.org/officeDocument/2006/relationships/hyperlink" Target="https://www.specs.net/index.php?page=search_show_structure&amp;structureId=AG-670/11293068&amp;guest=Y&amp;message=GUEST%20user%20view&#8230;" TargetMode="External"/><Relationship Id="rId408" Type="http://schemas.openxmlformats.org/officeDocument/2006/relationships/hyperlink" Target="https://www.specs.net/index.php?page=search_show_structure&amp;structureId=AE-848/37125106&amp;guest=Y&amp;message=GUEST%20user%20view&#8230;" TargetMode="External"/><Relationship Id="rId212" Type="http://schemas.openxmlformats.org/officeDocument/2006/relationships/hyperlink" Target="https://pubchem.ncbi.nlm.nih.gov/compound/9858940" TargetMode="External"/><Relationship Id="rId254" Type="http://schemas.openxmlformats.org/officeDocument/2006/relationships/hyperlink" Target="https://pubchem.ncbi.nlm.nih.gov/compound/73010924" TargetMode="External"/><Relationship Id="rId49" Type="http://schemas.openxmlformats.org/officeDocument/2006/relationships/hyperlink" Target="https://www.ebi.ac.uk/chembl/compound_report_card/CHEMBL3770443/" TargetMode="External"/><Relationship Id="rId114" Type="http://schemas.openxmlformats.org/officeDocument/2006/relationships/hyperlink" Target="https://www.chemspider.com/Chemical-Structure.9602429.html?rid=904b56df-e83a-4178-b556-ea0a39ede761" TargetMode="External"/><Relationship Id="rId296" Type="http://schemas.openxmlformats.org/officeDocument/2006/relationships/hyperlink" Target="https://www.guidetopharmacology.org/GRAC/LigandDisplayForward?tab=biology&amp;ligandId=8237" TargetMode="External"/><Relationship Id="rId60" Type="http://schemas.openxmlformats.org/officeDocument/2006/relationships/hyperlink" Target="https://www.ebi.ac.uk/chembl/compound_report_card/CHEMBL65/" TargetMode="External"/><Relationship Id="rId81" Type="http://schemas.openxmlformats.org/officeDocument/2006/relationships/hyperlink" Target="https://www.ebi.ac.uk/chembl/compound_report_card/CHEMBL445813/" TargetMode="External"/><Relationship Id="rId135" Type="http://schemas.openxmlformats.org/officeDocument/2006/relationships/hyperlink" Target="https://www.chemspider.com/Chemical-Structure.9489307.html?rid=38d8f7b9-353f-4845-b7c2-88c432a4f6da" TargetMode="External"/><Relationship Id="rId156" Type="http://schemas.openxmlformats.org/officeDocument/2006/relationships/hyperlink" Target="https://www.chemspider.com/Chemical-Structure.4822.html?rid=69d2adcd-53b7-4683-bee6-643a95182859" TargetMode="External"/><Relationship Id="rId177" Type="http://schemas.openxmlformats.org/officeDocument/2006/relationships/hyperlink" Target="https://pubchem.ncbi.nlm.nih.gov/compound/135539077" TargetMode="External"/><Relationship Id="rId198" Type="http://schemas.openxmlformats.org/officeDocument/2006/relationships/hyperlink" Target="https://www.chemspider.com/Chemical-Structure.406728.html?rid=a5b8d497-6751-48d4-994b-184287de5628" TargetMode="External"/><Relationship Id="rId321" Type="http://schemas.openxmlformats.org/officeDocument/2006/relationships/hyperlink" Target="https://www.guidetopharmacology.org/GRAC/LigandDisplayForward?tab=biology&amp;ligandId=8951" TargetMode="External"/><Relationship Id="rId342" Type="http://schemas.openxmlformats.org/officeDocument/2006/relationships/hyperlink" Target="https://www.specs.net/index.php?page=search_show_structure&amp;structureId=AH-262/31843016&amp;guest=Y&amp;message=GUEST%20user%20view&#8230;" TargetMode="External"/><Relationship Id="rId363" Type="http://schemas.openxmlformats.org/officeDocument/2006/relationships/hyperlink" Target="https://www.specs.net/index.php?page=search_show_structure&amp;structureId=AN-648/25106019&amp;guest=Y&amp;message=GUEST%20user%20view&#8230;" TargetMode="External"/><Relationship Id="rId384" Type="http://schemas.openxmlformats.org/officeDocument/2006/relationships/hyperlink" Target="https://www.specs.net/index.php?page=search_show_structure&amp;structureId=AK-968/40006158&amp;guest=Y&amp;message=GUEST%20user%20view&#8230;" TargetMode="External"/><Relationship Id="rId419" Type="http://schemas.openxmlformats.org/officeDocument/2006/relationships/hyperlink" Target="https://www.specs.net/index.php?page=search_show_structure&amp;structureId=AE-562/12222502&amp;guest=Y&amp;message=GUEST%20user%20view&#8230;" TargetMode="External"/><Relationship Id="rId202" Type="http://schemas.openxmlformats.org/officeDocument/2006/relationships/hyperlink" Target="https://pubchem.ncbi.nlm.nih.gov/compound/5330790" TargetMode="External"/><Relationship Id="rId223" Type="http://schemas.openxmlformats.org/officeDocument/2006/relationships/hyperlink" Target="https://pubchem.ncbi.nlm.nih.gov/compound/442674" TargetMode="External"/><Relationship Id="rId244" Type="http://schemas.openxmlformats.org/officeDocument/2006/relationships/hyperlink" Target="https://pubchem.ncbi.nlm.nih.gov/compound/71521142" TargetMode="External"/><Relationship Id="rId430" Type="http://schemas.openxmlformats.org/officeDocument/2006/relationships/hyperlink" Target="https://www.specs.net/index.php?page=search_show_structure&amp;structureId=AH-214/20712011&amp;guest=Y&amp;message=GUEST%20user%20view&#8230;" TargetMode="External"/><Relationship Id="rId18" Type="http://schemas.openxmlformats.org/officeDocument/2006/relationships/hyperlink" Target="https://www.ebi.ac.uk/chembl/compound_report_card/CHEMBL353581/" TargetMode="External"/><Relationship Id="rId39" Type="http://schemas.openxmlformats.org/officeDocument/2006/relationships/hyperlink" Target="https://www.ebi.ac.uk/chembl/compound_report_card/CHEMBL3104261/" TargetMode="External"/><Relationship Id="rId265" Type="http://schemas.openxmlformats.org/officeDocument/2006/relationships/hyperlink" Target="https://www.chemspider.com/Chemical-Structure.21625922.html?rid=7dc2a9fc-1b64-4225-9f21-5c2ac70fb2ed" TargetMode="External"/><Relationship Id="rId286" Type="http://schemas.openxmlformats.org/officeDocument/2006/relationships/hyperlink" Target="https://www.guidetopharmacology.org/GRAC/LigandDisplayForward?tab=biology&amp;ligandId=8235" TargetMode="External"/><Relationship Id="rId50" Type="http://schemas.openxmlformats.org/officeDocument/2006/relationships/hyperlink" Target="https://www.ebi.ac.uk/chembl/compound_report_card/CHEMBL450786/" TargetMode="External"/><Relationship Id="rId104" Type="http://schemas.openxmlformats.org/officeDocument/2006/relationships/hyperlink" Target="https://pubchem.ncbi.nlm.nih.gov/compound/11409972" TargetMode="External"/><Relationship Id="rId125" Type="http://schemas.openxmlformats.org/officeDocument/2006/relationships/hyperlink" Target="https://www.chemspider.com/Chemical-Structure.31133629.html?rid=291e092a-2279-4039-ac01-7726b40ec40e" TargetMode="External"/><Relationship Id="rId146" Type="http://schemas.openxmlformats.org/officeDocument/2006/relationships/hyperlink" Target="https://pubchem.ncbi.nlm.nih.gov/compound/53464577" TargetMode="External"/><Relationship Id="rId167" Type="http://schemas.openxmlformats.org/officeDocument/2006/relationships/hyperlink" Target="https://www.chemspider.com/Chemical-Structure.4998.html?rid=91059e35-51c1-4014-a906-1c74d4d26633" TargetMode="External"/><Relationship Id="rId188" Type="http://schemas.openxmlformats.org/officeDocument/2006/relationships/hyperlink" Target="https://pubchem.ncbi.nlm.nih.gov/compound/6022" TargetMode="External"/><Relationship Id="rId311" Type="http://schemas.openxmlformats.org/officeDocument/2006/relationships/hyperlink" Target="https://www.chemspider.com/Chemical-Structure.28475308.html?rid=891cb2e6-4ce9-4c29-86cd-6c83c2e43f3d" TargetMode="External"/><Relationship Id="rId332" Type="http://schemas.openxmlformats.org/officeDocument/2006/relationships/hyperlink" Target="https://www.guidetopharmacology.org/GRAC/LigandDisplayForward?tab=biology&amp;ligandId=8241" TargetMode="External"/><Relationship Id="rId353" Type="http://schemas.openxmlformats.org/officeDocument/2006/relationships/hyperlink" Target="https://www.specs.net/index.php?page=search_show_structure&amp;structureId=AH-262/33340034&amp;guest=Y&amp;message=GUEST%20user%20view&#8230;" TargetMode="External"/><Relationship Id="rId374" Type="http://schemas.openxmlformats.org/officeDocument/2006/relationships/hyperlink" Target="https://www.specs.net/index.php?page=search_show_structure&amp;structureId=AG-670/40930435&amp;guest=Y&amp;message=GUEST%20user%20view&#8230;" TargetMode="External"/><Relationship Id="rId395" Type="http://schemas.openxmlformats.org/officeDocument/2006/relationships/hyperlink" Target="https://www.specs.net/index.php?page=search_show_structure&amp;structureId=AG-205/14120004&amp;guest=Y&amp;message=GUEST%20user%20view&#8230;" TargetMode="External"/><Relationship Id="rId409" Type="http://schemas.openxmlformats.org/officeDocument/2006/relationships/hyperlink" Target="https://www.specs.net/index.php?page=search_show_structure&amp;structureId=AF-399/37411023&amp;guest=Y&amp;message=GUEST%20user%20view&#8230;" TargetMode="External"/><Relationship Id="rId71" Type="http://schemas.openxmlformats.org/officeDocument/2006/relationships/hyperlink" Target="https://www.ebi.ac.uk/chembl/compound_report_card/CHEMBL2311578/" TargetMode="External"/><Relationship Id="rId92" Type="http://schemas.openxmlformats.org/officeDocument/2006/relationships/hyperlink" Target="https://www.chemspider.com/Chemical-Structure.97227.html?rid=f7d77237-0805-43c2-86db-91d5b6962090" TargetMode="External"/><Relationship Id="rId213" Type="http://schemas.openxmlformats.org/officeDocument/2006/relationships/hyperlink" Target="https://www.chemspider.com/Chemical-Structure.8034640.html?rid=342b4500-266a-4ee9-a93e-c9de70862577" TargetMode="External"/><Relationship Id="rId234" Type="http://schemas.openxmlformats.org/officeDocument/2006/relationships/hyperlink" Target="https://pubchem.ncbi.nlm.nih.gov/compound/1893668" TargetMode="External"/><Relationship Id="rId420" Type="http://schemas.openxmlformats.org/officeDocument/2006/relationships/hyperlink" Target="https://www.specs.net/index.php?page=search_show_structure&amp;structureId=AG-205/12900236&amp;guest=Y&amp;message=GUEST%20user%20view&#8230;" TargetMode="External"/><Relationship Id="rId2" Type="http://schemas.openxmlformats.org/officeDocument/2006/relationships/hyperlink" Target="https://www.ebi.ac.uk/chembl/compound_report_card/CHEMBL3094448/" TargetMode="External"/><Relationship Id="rId29" Type="http://schemas.openxmlformats.org/officeDocument/2006/relationships/hyperlink" Target="https://www.ebi.ac.uk/chembl/compound_report_card/CHEMBL200102/" TargetMode="External"/><Relationship Id="rId255" Type="http://schemas.openxmlformats.org/officeDocument/2006/relationships/hyperlink" Target="https://pubchem.ncbi.nlm.nih.gov/compound/78243729" TargetMode="External"/><Relationship Id="rId276" Type="http://schemas.openxmlformats.org/officeDocument/2006/relationships/hyperlink" Target="https://www.chemspider.com/Chemical-Structure.35033256.html?rid=d82798c1-cd9a-4503-b35f-cb313b39125a" TargetMode="External"/><Relationship Id="rId297" Type="http://schemas.openxmlformats.org/officeDocument/2006/relationships/hyperlink" Target="https://www.guidetopharmacology.org/GRAC/LigandDisplayForward?tab=biology&amp;ligandId=8240" TargetMode="External"/><Relationship Id="rId40" Type="http://schemas.openxmlformats.org/officeDocument/2006/relationships/hyperlink" Target="https://www.ebi.ac.uk/chembl/compound_report_card/CHEMBL3651585/" TargetMode="External"/><Relationship Id="rId115" Type="http://schemas.openxmlformats.org/officeDocument/2006/relationships/hyperlink" Target="https://pubchem.ncbi.nlm.nih.gov/compound/44136031" TargetMode="External"/><Relationship Id="rId136" Type="http://schemas.openxmlformats.org/officeDocument/2006/relationships/hyperlink" Target="https://pubchem.ncbi.nlm.nih.gov/compound/6918852" TargetMode="External"/><Relationship Id="rId157" Type="http://schemas.openxmlformats.org/officeDocument/2006/relationships/hyperlink" Target="https://pubchem.ncbi.nlm.nih.gov/compound/6445533" TargetMode="External"/><Relationship Id="rId178" Type="http://schemas.openxmlformats.org/officeDocument/2006/relationships/hyperlink" Target="https://www.chemspider.com/Chemical-Structure.21377936.html?rid=0baac7f2-5686-4158-83c6-15a23e720c19" TargetMode="External"/><Relationship Id="rId301" Type="http://schemas.openxmlformats.org/officeDocument/2006/relationships/hyperlink" Target="https://www.chemspider.com/Chemical-Structure.25057612.html?rid=18772fe9-41d5-4126-afcf-d9e923732def" TargetMode="External"/><Relationship Id="rId322" Type="http://schemas.openxmlformats.org/officeDocument/2006/relationships/hyperlink" Target="https://www.guidetopharmacology.org/GRAC/LigandDisplayForward?tab=biology&amp;ligandId=8397" TargetMode="External"/><Relationship Id="rId343" Type="http://schemas.openxmlformats.org/officeDocument/2006/relationships/hyperlink" Target="https://www.specs.net/index.php?page=search_show_structure&amp;structureId=AH-262/32491073&amp;guest=Y&amp;message=GUEST%20user%20view&#8230;" TargetMode="External"/><Relationship Id="rId364" Type="http://schemas.openxmlformats.org/officeDocument/2006/relationships/hyperlink" Target="https://www.specs.net/index.php?page=search_show_structure&amp;structureId=AG-205/08222033&amp;guest=Y&amp;message=GUEST%20user%20view&#8230;" TargetMode="External"/><Relationship Id="rId61" Type="http://schemas.openxmlformats.org/officeDocument/2006/relationships/hyperlink" Target="https://www.ebi.ac.uk/chembl/compound_report_card/CHEMBL3605057/" TargetMode="External"/><Relationship Id="rId82" Type="http://schemas.openxmlformats.org/officeDocument/2006/relationships/hyperlink" Target="https://www.ebi.ac.uk/chembl/compound_report_card/CHEMBL388978/" TargetMode="External"/><Relationship Id="rId199" Type="http://schemas.openxmlformats.org/officeDocument/2006/relationships/hyperlink" Target="https://pubchem.ncbi.nlm.nih.gov/compound/1067700" TargetMode="External"/><Relationship Id="rId203" Type="http://schemas.openxmlformats.org/officeDocument/2006/relationships/hyperlink" Target="https://www.chemspider.com/Chemical-Structure.4487941.html?rid=a58a6a8a-c2aa-485d-b7b9-60fef231aaa2" TargetMode="External"/><Relationship Id="rId385" Type="http://schemas.openxmlformats.org/officeDocument/2006/relationships/hyperlink" Target="https://www.specs.net/index.php?page=search_show_structure&amp;structureId=AN-689/41741372&amp;guest=Y&amp;message=GUEST%20user%20view&#8230;" TargetMode="External"/><Relationship Id="rId19" Type="http://schemas.openxmlformats.org/officeDocument/2006/relationships/hyperlink" Target="https://www.ebi.ac.uk/chembl/compound_report_card/CHEMBL356066/" TargetMode="External"/><Relationship Id="rId224" Type="http://schemas.openxmlformats.org/officeDocument/2006/relationships/hyperlink" Target="https://pubchem.ncbi.nlm.nih.gov/compound/24360" TargetMode="External"/><Relationship Id="rId245" Type="http://schemas.openxmlformats.org/officeDocument/2006/relationships/hyperlink" Target="https://www.chemspider.com/Chemical-Structure.29398603.html?rid=6fc06d62-67fa-4528-a4d6-ddaf3aba0d32" TargetMode="External"/><Relationship Id="rId266" Type="http://schemas.openxmlformats.org/officeDocument/2006/relationships/hyperlink" Target="https://www.chemspider.com/Chemical-Structure.35033265.html?rid=a0ec42c0-97a4-4030-9da2-a62d2039608c" TargetMode="External"/><Relationship Id="rId287" Type="http://schemas.openxmlformats.org/officeDocument/2006/relationships/hyperlink" Target="https://www.chemspider.com/Chemical-Structure.32813332.html?rid=09e0c875-e65c-49f2-af57-c5779f61e92b" TargetMode="External"/><Relationship Id="rId410" Type="http://schemas.openxmlformats.org/officeDocument/2006/relationships/hyperlink" Target="https://www.specs.net/index.php?page=search_show_structure&amp;structureId=AE-848/41151219&amp;guest=Y&amp;message=GUEST%20user%20view&#8230;" TargetMode="External"/><Relationship Id="rId431" Type="http://schemas.openxmlformats.org/officeDocument/2006/relationships/hyperlink" Target="https://www.specs.net/index.php?page=search_show_structure&amp;structureId=AC-907/25005145&amp;guest=Y&amp;message=GUEST%20user%20view&#8230;" TargetMode="External"/><Relationship Id="rId30" Type="http://schemas.openxmlformats.org/officeDocument/2006/relationships/hyperlink" Target="https://www.ebi.ac.uk/chembl/compound_report_card/CHEMBL2332354/" TargetMode="External"/><Relationship Id="rId105" Type="http://schemas.openxmlformats.org/officeDocument/2006/relationships/hyperlink" Target="https://www.chemspider.com/Chemical-Structure.9512977.html?rid=caa6aa70-35ae-4a67-b1ea-89fe9d4965ba" TargetMode="External"/><Relationship Id="rId126" Type="http://schemas.openxmlformats.org/officeDocument/2006/relationships/hyperlink" Target="https://pubchem.ncbi.nlm.nih.gov/compound/72716071" TargetMode="External"/><Relationship Id="rId147" Type="http://schemas.openxmlformats.org/officeDocument/2006/relationships/hyperlink" Target="https://www.chemspider.com/Chemical-Structure.28524260.html?rid=82d88682-b459-402e-98b3-75bf8cf7a149" TargetMode="External"/><Relationship Id="rId168" Type="http://schemas.openxmlformats.org/officeDocument/2006/relationships/hyperlink" Target="https://pubchem.ncbi.nlm.nih.gov/compound/444732" TargetMode="External"/><Relationship Id="rId312" Type="http://schemas.openxmlformats.org/officeDocument/2006/relationships/hyperlink" Target="https://www.guidetopharmacology.org/GRAC/LigandDisplayForward?tab=biology&amp;ligandId=8232" TargetMode="External"/><Relationship Id="rId333" Type="http://schemas.openxmlformats.org/officeDocument/2006/relationships/hyperlink" Target="https://www.medkoo.com/products/28614" TargetMode="External"/><Relationship Id="rId354" Type="http://schemas.openxmlformats.org/officeDocument/2006/relationships/hyperlink" Target="https://www.specs.net/index.php?page=search_show_structure&amp;structureId=AH-262/31843013&amp;guest=Y&amp;message=GUEST%20user%20view&#8230;" TargetMode="External"/><Relationship Id="rId51" Type="http://schemas.openxmlformats.org/officeDocument/2006/relationships/hyperlink" Target="https://www.ebi.ac.uk/chembl/compound_report_card/CHEMBL572878/" TargetMode="External"/><Relationship Id="rId72" Type="http://schemas.openxmlformats.org/officeDocument/2006/relationships/hyperlink" Target="https://www.ebi.ac.uk/chembl/compound_report_card/CHEMBL3747513/" TargetMode="External"/><Relationship Id="rId93" Type="http://schemas.openxmlformats.org/officeDocument/2006/relationships/hyperlink" Target="https://pubchem.ncbi.nlm.nih.gov/compound/4369270" TargetMode="External"/><Relationship Id="rId189" Type="http://schemas.openxmlformats.org/officeDocument/2006/relationships/hyperlink" Target="https://pubchem.ncbi.nlm.nih.gov/compound/56653684" TargetMode="External"/><Relationship Id="rId375" Type="http://schemas.openxmlformats.org/officeDocument/2006/relationships/hyperlink" Target="https://www.specs.net/index.php?page=search_show_structure&amp;structureId=AH-487/41184599&amp;guest=Y&amp;message=GUEST%20user%20view&#8230;" TargetMode="External"/><Relationship Id="rId396" Type="http://schemas.openxmlformats.org/officeDocument/2006/relationships/hyperlink" Target="https://www.specs.net/index.php?page=search_show_structure&amp;structureId=AK-968/36929026&amp;guest=Y&amp;message=GUEST%20user%20view&#8230;" TargetMode="External"/><Relationship Id="rId3" Type="http://schemas.openxmlformats.org/officeDocument/2006/relationships/hyperlink" Target="https://www.ebi.ac.uk/chembl/compound_report_card/CHEMBL3421968/" TargetMode="External"/><Relationship Id="rId214" Type="http://schemas.openxmlformats.org/officeDocument/2006/relationships/hyperlink" Target="https://pubchem.ncbi.nlm.nih.gov/compound/10090485" TargetMode="External"/><Relationship Id="rId235" Type="http://schemas.openxmlformats.org/officeDocument/2006/relationships/hyperlink" Target="https://www.chemspider.com/Chemical-Structure.1459204.html?rid=c38dc46a-246f-47b9-a0a9-181e84b599a1" TargetMode="External"/><Relationship Id="rId256" Type="http://schemas.openxmlformats.org/officeDocument/2006/relationships/hyperlink" Target="https://pubchem.ncbi.nlm.nih.gov/compound/78871801" TargetMode="External"/><Relationship Id="rId277" Type="http://schemas.openxmlformats.org/officeDocument/2006/relationships/hyperlink" Target="https://www.chemspider.com/Chemical-Structure.58965601.html?rid=783ca9b6-0fec-48f0-ab3a-0dfb3ea08eb6" TargetMode="External"/><Relationship Id="rId298" Type="http://schemas.openxmlformats.org/officeDocument/2006/relationships/hyperlink" Target="https://www.chemspider.com/Chemical-Structure.28650741.html?rid=c73f9fb8-7ac2-4054-8b01-dcc4eb15f4f1" TargetMode="External"/><Relationship Id="rId400" Type="http://schemas.openxmlformats.org/officeDocument/2006/relationships/hyperlink" Target="https://www.specs.net/index.php?page=search_show_structure&amp;structureId=AC-907/25014341&amp;guest=Y&amp;message=GUEST%20user%20view&#8230;" TargetMode="External"/><Relationship Id="rId421" Type="http://schemas.openxmlformats.org/officeDocument/2006/relationships/hyperlink" Target="https://www.specs.net/index.php?page=search_show_structure&amp;structureId=AB-323/13887094&amp;guest=Y&amp;message=GUEST%20user%20view&#8230;" TargetMode="External"/><Relationship Id="rId116" Type="http://schemas.openxmlformats.org/officeDocument/2006/relationships/hyperlink" Target="https://www.chemspider.com/Chemical-Structure.25056590.html?rid=af91a031-36ff-455a-b1f7-3ad88ad7659d" TargetMode="External"/><Relationship Id="rId137" Type="http://schemas.openxmlformats.org/officeDocument/2006/relationships/hyperlink" Target="https://www.chemspider.com/Chemical-Structure.5294043.html?rid=adf7c135-01ca-46ab-9732-7a5a31e1c002" TargetMode="External"/><Relationship Id="rId158" Type="http://schemas.openxmlformats.org/officeDocument/2006/relationships/hyperlink" Target="https://www.chemspider.com/Chemical-Structure.4949231.html?rid=189386f1-cf57-4232-8121-d57be91a4e09" TargetMode="External"/><Relationship Id="rId302" Type="http://schemas.openxmlformats.org/officeDocument/2006/relationships/hyperlink" Target="https://www.guidetopharmacology.org/GRAC/LigandDisplayForward?ligandId=7015" TargetMode="External"/><Relationship Id="rId323" Type="http://schemas.openxmlformats.org/officeDocument/2006/relationships/hyperlink" Target="https://www.guidetopharmacology.org/GRAC/LigandDisplayForward?tab=biology&amp;ligandId=8950" TargetMode="External"/><Relationship Id="rId344" Type="http://schemas.openxmlformats.org/officeDocument/2006/relationships/hyperlink" Target="https://www.specs.net/index.php?page=search_show_structure&amp;structureId=AH-262/01735044&amp;guest=Y&amp;message=GUEST%20user%20view&#8230;" TargetMode="External"/><Relationship Id="rId20" Type="http://schemas.openxmlformats.org/officeDocument/2006/relationships/hyperlink" Target="https://www.ebi.ac.uk/chembl/compound_report_card/CHEMBL3622533/" TargetMode="External"/><Relationship Id="rId41" Type="http://schemas.openxmlformats.org/officeDocument/2006/relationships/hyperlink" Target="https://www.ebi.ac.uk/chembl/compound_report_card/CHEMBL3786182/" TargetMode="External"/><Relationship Id="rId62" Type="http://schemas.openxmlformats.org/officeDocument/2006/relationships/hyperlink" Target="https://www.ebi.ac.uk/chembl/compound_report_card/CHEMBL475251/" TargetMode="External"/><Relationship Id="rId83" Type="http://schemas.openxmlformats.org/officeDocument/2006/relationships/hyperlink" Target="https://www.ebi.ac.uk/chembl/compound_report_card/CHEMBL230011/" TargetMode="External"/><Relationship Id="rId179" Type="http://schemas.openxmlformats.org/officeDocument/2006/relationships/hyperlink" Target="https://pubchem.ncbi.nlm.nih.gov/compound/984170" TargetMode="External"/><Relationship Id="rId365" Type="http://schemas.openxmlformats.org/officeDocument/2006/relationships/hyperlink" Target="https://www.specs.net/index.php?page=search_show_structure&amp;structureId=AG-205/33125062&amp;guest=Y&amp;message=GUEST%20user%20view&#8230;" TargetMode="External"/><Relationship Id="rId386" Type="http://schemas.openxmlformats.org/officeDocument/2006/relationships/hyperlink" Target="https://www.specs.net/index.php?page=search_show_structure&amp;structureId=AN-689/41741376&amp;guest=Y&amp;message=GUEST%20user%20view&#8230;" TargetMode="External"/><Relationship Id="rId190" Type="http://schemas.openxmlformats.org/officeDocument/2006/relationships/hyperlink" Target="https://pubchem.ncbi.nlm.nih.gov/compound/60149007" TargetMode="External"/><Relationship Id="rId204" Type="http://schemas.openxmlformats.org/officeDocument/2006/relationships/hyperlink" Target="https://www.molport.com/shop/moleculelink/ZBCMHWUFWQFPLV-VVOJOOEHSA-N/44727622" TargetMode="External"/><Relationship Id="rId225" Type="http://schemas.openxmlformats.org/officeDocument/2006/relationships/hyperlink" Target="https://www.chemspider.com/Chemical-Structure.22775.html?rid=2e3c42f8-32ff-4b4c-9e8c-5a25e52ac6e4" TargetMode="External"/><Relationship Id="rId246" Type="http://schemas.openxmlformats.org/officeDocument/2006/relationships/hyperlink" Target="https://pubchem.ncbi.nlm.nih.gov/compound/73051434" TargetMode="External"/><Relationship Id="rId267" Type="http://schemas.openxmlformats.org/officeDocument/2006/relationships/hyperlink" Target="https://www.chemspider.com/Chemical-Structure.35033257.html?rid=7e35e9a5-f78a-469f-a8de-2e105daf97fb" TargetMode="External"/><Relationship Id="rId288" Type="http://schemas.openxmlformats.org/officeDocument/2006/relationships/hyperlink" Target="https://www.chemspider.com/Chemical-Structure.2644.html?rid=8af744c8-3f77-475e-ba8e-1e5877820ac4" TargetMode="External"/><Relationship Id="rId411" Type="http://schemas.openxmlformats.org/officeDocument/2006/relationships/hyperlink" Target="https://www.specs.net/index.php?page=search_show_structure&amp;structureId=AE-848/41827347&amp;guest=Y&amp;message=GUEST%20user%20view&#8230;" TargetMode="External"/><Relationship Id="rId432" Type="http://schemas.openxmlformats.org/officeDocument/2006/relationships/hyperlink" Target="https://www.specs.net/index.php?page=search_show_structure&amp;structureId=AJ-374/34385017&amp;guest=Y&amp;message=GUEST%20user%20view&#8230;" TargetMode="External"/><Relationship Id="rId106" Type="http://schemas.openxmlformats.org/officeDocument/2006/relationships/hyperlink" Target="https://pubchem.ncbi.nlm.nih.gov/compound/11338033" TargetMode="External"/><Relationship Id="rId127" Type="http://schemas.openxmlformats.org/officeDocument/2006/relationships/hyperlink" Target="https://www.chemspider.com/Chemical-Structure.30646721.html?rid=b75b9980-1399-48b0-9a3f-391bd0463613" TargetMode="External"/><Relationship Id="rId313" Type="http://schemas.openxmlformats.org/officeDocument/2006/relationships/hyperlink" Target="https://www.chemspider.com/Chemical-Structure.30646762.html?rid=be25c07c-e7b6-4aeb-a2b4-47b5af2fad68" TargetMode="External"/><Relationship Id="rId10" Type="http://schemas.openxmlformats.org/officeDocument/2006/relationships/hyperlink" Target="https://www.ebi.ac.uk/chembl/compound_report_card/CHEMBL386051/" TargetMode="External"/><Relationship Id="rId31" Type="http://schemas.openxmlformats.org/officeDocument/2006/relationships/hyperlink" Target="https://www.ebi.ac.uk/chembl/compound_report_card/CHEMBL2443044/" TargetMode="External"/><Relationship Id="rId52" Type="http://schemas.openxmlformats.org/officeDocument/2006/relationships/hyperlink" Target="https://www.ebi.ac.uk/chembl/compound_report_card/CHEMBL509032/" TargetMode="External"/><Relationship Id="rId73" Type="http://schemas.openxmlformats.org/officeDocument/2006/relationships/hyperlink" Target="https://www.ebi.ac.uk/chembl/compound_report_card/CHEMBL47529/" TargetMode="External"/><Relationship Id="rId94" Type="http://schemas.openxmlformats.org/officeDocument/2006/relationships/hyperlink" Target="https://www.chemspider.com/Chemical-Structure.3571902.html?rid=7bca2cce-252b-4c33-944c-e2db3fcb726f" TargetMode="External"/><Relationship Id="rId148" Type="http://schemas.openxmlformats.org/officeDocument/2006/relationships/hyperlink" Target="https://pubchem.ncbi.nlm.nih.gov/compound/11749858" TargetMode="External"/><Relationship Id="rId169" Type="http://schemas.openxmlformats.org/officeDocument/2006/relationships/hyperlink" Target="https://www.chemspider.com/Chemical-Structure.392575.html?rid=b68a8456-639c-405a-96f6-4f372893c89f" TargetMode="External"/><Relationship Id="rId334" Type="http://schemas.openxmlformats.org/officeDocument/2006/relationships/hyperlink" Target="https://www.medkoo.com/products/24359" TargetMode="External"/><Relationship Id="rId355" Type="http://schemas.openxmlformats.org/officeDocument/2006/relationships/hyperlink" Target="https://www.specs.net/index.php?page=search_show_structure&amp;structureId=AH-262/11508023&amp;guest=Y&amp;message=GUEST%20user%20view&#8230;" TargetMode="External"/><Relationship Id="rId376" Type="http://schemas.openxmlformats.org/officeDocument/2006/relationships/hyperlink" Target="https://www.specs.net/index.php?page=search_show_structure&amp;structureId=AN-989/13922002&amp;guest=Y&amp;message=GUEST%20user%20view&#8230;" TargetMode="External"/><Relationship Id="rId397" Type="http://schemas.openxmlformats.org/officeDocument/2006/relationships/hyperlink" Target="https://www.specs.net/index.php?page=search_show_structure&amp;structureId=AG-205/34695001&amp;guest=Y&amp;message=GUEST%20user%20view&#8230;" TargetMode="External"/><Relationship Id="rId4" Type="http://schemas.openxmlformats.org/officeDocument/2006/relationships/hyperlink" Target="https://www.ebi.ac.uk/chembl/compound_report_card/CHEMBL3421980/" TargetMode="External"/><Relationship Id="rId180" Type="http://schemas.openxmlformats.org/officeDocument/2006/relationships/hyperlink" Target="https://www.chemspider.com/Chemical-Structure.10392116.html?rid=6768364b-3068-4f88-8493-7c06ac4fa8dc" TargetMode="External"/><Relationship Id="rId215" Type="http://schemas.openxmlformats.org/officeDocument/2006/relationships/hyperlink" Target="https://www.chemspider.com/Chemical-Structure.8266022.html?rid=5dea5fa8-8cab-4846-bdb9-e588a18cd335" TargetMode="External"/><Relationship Id="rId236" Type="http://schemas.openxmlformats.org/officeDocument/2006/relationships/hyperlink" Target="https://pubchem.ncbi.nlm.nih.gov/compound/11538455" TargetMode="External"/><Relationship Id="rId257" Type="http://schemas.openxmlformats.org/officeDocument/2006/relationships/hyperlink" Target="https://pubchem.ncbi.nlm.nih.gov/compound/70679311" TargetMode="External"/><Relationship Id="rId278" Type="http://schemas.openxmlformats.org/officeDocument/2006/relationships/hyperlink" Target="https://www.guidetopharmacology.org/GRAC/LigandDisplayForward?tab=biology&amp;ligandId=8241" TargetMode="External"/><Relationship Id="rId401" Type="http://schemas.openxmlformats.org/officeDocument/2006/relationships/hyperlink" Target="https://www.specs.net/index.php?page=search_show_structure&amp;structureId=AI-204/34859005&amp;guest=Y&amp;message=GUEST%20user%20view&#8230;" TargetMode="External"/><Relationship Id="rId422" Type="http://schemas.openxmlformats.org/officeDocument/2006/relationships/hyperlink" Target="https://www.specs.net/index.php?page=search_show_structure&amp;structureId=AB-323/13887107&amp;guest=Y&amp;message=GUEST%20user%20view&#8230;" TargetMode="External"/><Relationship Id="rId303" Type="http://schemas.openxmlformats.org/officeDocument/2006/relationships/hyperlink" Target="https://www.chemspider.com/Chemical-Structure.30687764.html?rid=506e03b0-62f0-44c9-8892-8a6c1a7d9db4" TargetMode="External"/><Relationship Id="rId42" Type="http://schemas.openxmlformats.org/officeDocument/2006/relationships/hyperlink" Target="https://www.ebi.ac.uk/chembl/compound_report_card/CHEMBL3121308/" TargetMode="External"/><Relationship Id="rId84" Type="http://schemas.openxmlformats.org/officeDocument/2006/relationships/hyperlink" Target="https://www.ebi.ac.uk/chembl/compound_report_card/CHEMBL4062218/" TargetMode="External"/><Relationship Id="rId138" Type="http://schemas.openxmlformats.org/officeDocument/2006/relationships/hyperlink" Target="https://pubchem.ncbi.nlm.nih.gov/compound/176155" TargetMode="External"/><Relationship Id="rId345" Type="http://schemas.openxmlformats.org/officeDocument/2006/relationships/hyperlink" Target="https://www.specs.net/index.php?page=search_show_structure&amp;structureId=AH-262/36519042&amp;guest=Y&amp;message=GUEST%20user%20view&#8230;" TargetMode="External"/><Relationship Id="rId387" Type="http://schemas.openxmlformats.org/officeDocument/2006/relationships/hyperlink" Target="https://www.specs.net/index.php?page=search_show_structure&amp;structureId=AN-689/41741370&amp;guest=Y&amp;message=GUEST%20user%20view&#8230;" TargetMode="External"/><Relationship Id="rId191" Type="http://schemas.openxmlformats.org/officeDocument/2006/relationships/hyperlink" Target="https://pubchem.ncbi.nlm.nih.gov/compound/66571643" TargetMode="External"/><Relationship Id="rId205" Type="http://schemas.openxmlformats.org/officeDocument/2006/relationships/hyperlink" Target="https://www.chemspider.com/Chemical-Structure.44210208.html?rid=dd195c92-3937-4062-90d2-c052478c9a3e" TargetMode="External"/><Relationship Id="rId247" Type="http://schemas.openxmlformats.org/officeDocument/2006/relationships/hyperlink" Target="https://www.chemspider.com/Chemical-Structure.35519806.html?rid=9f727759-972c-45ae-ae69-15b4536c56c3" TargetMode="External"/><Relationship Id="rId412" Type="http://schemas.openxmlformats.org/officeDocument/2006/relationships/hyperlink" Target="https://www.specs.net/index.php?page=search_show_structure&amp;structureId=AE-848/41827371&amp;guest=Y&amp;message=GUEST%20user%20view&#8230;" TargetMode="External"/><Relationship Id="rId107" Type="http://schemas.openxmlformats.org/officeDocument/2006/relationships/hyperlink" Target="https://pubchem.ncbi.nlm.nih.gov/compound/44259" TargetMode="External"/><Relationship Id="rId289" Type="http://schemas.openxmlformats.org/officeDocument/2006/relationships/hyperlink" Target="https://www.guidetopharmacology.org/GRAC/LigandDisplayForward?tab=biology&amp;ligandId=8367" TargetMode="External"/><Relationship Id="rId11" Type="http://schemas.openxmlformats.org/officeDocument/2006/relationships/hyperlink" Target="https://www.ebi.ac.uk/chembl/compound_report_card/CHEMBL1213492/" TargetMode="External"/><Relationship Id="rId53" Type="http://schemas.openxmlformats.org/officeDocument/2006/relationships/hyperlink" Target="https://www.ebi.ac.uk/chembl/compound_report_card/CHEMBL226838/" TargetMode="External"/><Relationship Id="rId149" Type="http://schemas.openxmlformats.org/officeDocument/2006/relationships/hyperlink" Target="https://www.chemspider.com/Chemical-Structure.9924562.html?rid=e1cc6372-d00a-4786-b04c-ceaa162835cd" TargetMode="External"/><Relationship Id="rId314" Type="http://schemas.openxmlformats.org/officeDocument/2006/relationships/hyperlink" Target="https://www.guidetopharmacology.org/GRAC/LigandDisplayForward?tab=biology&amp;ligandId=7915" TargetMode="External"/><Relationship Id="rId356" Type="http://schemas.openxmlformats.org/officeDocument/2006/relationships/hyperlink" Target="https://www.specs.net/index.php?page=search_show_structure&amp;structureId=AE-641/40197878&amp;guest=Y&amp;message=GUEST%20user%20view&#8230;" TargetMode="External"/><Relationship Id="rId398" Type="http://schemas.openxmlformats.org/officeDocument/2006/relationships/hyperlink" Target="https://www.specs.net/index.php?page=search_show_structure&amp;structureId=AG-205/09109007&amp;guest=Y&amp;message=GUEST%20user%20view&#8230;" TargetMode="External"/><Relationship Id="rId95" Type="http://schemas.openxmlformats.org/officeDocument/2006/relationships/hyperlink" Target="http://pubchem.ncbi.nlm.nih.gov/compound/72201027" TargetMode="External"/><Relationship Id="rId160" Type="http://schemas.openxmlformats.org/officeDocument/2006/relationships/hyperlink" Target="https://www.chemspider.com/Chemical-Structure.29314960.html?rid=9be96797-c7dc-45a6-a148-d93a82f2b0fb" TargetMode="External"/><Relationship Id="rId216" Type="http://schemas.openxmlformats.org/officeDocument/2006/relationships/hyperlink" Target="https://pubchem.ncbi.nlm.nih.gov/compound/10316032" TargetMode="External"/><Relationship Id="rId423" Type="http://schemas.openxmlformats.org/officeDocument/2006/relationships/hyperlink" Target="https://www.specs.net/index.php?page=search_show_structure&amp;structureId=AE-848/33765018&amp;guest=Y&amp;message=GUEST%20user%20view&#8230;" TargetMode="External"/><Relationship Id="rId258" Type="http://schemas.openxmlformats.org/officeDocument/2006/relationships/hyperlink" Target="https://pubchem.ncbi.nlm.nih.gov/compound/52953431" TargetMode="External"/><Relationship Id="rId22" Type="http://schemas.openxmlformats.org/officeDocument/2006/relationships/hyperlink" Target="https://www.ebi.ac.uk/chembl/compound_report_card/CHEMBL3828396/" TargetMode="External"/><Relationship Id="rId64" Type="http://schemas.openxmlformats.org/officeDocument/2006/relationships/hyperlink" Target="https://www.ebi.ac.uk/chembl/compound_report_card/CHEMBL96926/" TargetMode="External"/><Relationship Id="rId118" Type="http://schemas.openxmlformats.org/officeDocument/2006/relationships/hyperlink" Target="http://pubchem.ncbi.nlm.nih.gov/compound/755673" TargetMode="External"/><Relationship Id="rId325" Type="http://schemas.openxmlformats.org/officeDocument/2006/relationships/hyperlink" Target="https://www.guidetopharmacology.org/GRAC/LigandDisplayForward?tab=biology&amp;ligandId=7511" TargetMode="External"/><Relationship Id="rId367" Type="http://schemas.openxmlformats.org/officeDocument/2006/relationships/hyperlink" Target="https://www.specs.net/index.php?page=search_show_structure&amp;structureId=AT-417/43484991&amp;guest=Y&amp;message=GUEST%20user%20view&#8230;" TargetMode="External"/><Relationship Id="rId171" Type="http://schemas.openxmlformats.org/officeDocument/2006/relationships/hyperlink" Target="https://www.chemspider.com/Chemical-Structure.1600.html?rid=7a451f14-b1c8-44f9-a1ab-74a438d5cf94" TargetMode="External"/><Relationship Id="rId227" Type="http://schemas.openxmlformats.org/officeDocument/2006/relationships/hyperlink" Target="https://www.chemspider.com/Chemical-Structure.26519068.html?rid=279fa325-d5c9-43b1-838e-58538f61a914" TargetMode="External"/><Relationship Id="rId269" Type="http://schemas.openxmlformats.org/officeDocument/2006/relationships/hyperlink" Target="https://www.chemspider.com/Chemical-Structure.30687762.html?rid=6d99d52b-4f71-4db8-8cad-1a92cd9f8c51" TargetMode="External"/><Relationship Id="rId434" Type="http://schemas.openxmlformats.org/officeDocument/2006/relationships/hyperlink" Target="https://www.specs.net/index.php?page=search_show_structure&amp;structureId=AG-670/25001074&amp;guest=Y&amp;message=GUEST%20user%20view&#8230;" TargetMode="External"/><Relationship Id="rId33" Type="http://schemas.openxmlformats.org/officeDocument/2006/relationships/hyperlink" Target="https://www.ebi.ac.uk/chembl/compound_report_card/CHEMBL399530/" TargetMode="External"/><Relationship Id="rId129" Type="http://schemas.openxmlformats.org/officeDocument/2006/relationships/hyperlink" Target="https://www.chemspider.com/Chemical-Structure.58830961.html?rid=b0c90de6-7415-41a4-9f1b-51f0b4199fb8" TargetMode="External"/><Relationship Id="rId280" Type="http://schemas.openxmlformats.org/officeDocument/2006/relationships/hyperlink" Target="https://www.chemspider.com/Chemical-Structure.34975875.html?rid=c08efe45-6f4e-4022-8a87-250f86f15c58" TargetMode="External"/><Relationship Id="rId336" Type="http://schemas.openxmlformats.org/officeDocument/2006/relationships/hyperlink" Target="https://www.specs.net/index.php?page=search_show_structure&amp;structureId=AH-262/08501005&amp;guest=Y&amp;message=GUEST%20user%20view&#8230;" TargetMode="External"/><Relationship Id="rId75" Type="http://schemas.openxmlformats.org/officeDocument/2006/relationships/hyperlink" Target="https://www.ebi.ac.uk/chembl/compound_report_card/CHEMBL1615026/" TargetMode="External"/><Relationship Id="rId140" Type="http://schemas.openxmlformats.org/officeDocument/2006/relationships/hyperlink" Target="https://pubchem.ncbi.nlm.nih.gov/compound/447077" TargetMode="External"/><Relationship Id="rId182" Type="http://schemas.openxmlformats.org/officeDocument/2006/relationships/hyperlink" Target="https://www.chemspider.com/Chemical-Structure.20137057.html?rid=590e6fca-13b2-4b7f-aae9-4837168f155d" TargetMode="External"/><Relationship Id="rId378" Type="http://schemas.openxmlformats.org/officeDocument/2006/relationships/hyperlink" Target="https://www.specs.net/index.php?page=search_show_structure&amp;structureId=AT-417/43484924&amp;guest=Y&amp;message=GUEST%20user%20view&#8230;" TargetMode="External"/><Relationship Id="rId403" Type="http://schemas.openxmlformats.org/officeDocument/2006/relationships/hyperlink" Target="https://www.specs.net/index.php?page=search_show_structure&amp;structureId=AI-204/31689038&amp;guest=Y&amp;message=GUEST%20user%20view&#8230;" TargetMode="External"/><Relationship Id="rId6" Type="http://schemas.openxmlformats.org/officeDocument/2006/relationships/hyperlink" Target="https://www.ebi.ac.uk/chembl/compound_report_card/CHEMBL568150/" TargetMode="External"/><Relationship Id="rId238" Type="http://schemas.openxmlformats.org/officeDocument/2006/relationships/hyperlink" Target="https://pubchem.ncbi.nlm.nih.gov/compound/46216556" TargetMode="External"/><Relationship Id="rId291" Type="http://schemas.openxmlformats.org/officeDocument/2006/relationships/hyperlink" Target="https://www.guidetopharmacology.org/GRAC/LigandDisplayForward?tab=biology&amp;ligandId=7497" TargetMode="External"/><Relationship Id="rId305" Type="http://schemas.openxmlformats.org/officeDocument/2006/relationships/hyperlink" Target="https://www.chemspider.com/Chemical-Structure.29422696.html?rid=0ee2c8d7-c59c-4fd4-a41c-128d44158208" TargetMode="External"/><Relationship Id="rId347" Type="http://schemas.openxmlformats.org/officeDocument/2006/relationships/hyperlink" Target="https://www.specs.net/index.php?page=search_show_structure&amp;structureId=AH-262/36519045&amp;guest=Y&amp;message=GUEST%20user%20view&#8230;" TargetMode="External"/><Relationship Id="rId44" Type="http://schemas.openxmlformats.org/officeDocument/2006/relationships/hyperlink" Target="https://www.ebi.ac.uk/chembl/compound_report_card/CHEMBL207990/" TargetMode="External"/><Relationship Id="rId86" Type="http://schemas.openxmlformats.org/officeDocument/2006/relationships/hyperlink" Target="https://www.ebi.ac.uk/chembl/compound_report_card/CHEMBL1908397/" TargetMode="External"/><Relationship Id="rId151" Type="http://schemas.openxmlformats.org/officeDocument/2006/relationships/hyperlink" Target="https://pubchem.ncbi.nlm.nih.gov/compound/53340666" TargetMode="External"/><Relationship Id="rId389" Type="http://schemas.openxmlformats.org/officeDocument/2006/relationships/hyperlink" Target="https://www.specs.net/index.php?page=search_show_structure&amp;structureId=AN-689/41741363&amp;guest=Y&amp;message=GUEST%20user%20view&#8230;" TargetMode="External"/><Relationship Id="rId193" Type="http://schemas.openxmlformats.org/officeDocument/2006/relationships/hyperlink" Target="https://pubchem.ncbi.nlm.nih.gov/compound/2396" TargetMode="External"/><Relationship Id="rId207" Type="http://schemas.openxmlformats.org/officeDocument/2006/relationships/hyperlink" Target="https://www.chemspider.com/Chemical-Structure.8637227.html?rid=c479aeac-26fe-41d9-8415-0cce883327f4" TargetMode="External"/><Relationship Id="rId249" Type="http://schemas.openxmlformats.org/officeDocument/2006/relationships/hyperlink" Target="https://www.molport.com/shop/moleculelink/1-2-3-5-tetrahydro-4-1-benzoxazepin-2-one/28599679" TargetMode="External"/><Relationship Id="rId414" Type="http://schemas.openxmlformats.org/officeDocument/2006/relationships/hyperlink" Target="https://www.specs.net/index.php?page=search_show_structure&amp;structureId=AB-131/42301287&amp;guest=Y&amp;message=GUEST%20user%20view&#8230;" TargetMode="External"/><Relationship Id="rId13" Type="http://schemas.openxmlformats.org/officeDocument/2006/relationships/hyperlink" Target="https://www.ebi.ac.uk/chembl/compound_report_card/CHEMBL2048746/" TargetMode="External"/><Relationship Id="rId109" Type="http://schemas.openxmlformats.org/officeDocument/2006/relationships/hyperlink" Target="https://pubchem.ncbi.nlm.nih.gov/compound/10427712" TargetMode="External"/><Relationship Id="rId260" Type="http://schemas.openxmlformats.org/officeDocument/2006/relationships/hyperlink" Target="https://pubchem.ncbi.nlm.nih.gov/compound/2746" TargetMode="External"/><Relationship Id="rId316" Type="http://schemas.openxmlformats.org/officeDocument/2006/relationships/hyperlink" Target="https://www.guidetopharmacology.org/GRAC/LigandDisplayForward?tab=biology&amp;ligandId=7529" TargetMode="External"/><Relationship Id="rId55" Type="http://schemas.openxmlformats.org/officeDocument/2006/relationships/hyperlink" Target="https://www.ebi.ac.uk/chembl/compound_report_card/CHEMBL238125/" TargetMode="External"/><Relationship Id="rId97" Type="http://schemas.openxmlformats.org/officeDocument/2006/relationships/hyperlink" Target="https://pubchem.ncbi.nlm.nih.gov/compound/121372887" TargetMode="External"/><Relationship Id="rId120" Type="http://schemas.openxmlformats.org/officeDocument/2006/relationships/hyperlink" Target="http://pubchem.ncbi.nlm.nih.gov/compound/5280953" TargetMode="External"/><Relationship Id="rId358" Type="http://schemas.openxmlformats.org/officeDocument/2006/relationships/hyperlink" Target="https://www.specs.net/index.php?page=search_show_structure&amp;structureId=AF-399/25070004&amp;guest=Y&amp;message=GUEST%20user%20view&#8230;" TargetMode="External"/><Relationship Id="rId162" Type="http://schemas.openxmlformats.org/officeDocument/2006/relationships/hyperlink" Target="https://www.chemspider.com/Chemical-Structure.38772343.html?rid=c37ceeb9-d7e6-426a-96df-a73873c56608" TargetMode="External"/><Relationship Id="rId218" Type="http://schemas.openxmlformats.org/officeDocument/2006/relationships/hyperlink" Target="https://pubchem.ncbi.nlm.nih.gov/compound/447966" TargetMode="External"/><Relationship Id="rId425" Type="http://schemas.openxmlformats.org/officeDocument/2006/relationships/hyperlink" Target="https://www.specs.net/index.php?page=search_show_structure&amp;structureId=AN-584/41729236&amp;guest=Y&amp;message=GUEST%20user%20view&#8230;" TargetMode="External"/><Relationship Id="rId271" Type="http://schemas.openxmlformats.org/officeDocument/2006/relationships/hyperlink" Target="https://www.chemspider.com/Chemical-Structure.29315090.html?rid=070f9e52-1702-40ea-93d1-3afbc71beadd" TargetMode="External"/><Relationship Id="rId24" Type="http://schemas.openxmlformats.org/officeDocument/2006/relationships/hyperlink" Target="https://www.ebi.ac.uk/chembl/compound_report_card/CHEMBL598797/" TargetMode="External"/><Relationship Id="rId66" Type="http://schemas.openxmlformats.org/officeDocument/2006/relationships/hyperlink" Target="https://www.ebi.ac.uk/chembl/compound_report_card/CHEMBL2105763/" TargetMode="External"/><Relationship Id="rId131" Type="http://schemas.openxmlformats.org/officeDocument/2006/relationships/hyperlink" Target="https://www.molport.com/shop/moleculelink/DDLZLOKCJHBUHD-WAVHTBQISA-N/9019520" TargetMode="External"/><Relationship Id="rId327" Type="http://schemas.openxmlformats.org/officeDocument/2006/relationships/hyperlink" Target="https://www.guidetopharmacology.org/GRAC/LigandDisplayForward?tab=biology&amp;ligandId=8575" TargetMode="External"/><Relationship Id="rId369" Type="http://schemas.openxmlformats.org/officeDocument/2006/relationships/hyperlink" Target="https://www.specs.net/index.php?page=search_show_structure&amp;structureId=AT-417/43484993&amp;guest=Y&amp;message=GUEST%20user%20view&#8230;" TargetMode="External"/><Relationship Id="rId173" Type="http://schemas.openxmlformats.org/officeDocument/2006/relationships/hyperlink" Target="https://pubchem.ncbi.nlm.nih.gov/compound/9549213" TargetMode="External"/><Relationship Id="rId229" Type="http://schemas.openxmlformats.org/officeDocument/2006/relationships/hyperlink" Target="https://www.chemspider.com/Chemical-Structure.9388620.html?rid=c267bf42-a9a2-45e9-91be-55d52a24b245" TargetMode="External"/><Relationship Id="rId380" Type="http://schemas.openxmlformats.org/officeDocument/2006/relationships/hyperlink" Target="https://www.specs.net/index.php?page=search_show_structure&amp;structureId=AN-689/41741358&amp;guest=Y&amp;message=GUEST%20user%20view&#8230;" TargetMode="External"/><Relationship Id="rId436" Type="http://schemas.openxmlformats.org/officeDocument/2006/relationships/hyperlink" Target="https://pubchem.ncbi.nlm.nih.gov/compound/6917695" TargetMode="External"/><Relationship Id="rId240" Type="http://schemas.openxmlformats.org/officeDocument/2006/relationships/hyperlink" Target="https://pubchem.ncbi.nlm.nih.gov/compound/16736529" TargetMode="External"/><Relationship Id="rId35" Type="http://schemas.openxmlformats.org/officeDocument/2006/relationships/hyperlink" Target="https://www.ebi.ac.uk/chembl/compound_report_card/CHEMBL491499/" TargetMode="External"/><Relationship Id="rId77" Type="http://schemas.openxmlformats.org/officeDocument/2006/relationships/hyperlink" Target="https://www.ebi.ac.uk/chembl/compound_report_card/CHEMBL3897393/" TargetMode="External"/><Relationship Id="rId100" Type="http://schemas.openxmlformats.org/officeDocument/2006/relationships/hyperlink" Target="https://www.chemspider.com/Chemical-Structure.57876202.html?rid=d7e501a8-8bdd-4679-aa75-0fead8e5f923" TargetMode="External"/><Relationship Id="rId282" Type="http://schemas.openxmlformats.org/officeDocument/2006/relationships/hyperlink" Target="https://www.chemspider.com/Chemical-Structure.30774261.html?rid=7201f9a5-e9d3-49a7-8ed4-b8095cecd80b" TargetMode="External"/><Relationship Id="rId338" Type="http://schemas.openxmlformats.org/officeDocument/2006/relationships/hyperlink" Target="https://www.specs.net/index.php?page=search_show_structure&amp;structureId=AH-262/11508016&amp;guest=Y&amp;message=GUEST%20user%20view&#8230;" TargetMode="External"/><Relationship Id="rId8" Type="http://schemas.openxmlformats.org/officeDocument/2006/relationships/hyperlink" Target="https://www.ebi.ac.uk/chembl/compound_report_card/CHEMBL384304/" TargetMode="External"/><Relationship Id="rId142" Type="http://schemas.openxmlformats.org/officeDocument/2006/relationships/hyperlink" Target="https://pubchem.ncbi.nlm.nih.gov/compound/9804992" TargetMode="External"/><Relationship Id="rId184" Type="http://schemas.openxmlformats.org/officeDocument/2006/relationships/hyperlink" Target="https://www.chemspider.com/Chemical-Structure.24624473.html?rid=2574dbe2-c093-4480-a57b-69f2c62d1bce" TargetMode="External"/><Relationship Id="rId391" Type="http://schemas.openxmlformats.org/officeDocument/2006/relationships/hyperlink" Target="https://www.specs.net/index.php?page=search_show_structure&amp;structureId=AE-848/11104248&amp;guest=Y&amp;message=GUEST%20user%20view&#8230;" TargetMode="External"/><Relationship Id="rId405" Type="http://schemas.openxmlformats.org/officeDocument/2006/relationships/hyperlink" Target="https://www.specs.net/index.php?page=search_show_structure&amp;structureId=AP-065/41884128&amp;guest=Y&amp;message=GUEST%20user%20view&#8230;" TargetMode="External"/><Relationship Id="rId251" Type="http://schemas.openxmlformats.org/officeDocument/2006/relationships/hyperlink" Target="https://commonchemistry.cas.org/detail?cas_rn=84611-26-7" TargetMode="External"/><Relationship Id="rId46" Type="http://schemas.openxmlformats.org/officeDocument/2006/relationships/hyperlink" Target="https://www.ebi.ac.uk/chembl/compound_report_card/CHEMBL1328505/" TargetMode="External"/><Relationship Id="rId293" Type="http://schemas.openxmlformats.org/officeDocument/2006/relationships/hyperlink" Target="https://www.chemspider.com/Chemical-Structure.28467541.html?rid=18d88c22-6310-4f30-bcf6-920019849808" TargetMode="External"/><Relationship Id="rId307" Type="http://schemas.openxmlformats.org/officeDocument/2006/relationships/hyperlink" Target="https://www.chemspider.com/Chemical-Structure.57643647.html?rid=dd5f0528-8e63-4c91-b7e5-4b49cf216177" TargetMode="External"/><Relationship Id="rId349" Type="http://schemas.openxmlformats.org/officeDocument/2006/relationships/hyperlink" Target="https://www.specs.net/index.php?page=search_show_structure&amp;structureId=AH-262/32929060&amp;guest=Y&amp;message=GUEST%20user%20view&#8230;" TargetMode="External"/><Relationship Id="rId88" Type="http://schemas.openxmlformats.org/officeDocument/2006/relationships/hyperlink" Target="https://www.ebi.ac.uk/chembl/compound_report_card/CHEMBL1310556/" TargetMode="External"/><Relationship Id="rId111" Type="http://schemas.openxmlformats.org/officeDocument/2006/relationships/hyperlink" Target="https://pubchem.ncbi.nlm.nih.gov/compound/25182616" TargetMode="External"/><Relationship Id="rId153" Type="http://schemas.openxmlformats.org/officeDocument/2006/relationships/hyperlink" Target="https://pubchem.ncbi.nlm.nih.gov/compound/72946782" TargetMode="External"/><Relationship Id="rId195" Type="http://schemas.openxmlformats.org/officeDocument/2006/relationships/hyperlink" Target="https://pubchem.ncbi.nlm.nih.gov/compound/11226684" TargetMode="External"/><Relationship Id="rId209" Type="http://schemas.openxmlformats.org/officeDocument/2006/relationships/hyperlink" Target="https://www.chemspider.com/Chemical-Structure.4591897.html?rid=707b6bdd-49a7-4c79-8598-01d8bf4c516b" TargetMode="External"/><Relationship Id="rId360" Type="http://schemas.openxmlformats.org/officeDocument/2006/relationships/hyperlink" Target="https://www.specs.net/index.php?page=search_show_structure&amp;structureId=AO-289/42804191&amp;guest=Y&amp;message=GUEST%20user%20view&#8230;" TargetMode="External"/><Relationship Id="rId416" Type="http://schemas.openxmlformats.org/officeDocument/2006/relationships/hyperlink" Target="https://www.specs.net/index.php?page=search_show_structure&amp;structureId=AE-641/00360050&amp;guest=Y&amp;message=GUEST%20user%20view&#8230;" TargetMode="External"/><Relationship Id="rId220" Type="http://schemas.openxmlformats.org/officeDocument/2006/relationships/hyperlink" Target="https://pubchem.ncbi.nlm.nih.gov/compound/4521392" TargetMode="External"/><Relationship Id="rId15" Type="http://schemas.openxmlformats.org/officeDocument/2006/relationships/hyperlink" Target="https://www.ebi.ac.uk/chembl/compound_report_card/CHEMBL235842/" TargetMode="External"/><Relationship Id="rId57" Type="http://schemas.openxmlformats.org/officeDocument/2006/relationships/hyperlink" Target="https://www.ebi.ac.uk/chembl/compound_report_card/CHEMBL440084/" TargetMode="External"/><Relationship Id="rId262" Type="http://schemas.openxmlformats.org/officeDocument/2006/relationships/hyperlink" Target="https://pubchem.ncbi.nlm.nih.gov/compound/118735320" TargetMode="External"/><Relationship Id="rId318" Type="http://schemas.openxmlformats.org/officeDocument/2006/relationships/hyperlink" Target="https://www.guidetopharmacology.org/GRAC/LigandDisplayForward?tab=biology&amp;ligandId=8236" TargetMode="External"/><Relationship Id="rId99" Type="http://schemas.openxmlformats.org/officeDocument/2006/relationships/hyperlink" Target="https://pubchem.ncbi.nlm.nih.gov/compound/101043861" TargetMode="External"/><Relationship Id="rId122" Type="http://schemas.openxmlformats.org/officeDocument/2006/relationships/hyperlink" Target="https://pubchem.ncbi.nlm.nih.gov/compound/644215" TargetMode="External"/><Relationship Id="rId164" Type="http://schemas.openxmlformats.org/officeDocument/2006/relationships/hyperlink" Target="https://pubchem.ncbi.nlm.nih.gov/compound/3611" TargetMode="External"/><Relationship Id="rId371" Type="http://schemas.openxmlformats.org/officeDocument/2006/relationships/hyperlink" Target="https://www.specs.net/index.php?page=search_show_structure&amp;structureId=AT-417/43485149&amp;guest=Y&amp;message=GUEST%20user%20view&#8230;" TargetMode="External"/><Relationship Id="rId427" Type="http://schemas.openxmlformats.org/officeDocument/2006/relationships/hyperlink" Target="https://www.specs.net/index.php?page=search_show_structure&amp;structureId=AE-848/34326036&amp;guest=Y&amp;message=GUEST%20user%20view&#8230;" TargetMode="External"/><Relationship Id="rId26" Type="http://schemas.openxmlformats.org/officeDocument/2006/relationships/hyperlink" Target="https://www.ebi.ac.uk/chembl/compound_report_card/CHEMBL99/" TargetMode="External"/><Relationship Id="rId231" Type="http://schemas.openxmlformats.org/officeDocument/2006/relationships/hyperlink" Target="https://www.chemspider.com/Chemical-Structure.659133.html?rid=c9ff7cab-cf8a-4fc0-8859-d9ff913b6273" TargetMode="External"/><Relationship Id="rId273" Type="http://schemas.openxmlformats.org/officeDocument/2006/relationships/hyperlink" Target="https://www.chemspider.com/Chemical-Structure.34500443.html?rid=cbbddfee-9d71-42db-8ece-caffe4e80255" TargetMode="External"/><Relationship Id="rId329" Type="http://schemas.openxmlformats.org/officeDocument/2006/relationships/hyperlink" Target="https://www.guidetopharmacology.org/GRAC/LigandDisplayForward?tab=biology&amp;ligandId=8573" TargetMode="External"/><Relationship Id="rId68" Type="http://schemas.openxmlformats.org/officeDocument/2006/relationships/hyperlink" Target="https://www.ebi.ac.uk/chembl/compound_report_card/CHEMBL467399/" TargetMode="External"/><Relationship Id="rId133" Type="http://schemas.openxmlformats.org/officeDocument/2006/relationships/hyperlink" Target="https://www.chemspider.com/Chemical-Structure.4451248.html?rid=e7ea6ba2-f8ef-462a-9b54-85737f67ea14" TargetMode="External"/><Relationship Id="rId175" Type="http://schemas.openxmlformats.org/officeDocument/2006/relationships/hyperlink" Target="https://pubchem.ncbi.nlm.nih.gov/compound/93039" TargetMode="External"/><Relationship Id="rId340" Type="http://schemas.openxmlformats.org/officeDocument/2006/relationships/hyperlink" Target="https://www.specs.net/index.php?page=search_show_structure&amp;structureId=AH-262/11508020&amp;guest=Y&amp;message=GUEST%20user%20view&#8230;" TargetMode="External"/><Relationship Id="rId200" Type="http://schemas.openxmlformats.org/officeDocument/2006/relationships/hyperlink" Target="https://www.chemspider.com/Chemical-Structure.910757.html?rid=d7a596ed-60a6-4332-9cc0-05fcfb6e883b" TargetMode="External"/><Relationship Id="rId382" Type="http://schemas.openxmlformats.org/officeDocument/2006/relationships/hyperlink" Target="https://www.specs.net/index.php?page=search_show_structure&amp;structureId=AN-689/41741360&amp;guest=Y&amp;message=GUEST%20user%20view&#8230;" TargetMode="External"/><Relationship Id="rId438" Type="http://schemas.openxmlformats.org/officeDocument/2006/relationships/printerSettings" Target="../printerSettings/printerSettings1.bin"/><Relationship Id="rId242" Type="http://schemas.openxmlformats.org/officeDocument/2006/relationships/hyperlink" Target="https://pubchem.ncbi.nlm.nih.gov/compound/71543365" TargetMode="External"/><Relationship Id="rId284" Type="http://schemas.openxmlformats.org/officeDocument/2006/relationships/hyperlink" Target="https://www.chemspider.com/Chemical-Structure.28467540.html?rid=42d74ca5-cbe8-433c-bfba-4f7597c72552" TargetMode="External"/><Relationship Id="rId37" Type="http://schemas.openxmlformats.org/officeDocument/2006/relationships/hyperlink" Target="https://www.ebi.ac.uk/chembl/compound_report_card/CHEMBL563327/" TargetMode="External"/><Relationship Id="rId79" Type="http://schemas.openxmlformats.org/officeDocument/2006/relationships/hyperlink" Target="https://www.ebi.ac.uk/chembl/compound_report_card/CHEMBL296468/" TargetMode="External"/><Relationship Id="rId102" Type="http://schemas.openxmlformats.org/officeDocument/2006/relationships/hyperlink" Target="https://pubchem.ncbi.nlm.nih.gov/compound/3025986" TargetMode="External"/><Relationship Id="rId144" Type="http://schemas.openxmlformats.org/officeDocument/2006/relationships/hyperlink" Target="https://pubchem.ncbi.nlm.nih.gov/compound/49855250" TargetMode="External"/><Relationship Id="rId90" Type="http://schemas.openxmlformats.org/officeDocument/2006/relationships/hyperlink" Target="https://www.ebi.ac.uk/chembl/compound_report_card/CHEMBL269538/" TargetMode="External"/><Relationship Id="rId186" Type="http://schemas.openxmlformats.org/officeDocument/2006/relationships/hyperlink" Target="https://pubchem.ncbi.nlm.nih.gov/compound/25210273" TargetMode="External"/><Relationship Id="rId351" Type="http://schemas.openxmlformats.org/officeDocument/2006/relationships/hyperlink" Target="https://www.specs.net/index.php?page=search_show_structure&amp;structureId=AH-262/34398031&amp;guest=Y&amp;message=GUEST%20user%20view&#8230;" TargetMode="External"/><Relationship Id="rId393" Type="http://schemas.openxmlformats.org/officeDocument/2006/relationships/hyperlink" Target="https://www.specs.net/index.php?page=search_show_structure&amp;structureId=AG-205/36818007&amp;guest=Y&amp;message=GUEST%20user%20view&#8230;" TargetMode="External"/><Relationship Id="rId407" Type="http://schemas.openxmlformats.org/officeDocument/2006/relationships/hyperlink" Target="https://www.specs.net/index.php?page=search_show_structure&amp;structureId=AB-323/40464389&amp;guest=Y&amp;message=GUEST%20user%20view&#8230;" TargetMode="External"/><Relationship Id="rId211" Type="http://schemas.openxmlformats.org/officeDocument/2006/relationships/hyperlink" Target="https://www.chemspider.com/Chemical-Structure.13166704.html?rid=e71bceaf-21e7-42c4-8c61-b702e51cf93c" TargetMode="External"/><Relationship Id="rId253" Type="http://schemas.openxmlformats.org/officeDocument/2006/relationships/hyperlink" Target="https://comptox.epa.gov/dashboard/dsstoxdb/results?search=DTXSID90424610" TargetMode="External"/><Relationship Id="rId295" Type="http://schemas.openxmlformats.org/officeDocument/2006/relationships/hyperlink" Target="https://www.guidetopharmacology.org/GRAC/LigandDisplayForward?tab=biology&amp;ligandId=8235" TargetMode="External"/><Relationship Id="rId309" Type="http://schemas.openxmlformats.org/officeDocument/2006/relationships/hyperlink" Target="https://www.chemspider.com/Chemical-Structure.34980888.html?rid=068555aa-bc04-40f0-8420-7db5f3670a56" TargetMode="External"/><Relationship Id="rId48" Type="http://schemas.openxmlformats.org/officeDocument/2006/relationships/hyperlink" Target="https://www.ebi.ac.uk/chembl/compound_report_card/CHEMBL191003/" TargetMode="External"/><Relationship Id="rId113" Type="http://schemas.openxmlformats.org/officeDocument/2006/relationships/hyperlink" Target="http://pubchem.ncbi.nlm.nih.gov/compound/11427553" TargetMode="External"/><Relationship Id="rId320" Type="http://schemas.openxmlformats.org/officeDocument/2006/relationships/hyperlink" Target="https://www.guidetopharmacology.org/GRAC/LigandDisplayForward?tab=biology&amp;ligandId=8233" TargetMode="External"/><Relationship Id="rId155" Type="http://schemas.openxmlformats.org/officeDocument/2006/relationships/hyperlink" Target="https://pubchem.ncbi.nlm.nih.gov/compound/4996" TargetMode="External"/><Relationship Id="rId197" Type="http://schemas.openxmlformats.org/officeDocument/2006/relationships/hyperlink" Target="https://pubchem.ncbi.nlm.nih.gov/compound/462382" TargetMode="External"/><Relationship Id="rId362" Type="http://schemas.openxmlformats.org/officeDocument/2006/relationships/hyperlink" Target="https://www.specs.net/index.php?page=search_show_structure&amp;structureId=AN-648/25106037&amp;guest=Y&amp;message=GUEST%20user%20view&#8230;" TargetMode="External"/><Relationship Id="rId418" Type="http://schemas.openxmlformats.org/officeDocument/2006/relationships/hyperlink" Target="https://www.specs.net/index.php?page=search_show_structure&amp;structureId=AE-848/09436002&amp;guest=Y&amp;message=GUEST%20user%20view&#8230;" TargetMode="External"/><Relationship Id="rId222" Type="http://schemas.openxmlformats.org/officeDocument/2006/relationships/hyperlink" Target="https://pubchem.ncbi.nlm.nih.gov/compound/10267580" TargetMode="External"/><Relationship Id="rId264" Type="http://schemas.openxmlformats.org/officeDocument/2006/relationships/hyperlink" Target="https://www.chemspider.com/Chemical-Structure.21626015.html?rid=862d4b64-e11b-4d48-9a4c-74cab637c3da" TargetMode="External"/><Relationship Id="rId17" Type="http://schemas.openxmlformats.org/officeDocument/2006/relationships/hyperlink" Target="https://www.ebi.ac.uk/chembl/compound_report_card/CHEMBL3086767/" TargetMode="External"/><Relationship Id="rId59" Type="http://schemas.openxmlformats.org/officeDocument/2006/relationships/hyperlink" Target="https://www.ebi.ac.uk/chembl/compound_report_card/CHEMBL525240/" TargetMode="External"/><Relationship Id="rId124" Type="http://schemas.openxmlformats.org/officeDocument/2006/relationships/hyperlink" Target="https://pubchem.ncbi.nlm.nih.gov/compound/57523919" TargetMode="External"/><Relationship Id="rId70" Type="http://schemas.openxmlformats.org/officeDocument/2006/relationships/hyperlink" Target="https://www.ebi.ac.uk/chembl/compound_report_card/CHEMBL3260567/" TargetMode="External"/><Relationship Id="rId166" Type="http://schemas.openxmlformats.org/officeDocument/2006/relationships/hyperlink" Target="https://pubchem.ncbi.nlm.nih.gov/compound/5186" TargetMode="External"/><Relationship Id="rId331" Type="http://schemas.openxmlformats.org/officeDocument/2006/relationships/hyperlink" Target="https://www.guidetopharmacology.org/GRAC/LigandDisplayForward?tab=biology&amp;ligandId=9529" TargetMode="External"/><Relationship Id="rId373" Type="http://schemas.openxmlformats.org/officeDocument/2006/relationships/hyperlink" Target="https://www.specs.net/index.php?page=search_show_structure&amp;structureId=AG-670/40930434&amp;guest=Y&amp;message=GUEST%20user%20view&#8230;" TargetMode="External"/><Relationship Id="rId429" Type="http://schemas.openxmlformats.org/officeDocument/2006/relationships/hyperlink" Target="https://www.specs.net/index.php?page=search_show_structure&amp;structureId=AT-417/43484723&amp;guest=Y&amp;message=GUEST%20user%20view&#8230;" TargetMode="External"/><Relationship Id="rId1" Type="http://schemas.openxmlformats.org/officeDocument/2006/relationships/hyperlink" Target="https://www.ebi.ac.uk/chembl/compound_report_card/CHEMBL300389/" TargetMode="External"/><Relationship Id="rId233" Type="http://schemas.openxmlformats.org/officeDocument/2006/relationships/hyperlink" Target="https://www.chemspider.com/Chemical-Structure.393753.html?rid=6ffcaf63-bb26-4c29-893b-b22e9b0e56fb" TargetMode="External"/><Relationship Id="rId440" Type="http://schemas.openxmlformats.org/officeDocument/2006/relationships/table" Target="../tables/table1.xml"/><Relationship Id="rId28" Type="http://schemas.openxmlformats.org/officeDocument/2006/relationships/hyperlink" Target="https://www.ebi.ac.uk/chembl/compound_report_card/CHEMBL192894/" TargetMode="External"/><Relationship Id="rId275" Type="http://schemas.openxmlformats.org/officeDocument/2006/relationships/hyperlink" Target="https://www.chemspider.com/Chemical-Structure.32813332.html?rid=392d0335-efe2-4bb8-ae13-b38002768126" TargetMode="External"/><Relationship Id="rId300" Type="http://schemas.openxmlformats.org/officeDocument/2006/relationships/hyperlink" Target="https://www.guidetopharmacology.org/GRAC/LigandDisplayForward?tab=biology&amp;ligandId=8238"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specs.net/index.php?page=search_show_structure&amp;structureId=AN-584/42259924&amp;guest=Y&amp;message=GUEST%20user%20view&#8230;" TargetMode="External"/><Relationship Id="rId21" Type="http://schemas.openxmlformats.org/officeDocument/2006/relationships/hyperlink" Target="https://www.specs.net/index.php?page=search_show_structure&amp;structureId=AE-641/40197878&amp;guest=Y&amp;message=GUEST%20user%20view&#8230;" TargetMode="External"/><Relationship Id="rId42" Type="http://schemas.openxmlformats.org/officeDocument/2006/relationships/hyperlink" Target="https://www.specs.net/index.php?page=search_show_structure&amp;structureId=AN-648/25106012&amp;guest=Y&amp;message=GUEST%20user%20view&#8230;" TargetMode="External"/><Relationship Id="rId47" Type="http://schemas.openxmlformats.org/officeDocument/2006/relationships/hyperlink" Target="https://www.specs.net/index.php?page=search_show_structure&amp;structureId=AN-689/41741360&amp;guest=Y&amp;message=GUEST%20user%20view&#8230;" TargetMode="External"/><Relationship Id="rId63" Type="http://schemas.openxmlformats.org/officeDocument/2006/relationships/hyperlink" Target="https://www.specs.net/index.php?page=search_show_structure&amp;structureId=AG-205/09109007&amp;guest=Y&amp;message=GUEST%20user%20view&#8230;" TargetMode="External"/><Relationship Id="rId68" Type="http://schemas.openxmlformats.org/officeDocument/2006/relationships/hyperlink" Target="https://www.specs.net/index.php?page=search_show_structure&amp;structureId=AI-204/31689038&amp;guest=Y&amp;message=GUEST%20user%20view&#8230;" TargetMode="External"/><Relationship Id="rId84" Type="http://schemas.openxmlformats.org/officeDocument/2006/relationships/hyperlink" Target="https://www.specs.net/index.php?page=search_show_structure&amp;structureId=AE-562/12222502&amp;guest=Y&amp;message=GUEST%20user%20view&#8230;" TargetMode="External"/><Relationship Id="rId89" Type="http://schemas.openxmlformats.org/officeDocument/2006/relationships/hyperlink" Target="https://www.specs.net/index.php?page=search_show_structure&amp;structureId=AF-399/09976012&amp;guest=Y&amp;message=GUEST%20user%20view&#8230;" TargetMode="External"/><Relationship Id="rId16" Type="http://schemas.openxmlformats.org/officeDocument/2006/relationships/hyperlink" Target="https://www.specs.net/index.php?page=search_show_structure&amp;structureId=AH-262/34398031&amp;guest=Y&amp;message=GUEST%20user%20view&#8230;" TargetMode="External"/><Relationship Id="rId11" Type="http://schemas.openxmlformats.org/officeDocument/2006/relationships/hyperlink" Target="https://www.specs.net/index.php?page=search_show_structure&amp;structureId=AH-262/36519043&amp;guest=Y&amp;message=GUEST%20user%20view&#8230;" TargetMode="External"/><Relationship Id="rId32" Type="http://schemas.openxmlformats.org/officeDocument/2006/relationships/hyperlink" Target="https://www.specs.net/index.php?page=search_show_structure&amp;structureId=AT-417/43484991&amp;guest=Y&amp;message=GUEST%20user%20view&#8230;" TargetMode="External"/><Relationship Id="rId37" Type="http://schemas.openxmlformats.org/officeDocument/2006/relationships/hyperlink" Target="https://www.specs.net/index.php?page=search_show_structure&amp;structureId=AN-648/25106026&amp;guest=Y&amp;message=GUEST%20user%20view&#8230;" TargetMode="External"/><Relationship Id="rId53" Type="http://schemas.openxmlformats.org/officeDocument/2006/relationships/hyperlink" Target="https://www.specs.net/index.php?page=search_show_structure&amp;structureId=AN-689/41741361&amp;guest=Y&amp;message=GUEST%20user%20view&#8230;" TargetMode="External"/><Relationship Id="rId58" Type="http://schemas.openxmlformats.org/officeDocument/2006/relationships/hyperlink" Target="https://www.specs.net/index.php?page=search_show_structure&amp;structureId=AG-205/36818007&amp;guest=Y&amp;message=GUEST%20user%20view&#8230;" TargetMode="External"/><Relationship Id="rId74" Type="http://schemas.openxmlformats.org/officeDocument/2006/relationships/hyperlink" Target="https://www.specs.net/index.php?page=search_show_structure&amp;structureId=AF-399/37411023&amp;guest=Y&amp;message=GUEST%20user%20view&#8230;" TargetMode="External"/><Relationship Id="rId79" Type="http://schemas.openxmlformats.org/officeDocument/2006/relationships/hyperlink" Target="https://www.specs.net/index.php?page=search_show_structure&amp;structureId=AB-131/42301287&amp;guest=Y&amp;message=GUEST%20user%20view&#8230;" TargetMode="External"/><Relationship Id="rId102" Type="http://schemas.openxmlformats.org/officeDocument/2006/relationships/hyperlink" Target="https://pubchem.ncbi.nlm.nih.gov/compound/62770" TargetMode="External"/><Relationship Id="rId5" Type="http://schemas.openxmlformats.org/officeDocument/2006/relationships/hyperlink" Target="https://www.specs.net/index.php?page=search_show_structure&amp;structureId=AH-262/11508020&amp;guest=Y&amp;message=GUEST%20user%20view&#8230;" TargetMode="External"/><Relationship Id="rId90" Type="http://schemas.openxmlformats.org/officeDocument/2006/relationships/hyperlink" Target="https://www.specs.net/index.php?page=search_show_structure&amp;structureId=AN-584/41729236&amp;guest=Y&amp;message=GUEST%20user%20view&#8230;" TargetMode="External"/><Relationship Id="rId95" Type="http://schemas.openxmlformats.org/officeDocument/2006/relationships/hyperlink" Target="https://www.specs.net/index.php?page=search_show_structure&amp;structureId=AH-214/20712011&amp;guest=Y&amp;message=GUEST%20user%20view&#8230;" TargetMode="External"/><Relationship Id="rId22" Type="http://schemas.openxmlformats.org/officeDocument/2006/relationships/hyperlink" Target="https://www.specs.net/index.php?page=search_show_structure&amp;structureId=AF-399/42531577&amp;guest=Y&amp;message=GUEST%20user%20view&#8230;" TargetMode="External"/><Relationship Id="rId27" Type="http://schemas.openxmlformats.org/officeDocument/2006/relationships/hyperlink" Target="https://www.specs.net/index.php?page=search_show_structure&amp;structureId=AN-648/25106037&amp;guest=Y&amp;message=GUEST%20user%20view&#8230;" TargetMode="External"/><Relationship Id="rId43" Type="http://schemas.openxmlformats.org/officeDocument/2006/relationships/hyperlink" Target="https://www.specs.net/index.php?page=search_show_structure&amp;structureId=AT-417/43484924&amp;guest=Y&amp;message=GUEST%20user%20view&#8230;" TargetMode="External"/><Relationship Id="rId48" Type="http://schemas.openxmlformats.org/officeDocument/2006/relationships/hyperlink" Target="https://www.specs.net/index.php?page=search_show_structure&amp;structureId=AK-968/11163057&amp;guest=Y&amp;message=GUEST%20user%20view&#8230;" TargetMode="External"/><Relationship Id="rId64" Type="http://schemas.openxmlformats.org/officeDocument/2006/relationships/hyperlink" Target="https://www.specs.net/index.php?page=search_show_structure&amp;structureId=AN-023/12769008&amp;guest=Y&amp;message=GUEST%20user%20view&#8230;" TargetMode="External"/><Relationship Id="rId69" Type="http://schemas.openxmlformats.org/officeDocument/2006/relationships/hyperlink" Target="https://www.specs.net/index.php?page=search_show_structure&amp;structureId=AO-081/40988165&amp;guest=Y&amp;message=GUEST%20user%20view&#8230;" TargetMode="External"/><Relationship Id="rId80" Type="http://schemas.openxmlformats.org/officeDocument/2006/relationships/hyperlink" Target="https://www.specs.net/index.php?page=search_show_structure&amp;structureId=AB-131/42301750&amp;guest=Y&amp;message=GUEST%20user%20view&#8230;" TargetMode="External"/><Relationship Id="rId85" Type="http://schemas.openxmlformats.org/officeDocument/2006/relationships/hyperlink" Target="https://www.specs.net/index.php?page=search_show_structure&amp;structureId=AG-205/12900236&amp;guest=Y&amp;message=GUEST%20user%20view&#8230;" TargetMode="External"/><Relationship Id="rId12" Type="http://schemas.openxmlformats.org/officeDocument/2006/relationships/hyperlink" Target="https://www.specs.net/index.php?page=search_show_structure&amp;structureId=AH-262/36519045&amp;guest=Y&amp;message=GUEST%20user%20view&#8230;" TargetMode="External"/><Relationship Id="rId17" Type="http://schemas.openxmlformats.org/officeDocument/2006/relationships/hyperlink" Target="https://www.specs.net/index.php?page=search_show_structure&amp;structureId=AH-262/32929062&amp;guest=Y&amp;message=GUEST%20user%20view&#8230;" TargetMode="External"/><Relationship Id="rId33" Type="http://schemas.openxmlformats.org/officeDocument/2006/relationships/hyperlink" Target="https://www.specs.net/index.php?page=search_show_structure&amp;structureId=AT-417/43484992&amp;guest=Y&amp;message=GUEST%20user%20view&#8230;" TargetMode="External"/><Relationship Id="rId38" Type="http://schemas.openxmlformats.org/officeDocument/2006/relationships/hyperlink" Target="https://www.specs.net/index.php?page=search_show_structure&amp;structureId=AG-670/40930434&amp;guest=Y&amp;message=GUEST%20user%20view&#8230;" TargetMode="External"/><Relationship Id="rId59" Type="http://schemas.openxmlformats.org/officeDocument/2006/relationships/hyperlink" Target="https://www.specs.net/index.php?page=search_show_structure&amp;structureId=AG-670/11293068&amp;guest=Y&amp;message=GUEST%20user%20view&#8230;" TargetMode="External"/><Relationship Id="rId103" Type="http://schemas.openxmlformats.org/officeDocument/2006/relationships/vmlDrawing" Target="../drawings/vmlDrawing2.vml"/><Relationship Id="rId20" Type="http://schemas.openxmlformats.org/officeDocument/2006/relationships/hyperlink" Target="https://www.specs.net/index.php?page=search_show_structure&amp;structureId=AH-262/11508023&amp;guest=Y&amp;message=GUEST%20user%20view&#8230;" TargetMode="External"/><Relationship Id="rId41" Type="http://schemas.openxmlformats.org/officeDocument/2006/relationships/hyperlink" Target="https://www.specs.net/index.php?page=search_show_structure&amp;structureId=AN-989/13922002&amp;guest=Y&amp;message=GUEST%20user%20view&#8230;" TargetMode="External"/><Relationship Id="rId54" Type="http://schemas.openxmlformats.org/officeDocument/2006/relationships/hyperlink" Target="https://www.specs.net/index.php?page=search_show_structure&amp;structureId=AN-689/41741363&amp;guest=Y&amp;message=GUEST%20user%20view&#8230;" TargetMode="External"/><Relationship Id="rId62" Type="http://schemas.openxmlformats.org/officeDocument/2006/relationships/hyperlink" Target="https://www.specs.net/index.php?page=search_show_structure&amp;structureId=AG-205/34695001&amp;guest=Y&amp;message=GUEST%20user%20view&#8230;" TargetMode="External"/><Relationship Id="rId70" Type="http://schemas.openxmlformats.org/officeDocument/2006/relationships/hyperlink" Target="https://www.specs.net/index.php?page=search_show_structure&amp;structureId=AP-065/41884128&amp;guest=Y&amp;message=GUEST%20user%20view&#8230;" TargetMode="External"/><Relationship Id="rId75" Type="http://schemas.openxmlformats.org/officeDocument/2006/relationships/hyperlink" Target="https://www.specs.net/index.php?page=search_show_structure&amp;structureId=AE-848/41151219&amp;guest=Y&amp;message=GUEST%20user%20view&#8230;" TargetMode="External"/><Relationship Id="rId83" Type="http://schemas.openxmlformats.org/officeDocument/2006/relationships/hyperlink" Target="https://www.specs.net/index.php?page=search_show_structure&amp;structureId=AE-848/09436002&amp;guest=Y&amp;message=GUEST%20user%20view&#8230;" TargetMode="External"/><Relationship Id="rId88" Type="http://schemas.openxmlformats.org/officeDocument/2006/relationships/hyperlink" Target="https://www.specs.net/index.php?page=search_show_structure&amp;structureId=AE-848/33765018&amp;guest=Y&amp;message=GUEST%20user%20view&#8230;" TargetMode="External"/><Relationship Id="rId91" Type="http://schemas.openxmlformats.org/officeDocument/2006/relationships/hyperlink" Target="https://www.specs.net/index.php?page=search_show_structure&amp;structureId=AH-214/20712011&amp;guest=Y&amp;message=GUEST%20user%20view&#8230;" TargetMode="External"/><Relationship Id="rId96" Type="http://schemas.openxmlformats.org/officeDocument/2006/relationships/hyperlink" Target="https://www.specs.net/index.php?page=search_show_structure&amp;structureId=AC-907/25005145&amp;guest=Y&amp;message=GUEST%20user%20view&#8230;" TargetMode="External"/><Relationship Id="rId1" Type="http://schemas.openxmlformats.org/officeDocument/2006/relationships/hyperlink" Target="https://www.specs.net/index.php?page=search_show_structure&amp;structureId=AH-262/08501005&amp;guest=Y&amp;message=GUEST%20user%20view&#8230;" TargetMode="External"/><Relationship Id="rId6" Type="http://schemas.openxmlformats.org/officeDocument/2006/relationships/hyperlink" Target="https://www.specs.net/index.php?page=search_show_structure&amp;structureId=AH-262/11508021&amp;guest=Y&amp;message=GUEST%20user%20view&#8230;" TargetMode="External"/><Relationship Id="rId15" Type="http://schemas.openxmlformats.org/officeDocument/2006/relationships/hyperlink" Target="https://www.specs.net/index.php?page=search_show_structure&amp;structureId=AH-262/34397009&amp;guest=Y&amp;message=GUEST%20user%20view&#8230;" TargetMode="External"/><Relationship Id="rId23" Type="http://schemas.openxmlformats.org/officeDocument/2006/relationships/hyperlink" Target="https://www.specs.net/index.php?page=search_show_structure&amp;structureId=AF-399/25070004&amp;guest=Y&amp;message=GUEST%20user%20view&#8230;" TargetMode="External"/><Relationship Id="rId28" Type="http://schemas.openxmlformats.org/officeDocument/2006/relationships/hyperlink" Target="https://www.specs.net/index.php?page=search_show_structure&amp;structureId=AN-648/25106019&amp;guest=Y&amp;message=GUEST%20user%20view&#8230;" TargetMode="External"/><Relationship Id="rId36" Type="http://schemas.openxmlformats.org/officeDocument/2006/relationships/hyperlink" Target="https://www.specs.net/index.php?page=search_show_structure&amp;structureId=AT-417/43485149&amp;guest=Y&amp;message=GUEST%20user%20view&#8230;" TargetMode="External"/><Relationship Id="rId49" Type="http://schemas.openxmlformats.org/officeDocument/2006/relationships/hyperlink" Target="https://www.specs.net/index.php?page=search_show_structure&amp;structureId=AK-968/40006158&amp;guest=Y&amp;message=GUEST%20user%20view&#8230;" TargetMode="External"/><Relationship Id="rId57" Type="http://schemas.openxmlformats.org/officeDocument/2006/relationships/hyperlink" Target="https://www.specs.net/index.php?page=search_show_structure&amp;structureId=AG-670/12464049&amp;guest=Y&amp;message=GUEST%20user%20view&#8230;" TargetMode="External"/><Relationship Id="rId10" Type="http://schemas.openxmlformats.org/officeDocument/2006/relationships/hyperlink" Target="https://www.specs.net/index.php?page=search_show_structure&amp;structureId=AH-262/36519042&amp;guest=Y&amp;message=GUEST%20user%20view&#8230;" TargetMode="External"/><Relationship Id="rId31" Type="http://schemas.openxmlformats.org/officeDocument/2006/relationships/hyperlink" Target="https://www.specs.net/index.php?page=search_show_structure&amp;structureId=AN-989/13922001&amp;guest=Y&amp;message=GUEST%20user%20view&#8230;" TargetMode="External"/><Relationship Id="rId44" Type="http://schemas.openxmlformats.org/officeDocument/2006/relationships/hyperlink" Target="https://www.specs.net/index.php?page=search_show_structure&amp;structureId=AT-417/43484994&amp;guest=Y&amp;message=GUEST%20user%20view&#8230;" TargetMode="External"/><Relationship Id="rId52" Type="http://schemas.openxmlformats.org/officeDocument/2006/relationships/hyperlink" Target="https://www.specs.net/index.php?page=search_show_structure&amp;structureId=AN-689/41741370&amp;guest=Y&amp;message=GUEST%20user%20view&#8230;" TargetMode="External"/><Relationship Id="rId60" Type="http://schemas.openxmlformats.org/officeDocument/2006/relationships/hyperlink" Target="https://www.specs.net/index.php?page=search_show_structure&amp;structureId=AG-205/14120004&amp;guest=Y&amp;message=GUEST%20user%20view&#8230;" TargetMode="External"/><Relationship Id="rId65" Type="http://schemas.openxmlformats.org/officeDocument/2006/relationships/hyperlink" Target="https://www.specs.net/index.php?page=search_show_structure&amp;structureId=AC-907/25014341&amp;guest=Y&amp;message=GUEST%20user%20view&#8230;" TargetMode="External"/><Relationship Id="rId73" Type="http://schemas.openxmlformats.org/officeDocument/2006/relationships/hyperlink" Target="https://www.specs.net/index.php?page=search_show_structure&amp;structureId=AE-848/37125106&amp;guest=Y&amp;message=GUEST%20user%20view&#8230;" TargetMode="External"/><Relationship Id="rId78" Type="http://schemas.openxmlformats.org/officeDocument/2006/relationships/hyperlink" Target="https://www.specs.net/index.php?page=search_show_structure&amp;structureId=AE-848/42025892&amp;guest=Y&amp;message=GUEST%20user%20view&#8230;" TargetMode="External"/><Relationship Id="rId81" Type="http://schemas.openxmlformats.org/officeDocument/2006/relationships/hyperlink" Target="https://www.specs.net/index.php?page=search_show_structure&amp;structureId=AE-641/00360050&amp;guest=Y&amp;message=GUEST%20user%20view&#8230;" TargetMode="External"/><Relationship Id="rId86" Type="http://schemas.openxmlformats.org/officeDocument/2006/relationships/hyperlink" Target="https://www.specs.net/index.php?page=search_show_structure&amp;structureId=AB-323/13887094&amp;guest=Y&amp;message=GUEST%20user%20view&#8230;" TargetMode="External"/><Relationship Id="rId94" Type="http://schemas.openxmlformats.org/officeDocument/2006/relationships/hyperlink" Target="https://www.specs.net/index.php?page=search_show_structure&amp;structureId=AT-417/43484723&amp;guest=Y&amp;message=GUEST%20user%20view&#8230;" TargetMode="External"/><Relationship Id="rId99" Type="http://schemas.openxmlformats.org/officeDocument/2006/relationships/hyperlink" Target="https://www.specs.net/index.php?page=search_show_structure&amp;structureId=AG-670/25001074&amp;guest=Y&amp;message=GUEST%20user%20view&#8230;" TargetMode="External"/><Relationship Id="rId101" Type="http://schemas.openxmlformats.org/officeDocument/2006/relationships/hyperlink" Target="https://pubchem.ncbi.nlm.nih.gov/compound/6917695" TargetMode="External"/><Relationship Id="rId4" Type="http://schemas.openxmlformats.org/officeDocument/2006/relationships/hyperlink" Target="https://www.specs.net/index.php?page=search_show_structure&amp;structureId=AH-262/11508018&amp;guest=Y&amp;message=GUEST%20user%20view&#8230;" TargetMode="External"/><Relationship Id="rId9" Type="http://schemas.openxmlformats.org/officeDocument/2006/relationships/hyperlink" Target="https://www.specs.net/index.php?page=search_show_structure&amp;structureId=AH-262/01735044&amp;guest=Y&amp;message=GUEST%20user%20view&#8230;" TargetMode="External"/><Relationship Id="rId13" Type="http://schemas.openxmlformats.org/officeDocument/2006/relationships/hyperlink" Target="https://www.specs.net/index.php?page=search_show_structure&amp;structureId=AH-262/36520045&amp;guest=Y&amp;message=GUEST%20user%20view&#8230;" TargetMode="External"/><Relationship Id="rId18" Type="http://schemas.openxmlformats.org/officeDocument/2006/relationships/hyperlink" Target="https://www.specs.net/index.php?page=search_show_structure&amp;structureId=AH-262/33340034&amp;guest=Y&amp;message=GUEST%20user%20view&#8230;" TargetMode="External"/><Relationship Id="rId39" Type="http://schemas.openxmlformats.org/officeDocument/2006/relationships/hyperlink" Target="https://www.specs.net/index.php?page=search_show_structure&amp;structureId=AG-670/40930435&amp;guest=Y&amp;message=GUEST%20user%20view&#8230;" TargetMode="External"/><Relationship Id="rId34" Type="http://schemas.openxmlformats.org/officeDocument/2006/relationships/hyperlink" Target="https://www.specs.net/index.php?page=search_show_structure&amp;structureId=AT-417/43484993&amp;guest=Y&amp;message=GUEST%20user%20view&#8230;" TargetMode="External"/><Relationship Id="rId50" Type="http://schemas.openxmlformats.org/officeDocument/2006/relationships/hyperlink" Target="https://www.specs.net/index.php?page=search_show_structure&amp;structureId=AN-689/41741372&amp;guest=Y&amp;message=GUEST%20user%20view&#8230;" TargetMode="External"/><Relationship Id="rId55" Type="http://schemas.openxmlformats.org/officeDocument/2006/relationships/hyperlink" Target="https://www.specs.net/index.php?page=search_show_structure&amp;structureId=AE-848/11104228&amp;guest=Y&amp;message=GUEST%20user%20view&#8230;" TargetMode="External"/><Relationship Id="rId76" Type="http://schemas.openxmlformats.org/officeDocument/2006/relationships/hyperlink" Target="https://www.specs.net/index.php?page=search_show_structure&amp;structureId=AE-848/41827347&amp;guest=Y&amp;message=GUEST%20user%20view&#8230;" TargetMode="External"/><Relationship Id="rId97" Type="http://schemas.openxmlformats.org/officeDocument/2006/relationships/hyperlink" Target="https://www.specs.net/index.php?page=search_show_structure&amp;structureId=AJ-374/34385017&amp;guest=Y&amp;message=GUEST%20user%20view&#8230;" TargetMode="External"/><Relationship Id="rId104" Type="http://schemas.openxmlformats.org/officeDocument/2006/relationships/table" Target="../tables/table10.xml"/><Relationship Id="rId7" Type="http://schemas.openxmlformats.org/officeDocument/2006/relationships/hyperlink" Target="https://www.specs.net/index.php?page=search_show_structure&amp;structureId=AH-262/31843016&amp;guest=Y&amp;message=GUEST%20user%20view&#8230;" TargetMode="External"/><Relationship Id="rId71" Type="http://schemas.openxmlformats.org/officeDocument/2006/relationships/hyperlink" Target="https://www.specs.net/index.php?page=search_show_structure&amp;structureId=AQ-387/42302718&amp;guest=Y&amp;message=GUEST%20user%20view&#8230;" TargetMode="External"/><Relationship Id="rId92" Type="http://schemas.openxmlformats.org/officeDocument/2006/relationships/hyperlink" Target="https://www.specs.net/index.php?page=search_show_structure&amp;structureId=AE-848/34326036&amp;guest=Y&amp;message=GUEST%20user%20view&#8230;" TargetMode="External"/><Relationship Id="rId2" Type="http://schemas.openxmlformats.org/officeDocument/2006/relationships/hyperlink" Target="https://www.specs.net/index.php?page=search_show_structure&amp;structureId=AH-262/09889056&amp;guest=Y&amp;message=GUEST%20user%20view&#8230;" TargetMode="External"/><Relationship Id="rId29" Type="http://schemas.openxmlformats.org/officeDocument/2006/relationships/hyperlink" Target="https://www.specs.net/index.php?page=search_show_structure&amp;structureId=AG-205/08222033&amp;guest=Y&amp;message=GUEST%20user%20view&#8230;" TargetMode="External"/><Relationship Id="rId24" Type="http://schemas.openxmlformats.org/officeDocument/2006/relationships/hyperlink" Target="https://www.specs.net/index.php?page=search_show_structure&amp;structureId=AH-262/36520044&amp;guest=Y&amp;message=GUEST%20user%20view&#8230;" TargetMode="External"/><Relationship Id="rId40" Type="http://schemas.openxmlformats.org/officeDocument/2006/relationships/hyperlink" Target="https://www.specs.net/index.php?page=search_show_structure&amp;structureId=AH-487/41184599&amp;guest=Y&amp;message=GUEST%20user%20view&#8230;" TargetMode="External"/><Relationship Id="rId45" Type="http://schemas.openxmlformats.org/officeDocument/2006/relationships/hyperlink" Target="https://www.specs.net/index.php?page=search_show_structure&amp;structureId=AN-689/41741358&amp;guest=Y&amp;message=GUEST%20user%20view&#8230;" TargetMode="External"/><Relationship Id="rId66" Type="http://schemas.openxmlformats.org/officeDocument/2006/relationships/hyperlink" Target="https://www.specs.net/index.php?page=search_show_structure&amp;structureId=AI-204/34859005&amp;guest=Y&amp;message=GUEST%20user%20view&#8230;" TargetMode="External"/><Relationship Id="rId87" Type="http://schemas.openxmlformats.org/officeDocument/2006/relationships/hyperlink" Target="https://www.specs.net/index.php?page=search_show_structure&amp;structureId=AB-323/13887107&amp;guest=Y&amp;message=GUEST%20user%20view&#8230;" TargetMode="External"/><Relationship Id="rId61" Type="http://schemas.openxmlformats.org/officeDocument/2006/relationships/hyperlink" Target="https://www.specs.net/index.php?page=search_show_structure&amp;structureId=AK-968/36929026&amp;guest=Y&amp;message=GUEST%20user%20view&#8230;" TargetMode="External"/><Relationship Id="rId82" Type="http://schemas.openxmlformats.org/officeDocument/2006/relationships/hyperlink" Target="https://www.specs.net/index.php?page=search_show_structure&amp;structureId=AE-848/09351014&amp;guest=Y&amp;message=GUEST%20user%20view&#8230;" TargetMode="External"/><Relationship Id="rId19" Type="http://schemas.openxmlformats.org/officeDocument/2006/relationships/hyperlink" Target="https://www.specs.net/index.php?page=search_show_structure&amp;structureId=AH-262/31843013&amp;guest=Y&amp;message=GUEST%20user%20view&#8230;" TargetMode="External"/><Relationship Id="rId14" Type="http://schemas.openxmlformats.org/officeDocument/2006/relationships/hyperlink" Target="https://www.specs.net/index.php?page=search_show_structure&amp;structureId=AH-262/32929060&amp;guest=Y&amp;message=GUEST%20user%20view&#8230;" TargetMode="External"/><Relationship Id="rId30" Type="http://schemas.openxmlformats.org/officeDocument/2006/relationships/hyperlink" Target="https://www.specs.net/index.php?page=search_show_structure&amp;structureId=AG-205/33125062&amp;guest=Y&amp;message=GUEST%20user%20view&#8230;" TargetMode="External"/><Relationship Id="rId35" Type="http://schemas.openxmlformats.org/officeDocument/2006/relationships/hyperlink" Target="https://www.specs.net/index.php?page=search_show_structure&amp;structureId=AT-417/43484995&amp;guest=Y&amp;message=GUEST%20user%20view&#8230;" TargetMode="External"/><Relationship Id="rId56" Type="http://schemas.openxmlformats.org/officeDocument/2006/relationships/hyperlink" Target="https://www.specs.net/index.php?page=search_show_structure&amp;structureId=AE-848/11104248&amp;guest=Y&amp;message=GUEST%20user%20view&#8230;" TargetMode="External"/><Relationship Id="rId77" Type="http://schemas.openxmlformats.org/officeDocument/2006/relationships/hyperlink" Target="https://www.specs.net/index.php?page=search_show_structure&amp;structureId=AE-848/41827371&amp;guest=Y&amp;message=GUEST%20user%20view&#8230;" TargetMode="External"/><Relationship Id="rId100" Type="http://schemas.openxmlformats.org/officeDocument/2006/relationships/hyperlink" Target="https://www.specs.net/index.php?page=search_show_structure&amp;structureId=AG-670/25001061&amp;guest=Y&amp;message=GUEST%20user%20view&#8230;" TargetMode="External"/><Relationship Id="rId105" Type="http://schemas.openxmlformats.org/officeDocument/2006/relationships/comments" Target="../comments2.xml"/><Relationship Id="rId8" Type="http://schemas.openxmlformats.org/officeDocument/2006/relationships/hyperlink" Target="https://www.specs.net/index.php?page=search_show_structure&amp;structureId=AH-262/32491073&amp;guest=Y&amp;message=GUEST%20user%20view&#8230;" TargetMode="External"/><Relationship Id="rId51" Type="http://schemas.openxmlformats.org/officeDocument/2006/relationships/hyperlink" Target="https://www.specs.net/index.php?page=search_show_structure&amp;structureId=AN-689/41741376&amp;guest=Y&amp;message=GUEST%20user%20view&#8230;" TargetMode="External"/><Relationship Id="rId72" Type="http://schemas.openxmlformats.org/officeDocument/2006/relationships/hyperlink" Target="https://www.specs.net/index.php?page=search_show_structure&amp;structureId=AB-323/40464389&amp;guest=Y&amp;message=GUEST%20user%20view&#8230;" TargetMode="External"/><Relationship Id="rId93" Type="http://schemas.openxmlformats.org/officeDocument/2006/relationships/hyperlink" Target="https://www.specs.net/index.php?page=search_show_structure&amp;structureId=AO-840/42717745&amp;guest=Y&amp;message=GUEST%20user%20view&#8230;" TargetMode="External"/><Relationship Id="rId98" Type="http://schemas.openxmlformats.org/officeDocument/2006/relationships/hyperlink" Target="https://www.specs.net/index.php?page=search_show_structure&amp;structureId=AJ-077/33269015&amp;guest=Y&amp;message=GUEST%20user%20view&#8230;" TargetMode="External"/><Relationship Id="rId3" Type="http://schemas.openxmlformats.org/officeDocument/2006/relationships/hyperlink" Target="https://www.specs.net/index.php?page=search_show_structure&amp;structureId=AH-262/11508016&amp;guest=Y&amp;message=GUEST%20user%20view&#8230;" TargetMode="External"/><Relationship Id="rId25" Type="http://schemas.openxmlformats.org/officeDocument/2006/relationships/hyperlink" Target="https://www.specs.net/index.php?page=search_show_structure&amp;structureId=AO-289/42804191&amp;guest=Y&amp;message=GUEST%20user%20view&#8230;" TargetMode="External"/><Relationship Id="rId46" Type="http://schemas.openxmlformats.org/officeDocument/2006/relationships/hyperlink" Target="https://www.specs.net/index.php?page=search_show_structure&amp;structureId=AN-689/41741371&amp;guest=Y&amp;message=GUEST%20user%20view&#8230;" TargetMode="External"/><Relationship Id="rId67" Type="http://schemas.openxmlformats.org/officeDocument/2006/relationships/hyperlink" Target="https://www.specs.net/index.php?page=search_show_structure&amp;structureId=AG-205/12647034&amp;guest=Y&amp;message=GUEST%20user%20view&#823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ubchem.ncbi.nlm.nih.gov/compound/721859" TargetMode="External"/><Relationship Id="rId21" Type="http://schemas.openxmlformats.org/officeDocument/2006/relationships/hyperlink" Target="https://www.ebi.ac.uk/chembl/compound_report_card/CHEMBL3655950/" TargetMode="External"/><Relationship Id="rId42" Type="http://schemas.openxmlformats.org/officeDocument/2006/relationships/hyperlink" Target="https://www.ebi.ac.uk/chembl/compound_report_card/CHEMBL3121308/" TargetMode="External"/><Relationship Id="rId63" Type="http://schemas.openxmlformats.org/officeDocument/2006/relationships/hyperlink" Target="https://www.ebi.ac.uk/chembl/compound_report_card/CHEMBL1076555/" TargetMode="External"/><Relationship Id="rId84" Type="http://schemas.openxmlformats.org/officeDocument/2006/relationships/hyperlink" Target="https://www.ebi.ac.uk/chembl/compound_report_card/CHEMBL4062218/" TargetMode="External"/><Relationship Id="rId138" Type="http://schemas.openxmlformats.org/officeDocument/2006/relationships/hyperlink" Target="https://pubchem.ncbi.nlm.nih.gov/compound/176155" TargetMode="External"/><Relationship Id="rId159" Type="http://schemas.openxmlformats.org/officeDocument/2006/relationships/hyperlink" Target="https://pubchem.ncbi.nlm.nih.gov/compound/54575456" TargetMode="External"/><Relationship Id="rId170" Type="http://schemas.openxmlformats.org/officeDocument/2006/relationships/hyperlink" Target="https://pubchem.ncbi.nlm.nih.gov/compound/1662" TargetMode="External"/><Relationship Id="rId191" Type="http://schemas.openxmlformats.org/officeDocument/2006/relationships/hyperlink" Target="https://pubchem.ncbi.nlm.nih.gov/compound/66571643" TargetMode="External"/><Relationship Id="rId205" Type="http://schemas.openxmlformats.org/officeDocument/2006/relationships/hyperlink" Target="https://www.chemspider.com/Chemical-Structure.44210208.html?rid=dd195c92-3937-4062-90d2-c052478c9a3e" TargetMode="External"/><Relationship Id="rId226" Type="http://schemas.openxmlformats.org/officeDocument/2006/relationships/hyperlink" Target="https://pubchem.ncbi.nlm.nih.gov/compound/44464263" TargetMode="External"/><Relationship Id="rId247" Type="http://schemas.openxmlformats.org/officeDocument/2006/relationships/hyperlink" Target="https://www.chemspider.com/Chemical-Structure.35519806.html?rid=9f727759-972c-45ae-ae69-15b4536c56c3" TargetMode="External"/><Relationship Id="rId107" Type="http://schemas.openxmlformats.org/officeDocument/2006/relationships/hyperlink" Target="https://pubchem.ncbi.nlm.nih.gov/compound/44259" TargetMode="External"/><Relationship Id="rId11" Type="http://schemas.openxmlformats.org/officeDocument/2006/relationships/hyperlink" Target="https://www.ebi.ac.uk/chembl/compound_report_card/CHEMBL1213492/" TargetMode="External"/><Relationship Id="rId32" Type="http://schemas.openxmlformats.org/officeDocument/2006/relationships/hyperlink" Target="https://www.ebi.ac.uk/chembl/compound_report_card/CHEMBL252164/" TargetMode="External"/><Relationship Id="rId53" Type="http://schemas.openxmlformats.org/officeDocument/2006/relationships/hyperlink" Target="https://www.ebi.ac.uk/chembl/compound_report_card/CHEMBL226838/" TargetMode="External"/><Relationship Id="rId74" Type="http://schemas.openxmlformats.org/officeDocument/2006/relationships/hyperlink" Target="https://www.ebi.ac.uk/chembl/compound_report_card/CHEMBL1453/" TargetMode="External"/><Relationship Id="rId128" Type="http://schemas.openxmlformats.org/officeDocument/2006/relationships/hyperlink" Target="https://pubchem.ncbi.nlm.nih.gov/compound/118735338" TargetMode="External"/><Relationship Id="rId149" Type="http://schemas.openxmlformats.org/officeDocument/2006/relationships/hyperlink" Target="https://www.chemspider.com/Chemical-Structure.9924562.html?rid=e1cc6372-d00a-4786-b04c-ceaa162835cd" TargetMode="External"/><Relationship Id="rId5" Type="http://schemas.openxmlformats.org/officeDocument/2006/relationships/hyperlink" Target="https://www.ebi.ac.uk/chembl/compound_report_card/CHEMBL409450/" TargetMode="External"/><Relationship Id="rId95" Type="http://schemas.openxmlformats.org/officeDocument/2006/relationships/hyperlink" Target="http://pubchem.ncbi.nlm.nih.gov/compound/72201027" TargetMode="External"/><Relationship Id="rId160" Type="http://schemas.openxmlformats.org/officeDocument/2006/relationships/hyperlink" Target="https://www.chemspider.com/Chemical-Structure.29314960.html?rid=9be96797-c7dc-45a6-a148-d93a82f2b0fb" TargetMode="External"/><Relationship Id="rId181" Type="http://schemas.openxmlformats.org/officeDocument/2006/relationships/hyperlink" Target="https://pubchem.ncbi.nlm.nih.gov/compound/6323491" TargetMode="External"/><Relationship Id="rId216" Type="http://schemas.openxmlformats.org/officeDocument/2006/relationships/hyperlink" Target="https://pubchem.ncbi.nlm.nih.gov/compound/10316032" TargetMode="External"/><Relationship Id="rId237" Type="http://schemas.openxmlformats.org/officeDocument/2006/relationships/hyperlink" Target="https://www.chemspider.com/Chemical-Structure.9713236.html?rid=a5781549-7051-43b4-9161-fddb8431d7a2" TargetMode="External"/><Relationship Id="rId22" Type="http://schemas.openxmlformats.org/officeDocument/2006/relationships/hyperlink" Target="https://www.ebi.ac.uk/chembl/compound_report_card/CHEMBL3828396/" TargetMode="External"/><Relationship Id="rId43" Type="http://schemas.openxmlformats.org/officeDocument/2006/relationships/hyperlink" Target="https://www.ebi.ac.uk/chembl/compound_report_card/CHEMBL7463/" TargetMode="External"/><Relationship Id="rId64" Type="http://schemas.openxmlformats.org/officeDocument/2006/relationships/hyperlink" Target="https://www.ebi.ac.uk/chembl/compound_report_card/CHEMBL96926/" TargetMode="External"/><Relationship Id="rId118" Type="http://schemas.openxmlformats.org/officeDocument/2006/relationships/hyperlink" Target="http://pubchem.ncbi.nlm.nih.gov/compound/755673" TargetMode="External"/><Relationship Id="rId139" Type="http://schemas.openxmlformats.org/officeDocument/2006/relationships/hyperlink" Target="https://www.chemspider.com/Chemical-Structure.153453.html?rid=d2561ea7-7b2d-4140-b7ed-99f1d39ff305&amp;page_num=0" TargetMode="External"/><Relationship Id="rId85" Type="http://schemas.openxmlformats.org/officeDocument/2006/relationships/hyperlink" Target="https://www.ebi.ac.uk/chembl/compound_report_card/CHEMBL464552/" TargetMode="External"/><Relationship Id="rId150" Type="http://schemas.openxmlformats.org/officeDocument/2006/relationships/hyperlink" Target="https://pubchem.ncbi.nlm.nih.gov/compound/6918878" TargetMode="External"/><Relationship Id="rId171" Type="http://schemas.openxmlformats.org/officeDocument/2006/relationships/hyperlink" Target="https://www.chemspider.com/Chemical-Structure.1600.html?rid=7a451f14-b1c8-44f9-a1ab-74a438d5cf94" TargetMode="External"/><Relationship Id="rId192" Type="http://schemas.openxmlformats.org/officeDocument/2006/relationships/hyperlink" Target="https://pubchem.ncbi.nlm.nih.gov/compound/57406702" TargetMode="External"/><Relationship Id="rId206" Type="http://schemas.openxmlformats.org/officeDocument/2006/relationships/hyperlink" Target="https://pubchem.ncbi.nlm.nih.gov/compound/10461815" TargetMode="External"/><Relationship Id="rId227" Type="http://schemas.openxmlformats.org/officeDocument/2006/relationships/hyperlink" Target="https://www.chemspider.com/Chemical-Structure.26519068.html?rid=279fa325-d5c9-43b1-838e-58538f61a914" TargetMode="External"/><Relationship Id="rId248" Type="http://schemas.openxmlformats.org/officeDocument/2006/relationships/table" Target="../tables/table2.xml"/><Relationship Id="rId12" Type="http://schemas.openxmlformats.org/officeDocument/2006/relationships/hyperlink" Target="https://www.ebi.ac.uk/chembl/compound_report_card/CHEMBL1851943/" TargetMode="External"/><Relationship Id="rId33" Type="http://schemas.openxmlformats.org/officeDocument/2006/relationships/hyperlink" Target="https://www.ebi.ac.uk/chembl/compound_report_card/CHEMBL399530/" TargetMode="External"/><Relationship Id="rId108" Type="http://schemas.openxmlformats.org/officeDocument/2006/relationships/hyperlink" Target="https://www.chemspider.com/Chemical-Structure.8603140.html?rid=21a1e978-cba3-4b01-be42-d12cf2af8ecf" TargetMode="External"/><Relationship Id="rId129" Type="http://schemas.openxmlformats.org/officeDocument/2006/relationships/hyperlink" Target="https://www.chemspider.com/Chemical-Structure.58830961.html?rid=b0c90de6-7415-41a4-9f1b-51f0b4199fb8" TargetMode="External"/><Relationship Id="rId54" Type="http://schemas.openxmlformats.org/officeDocument/2006/relationships/hyperlink" Target="https://www.ebi.ac.uk/chembl/compound_report_card/CHEMBL2364611/" TargetMode="External"/><Relationship Id="rId75" Type="http://schemas.openxmlformats.org/officeDocument/2006/relationships/hyperlink" Target="https://www.ebi.ac.uk/chembl/compound_report_card/CHEMBL1615026/" TargetMode="External"/><Relationship Id="rId96" Type="http://schemas.openxmlformats.org/officeDocument/2006/relationships/hyperlink" Target="https://www.chemspider.com/Chemical-Structure.29422710.html?rid=35eae3c2-22ec-48b1-9761-4d1e179e7e84" TargetMode="External"/><Relationship Id="rId140" Type="http://schemas.openxmlformats.org/officeDocument/2006/relationships/hyperlink" Target="https://pubchem.ncbi.nlm.nih.gov/compound/447077" TargetMode="External"/><Relationship Id="rId161" Type="http://schemas.openxmlformats.org/officeDocument/2006/relationships/hyperlink" Target="https://pubchem.ncbi.nlm.nih.gov/compound/57381425" TargetMode="External"/><Relationship Id="rId182" Type="http://schemas.openxmlformats.org/officeDocument/2006/relationships/hyperlink" Target="https://www.chemspider.com/Chemical-Structure.20137057.html?rid=590e6fca-13b2-4b7f-aae9-4837168f155d" TargetMode="External"/><Relationship Id="rId217" Type="http://schemas.openxmlformats.org/officeDocument/2006/relationships/hyperlink" Target="https://www.chemspider.com/Chemical-Structure.8491497.html?rid=b8cf61f0-83e6-40c7-8091-1349ab5415a2" TargetMode="External"/><Relationship Id="rId6" Type="http://schemas.openxmlformats.org/officeDocument/2006/relationships/hyperlink" Target="https://www.ebi.ac.uk/chembl/compound_report_card/CHEMBL568150/" TargetMode="External"/><Relationship Id="rId238" Type="http://schemas.openxmlformats.org/officeDocument/2006/relationships/hyperlink" Target="https://pubchem.ncbi.nlm.nih.gov/compound/46216556" TargetMode="External"/><Relationship Id="rId23" Type="http://schemas.openxmlformats.org/officeDocument/2006/relationships/hyperlink" Target="https://www.ebi.ac.uk/chembl/compound_report_card/CHEMBL48310/" TargetMode="External"/><Relationship Id="rId119" Type="http://schemas.openxmlformats.org/officeDocument/2006/relationships/hyperlink" Target="https://www.chemspider.com/Chemical-Structure.660946.html?rid=34ec4658-3512-43a2-8ee0-05ebbf5fe8e2" TargetMode="External"/><Relationship Id="rId44" Type="http://schemas.openxmlformats.org/officeDocument/2006/relationships/hyperlink" Target="https://www.ebi.ac.uk/chembl/compound_report_card/CHEMBL207990/" TargetMode="External"/><Relationship Id="rId65" Type="http://schemas.openxmlformats.org/officeDocument/2006/relationships/hyperlink" Target="https://www.ebi.ac.uk/chembl/compound_report_card/CHEMBL408982/" TargetMode="External"/><Relationship Id="rId86" Type="http://schemas.openxmlformats.org/officeDocument/2006/relationships/hyperlink" Target="https://www.ebi.ac.uk/chembl/compound_report_card/CHEMBL1908397/" TargetMode="External"/><Relationship Id="rId130" Type="http://schemas.openxmlformats.org/officeDocument/2006/relationships/hyperlink" Target="https://www.chemspider.com/Chemical-Structure.21171550.html?rid=97349e09-cc2b-4497-887d-98e7f95768e5" TargetMode="External"/><Relationship Id="rId151" Type="http://schemas.openxmlformats.org/officeDocument/2006/relationships/hyperlink" Target="https://pubchem.ncbi.nlm.nih.gov/compound/53340666" TargetMode="External"/><Relationship Id="rId172" Type="http://schemas.openxmlformats.org/officeDocument/2006/relationships/hyperlink" Target="https://pubchem.ncbi.nlm.nih.gov/compound/764764" TargetMode="External"/><Relationship Id="rId193" Type="http://schemas.openxmlformats.org/officeDocument/2006/relationships/hyperlink" Target="https://pubchem.ncbi.nlm.nih.gov/compound/2396" TargetMode="External"/><Relationship Id="rId207" Type="http://schemas.openxmlformats.org/officeDocument/2006/relationships/hyperlink" Target="https://www.chemspider.com/Chemical-Structure.8637227.html?rid=c479aeac-26fe-41d9-8415-0cce883327f4" TargetMode="External"/><Relationship Id="rId228" Type="http://schemas.openxmlformats.org/officeDocument/2006/relationships/hyperlink" Target="https://pubchem.ncbi.nlm.nih.gov/compound/11213558" TargetMode="External"/><Relationship Id="rId13" Type="http://schemas.openxmlformats.org/officeDocument/2006/relationships/hyperlink" Target="https://www.ebi.ac.uk/chembl/compound_report_card/CHEMBL2048746/" TargetMode="External"/><Relationship Id="rId109" Type="http://schemas.openxmlformats.org/officeDocument/2006/relationships/hyperlink" Target="https://pubchem.ncbi.nlm.nih.gov/compound/10427712" TargetMode="External"/><Relationship Id="rId34" Type="http://schemas.openxmlformats.org/officeDocument/2006/relationships/hyperlink" Target="https://www.ebi.ac.uk/chembl/compound_report_card/CHEMBL414883/" TargetMode="External"/><Relationship Id="rId55" Type="http://schemas.openxmlformats.org/officeDocument/2006/relationships/hyperlink" Target="https://www.ebi.ac.uk/chembl/compound_report_card/CHEMBL238125/" TargetMode="External"/><Relationship Id="rId76" Type="http://schemas.openxmlformats.org/officeDocument/2006/relationships/hyperlink" Target="https://www.ebi.ac.uk/chembl/compound_report_card/CHEMBL3622373/" TargetMode="External"/><Relationship Id="rId97" Type="http://schemas.openxmlformats.org/officeDocument/2006/relationships/hyperlink" Target="https://pubchem.ncbi.nlm.nih.gov/compound/121372887" TargetMode="External"/><Relationship Id="rId120" Type="http://schemas.openxmlformats.org/officeDocument/2006/relationships/hyperlink" Target="http://pubchem.ncbi.nlm.nih.gov/compound/5280953" TargetMode="External"/><Relationship Id="rId141" Type="http://schemas.openxmlformats.org/officeDocument/2006/relationships/hyperlink" Target="https://www.chemspider.com/Chemical-Structure.394270.html?rid=316c5900-0212-4445-b595-d1aae295fd20" TargetMode="External"/><Relationship Id="rId7" Type="http://schemas.openxmlformats.org/officeDocument/2006/relationships/hyperlink" Target="https://www.ebi.ac.uk/chembl/compound_report_card/CHEMBL379218/" TargetMode="External"/><Relationship Id="rId162" Type="http://schemas.openxmlformats.org/officeDocument/2006/relationships/hyperlink" Target="https://www.chemspider.com/Chemical-Structure.38772343.html?rid=c37ceeb9-d7e6-426a-96df-a73873c56608" TargetMode="External"/><Relationship Id="rId183" Type="http://schemas.openxmlformats.org/officeDocument/2006/relationships/hyperlink" Target="https://pubchem.ncbi.nlm.nih.gov/compound/108003" TargetMode="External"/><Relationship Id="rId218" Type="http://schemas.openxmlformats.org/officeDocument/2006/relationships/hyperlink" Target="https://pubchem.ncbi.nlm.nih.gov/compound/447966" TargetMode="External"/><Relationship Id="rId239" Type="http://schemas.openxmlformats.org/officeDocument/2006/relationships/hyperlink" Target="https://www.chemspider.com/Chemical-Structure.28189060.html?rid=b53cd5d7-d323-44d2-b7a0-12fc3aacfb08" TargetMode="External"/><Relationship Id="rId24" Type="http://schemas.openxmlformats.org/officeDocument/2006/relationships/hyperlink" Target="https://www.ebi.ac.uk/chembl/compound_report_card/CHEMBL598797/" TargetMode="External"/><Relationship Id="rId45" Type="http://schemas.openxmlformats.org/officeDocument/2006/relationships/hyperlink" Target="https://www.ebi.ac.uk/chembl/compound_report_card/CHEMBL64925/" TargetMode="External"/><Relationship Id="rId66" Type="http://schemas.openxmlformats.org/officeDocument/2006/relationships/hyperlink" Target="https://www.ebi.ac.uk/chembl/compound_report_card/CHEMBL2105763/" TargetMode="External"/><Relationship Id="rId87" Type="http://schemas.openxmlformats.org/officeDocument/2006/relationships/hyperlink" Target="https://www.ebi.ac.uk/chembl/compound_report_card/CHEMBL1232500/" TargetMode="External"/><Relationship Id="rId110" Type="http://schemas.openxmlformats.org/officeDocument/2006/relationships/hyperlink" Target="https://pubchem.ncbi.nlm.nih.gov/compound/117881270" TargetMode="External"/><Relationship Id="rId131" Type="http://schemas.openxmlformats.org/officeDocument/2006/relationships/hyperlink" Target="https://www.molport.com/shop/moleculelink/DDLZLOKCJHBUHD-WAVHTBQISA-N/9019520" TargetMode="External"/><Relationship Id="rId152" Type="http://schemas.openxmlformats.org/officeDocument/2006/relationships/hyperlink" Target="https://www.chemspider.com/Chemical-Structure.28536129.html?rid=ed68918f-3bc8-4d7d-b165-059ee8cf5aa7" TargetMode="External"/><Relationship Id="rId173" Type="http://schemas.openxmlformats.org/officeDocument/2006/relationships/hyperlink" Target="https://pubchem.ncbi.nlm.nih.gov/compound/9549213" TargetMode="External"/><Relationship Id="rId194" Type="http://schemas.openxmlformats.org/officeDocument/2006/relationships/hyperlink" Target="https://www.chemspider.com/Chemical-Structure.2303.html?rid=747ed0f8-2dcf-4b4c-af1b-d1e0f6aff3b8" TargetMode="External"/><Relationship Id="rId208" Type="http://schemas.openxmlformats.org/officeDocument/2006/relationships/hyperlink" Target="https://pubchem.ncbi.nlm.nih.gov/compound/5494449" TargetMode="External"/><Relationship Id="rId229" Type="http://schemas.openxmlformats.org/officeDocument/2006/relationships/hyperlink" Target="https://www.chemspider.com/Chemical-Structure.9388620.html?rid=c267bf42-a9a2-45e9-91be-55d52a24b245" TargetMode="External"/><Relationship Id="rId240" Type="http://schemas.openxmlformats.org/officeDocument/2006/relationships/hyperlink" Target="https://pubchem.ncbi.nlm.nih.gov/compound/16736529" TargetMode="External"/><Relationship Id="rId14" Type="http://schemas.openxmlformats.org/officeDocument/2006/relationships/hyperlink" Target="https://www.ebi.ac.uk/chembl/compound_report_card/CHEMBL2103863/" TargetMode="External"/><Relationship Id="rId35" Type="http://schemas.openxmlformats.org/officeDocument/2006/relationships/hyperlink" Target="https://www.ebi.ac.uk/chembl/compound_report_card/CHEMBL491499/" TargetMode="External"/><Relationship Id="rId56" Type="http://schemas.openxmlformats.org/officeDocument/2006/relationships/hyperlink" Target="https://www.ebi.ac.uk/chembl/compound_report_card/CHEMBL261454/" TargetMode="External"/><Relationship Id="rId77" Type="http://schemas.openxmlformats.org/officeDocument/2006/relationships/hyperlink" Target="https://www.ebi.ac.uk/chembl/compound_report_card/CHEMBL3897393/" TargetMode="External"/><Relationship Id="rId100" Type="http://schemas.openxmlformats.org/officeDocument/2006/relationships/hyperlink" Target="https://www.chemspider.com/Chemical-Structure.57876202.html?rid=d7e501a8-8bdd-4679-aa75-0fead8e5f923" TargetMode="External"/><Relationship Id="rId8" Type="http://schemas.openxmlformats.org/officeDocument/2006/relationships/hyperlink" Target="https://www.ebi.ac.uk/chembl/compound_report_card/CHEMBL384304/" TargetMode="External"/><Relationship Id="rId98" Type="http://schemas.openxmlformats.org/officeDocument/2006/relationships/hyperlink" Target="https://www.chemspider.com/Chemical-Structure.59053116.html?rid=342736df-f570-4b3e-a904-82c43269ffc3" TargetMode="External"/><Relationship Id="rId121" Type="http://schemas.openxmlformats.org/officeDocument/2006/relationships/hyperlink" Target="https://www.chemspider.com/Chemical-Structure.4444445.html?rid=b3310c10-3781-493f-9d19-5e0b93628f58" TargetMode="External"/><Relationship Id="rId142" Type="http://schemas.openxmlformats.org/officeDocument/2006/relationships/hyperlink" Target="https://pubchem.ncbi.nlm.nih.gov/compound/9804992" TargetMode="External"/><Relationship Id="rId163" Type="http://schemas.openxmlformats.org/officeDocument/2006/relationships/hyperlink" Target="https://pubchem.ncbi.nlm.nih.gov/compound/71465631" TargetMode="External"/><Relationship Id="rId184" Type="http://schemas.openxmlformats.org/officeDocument/2006/relationships/hyperlink" Target="https://www.chemspider.com/Chemical-Structure.24624473.html?rid=2574dbe2-c093-4480-a57b-69f2c62d1bce" TargetMode="External"/><Relationship Id="rId219" Type="http://schemas.openxmlformats.org/officeDocument/2006/relationships/hyperlink" Target="https://www.chemspider.com/Chemical-Structure.394909.html?rid=4cc82f4f-654b-4b1f-befa-c4524d4eb8e4" TargetMode="External"/><Relationship Id="rId230" Type="http://schemas.openxmlformats.org/officeDocument/2006/relationships/hyperlink" Target="https://pubchem.ncbi.nlm.nih.gov/compound/753704" TargetMode="External"/><Relationship Id="rId25" Type="http://schemas.openxmlformats.org/officeDocument/2006/relationships/hyperlink" Target="https://www.ebi.ac.uk/chembl/compound_report_card/CHEMBL96051/" TargetMode="External"/><Relationship Id="rId46" Type="http://schemas.openxmlformats.org/officeDocument/2006/relationships/hyperlink" Target="https://www.ebi.ac.uk/chembl/compound_report_card/CHEMBL1328505/" TargetMode="External"/><Relationship Id="rId67" Type="http://schemas.openxmlformats.org/officeDocument/2006/relationships/hyperlink" Target="https://www.ebi.ac.uk/chembl/compound_report_card/CHEMBL3360305/" TargetMode="External"/><Relationship Id="rId88" Type="http://schemas.openxmlformats.org/officeDocument/2006/relationships/hyperlink" Target="https://www.ebi.ac.uk/chembl/compound_report_card/CHEMBL1310556/" TargetMode="External"/><Relationship Id="rId111" Type="http://schemas.openxmlformats.org/officeDocument/2006/relationships/hyperlink" Target="https://pubchem.ncbi.nlm.nih.gov/compound/25182616" TargetMode="External"/><Relationship Id="rId132" Type="http://schemas.openxmlformats.org/officeDocument/2006/relationships/hyperlink" Target="https://pubchem.ncbi.nlm.nih.gov/compound/5289247" TargetMode="External"/><Relationship Id="rId153" Type="http://schemas.openxmlformats.org/officeDocument/2006/relationships/hyperlink" Target="https://pubchem.ncbi.nlm.nih.gov/compound/72946782" TargetMode="External"/><Relationship Id="rId174" Type="http://schemas.openxmlformats.org/officeDocument/2006/relationships/hyperlink" Target="https://www.chemspider.com/Chemical-Structure.7828134.html?rid=de20041b-8b56-4613-97a4-cb6cc1adf40b" TargetMode="External"/><Relationship Id="rId195" Type="http://schemas.openxmlformats.org/officeDocument/2006/relationships/hyperlink" Target="https://pubchem.ncbi.nlm.nih.gov/compound/11226684" TargetMode="External"/><Relationship Id="rId209" Type="http://schemas.openxmlformats.org/officeDocument/2006/relationships/hyperlink" Target="https://www.chemspider.com/Chemical-Structure.4591897.html?rid=707b6bdd-49a7-4c79-8598-01d8bf4c516b" TargetMode="External"/><Relationship Id="rId220" Type="http://schemas.openxmlformats.org/officeDocument/2006/relationships/hyperlink" Target="https://pubchem.ncbi.nlm.nih.gov/compound/4521392" TargetMode="External"/><Relationship Id="rId241" Type="http://schemas.openxmlformats.org/officeDocument/2006/relationships/hyperlink" Target="https://www.chemspider.com/Chemical-Structure.10630347.html?rid=b17f6eeb-ee07-49a2-bb5e-fc1ac7441781" TargetMode="External"/><Relationship Id="rId15" Type="http://schemas.openxmlformats.org/officeDocument/2006/relationships/hyperlink" Target="https://www.ebi.ac.uk/chembl/compound_report_card/CHEMBL235842/" TargetMode="External"/><Relationship Id="rId36" Type="http://schemas.openxmlformats.org/officeDocument/2006/relationships/hyperlink" Target="https://www.ebi.ac.uk/chembl/compound_report_card/CHEMBL560895/" TargetMode="External"/><Relationship Id="rId57" Type="http://schemas.openxmlformats.org/officeDocument/2006/relationships/hyperlink" Target="https://www.ebi.ac.uk/chembl/compound_report_card/CHEMBL440084/" TargetMode="External"/><Relationship Id="rId10" Type="http://schemas.openxmlformats.org/officeDocument/2006/relationships/hyperlink" Target="https://www.ebi.ac.uk/chembl/compound_report_card/CHEMBL386051/" TargetMode="External"/><Relationship Id="rId31" Type="http://schemas.openxmlformats.org/officeDocument/2006/relationships/hyperlink" Target="https://www.ebi.ac.uk/chembl/compound_report_card/CHEMBL2443044/" TargetMode="External"/><Relationship Id="rId52" Type="http://schemas.openxmlformats.org/officeDocument/2006/relationships/hyperlink" Target="https://www.ebi.ac.uk/chembl/compound_report_card/CHEMBL509032/" TargetMode="External"/><Relationship Id="rId73" Type="http://schemas.openxmlformats.org/officeDocument/2006/relationships/hyperlink" Target="https://www.ebi.ac.uk/chembl/compound_report_card/CHEMBL47529/" TargetMode="External"/><Relationship Id="rId78" Type="http://schemas.openxmlformats.org/officeDocument/2006/relationships/hyperlink" Target="https://www.ebi.ac.uk/chembl/compound_report_card/CHEMBL3939958/" TargetMode="External"/><Relationship Id="rId94" Type="http://schemas.openxmlformats.org/officeDocument/2006/relationships/hyperlink" Target="https://www.chemspider.com/Chemical-Structure.3571902.html?rid=7bca2cce-252b-4c33-944c-e2db3fcb726f" TargetMode="External"/><Relationship Id="rId99" Type="http://schemas.openxmlformats.org/officeDocument/2006/relationships/hyperlink" Target="https://pubchem.ncbi.nlm.nih.gov/compound/101043861" TargetMode="External"/><Relationship Id="rId101" Type="http://schemas.openxmlformats.org/officeDocument/2006/relationships/hyperlink" Target="https://www.chemspider.com/Chemical-Structure.2291614.html?rid=9a7ce2cf-fcc4-4b2a-8756-e39593b79dc4" TargetMode="External"/><Relationship Id="rId122" Type="http://schemas.openxmlformats.org/officeDocument/2006/relationships/hyperlink" Target="https://pubchem.ncbi.nlm.nih.gov/compound/644215" TargetMode="External"/><Relationship Id="rId143" Type="http://schemas.openxmlformats.org/officeDocument/2006/relationships/hyperlink" Target="https://www.chemspider.com/Chemical-Structure.7980752.html?rid=fd50b721-0724-4b0b-a4a2-adac0d2bf39d" TargetMode="External"/><Relationship Id="rId148" Type="http://schemas.openxmlformats.org/officeDocument/2006/relationships/hyperlink" Target="https://pubchem.ncbi.nlm.nih.gov/compound/11749858" TargetMode="External"/><Relationship Id="rId164" Type="http://schemas.openxmlformats.org/officeDocument/2006/relationships/hyperlink" Target="https://pubchem.ncbi.nlm.nih.gov/compound/3611" TargetMode="External"/><Relationship Id="rId169" Type="http://schemas.openxmlformats.org/officeDocument/2006/relationships/hyperlink" Target="https://www.chemspider.com/Chemical-Structure.392575.html?rid=b68a8456-639c-405a-96f6-4f372893c89f" TargetMode="External"/><Relationship Id="rId185" Type="http://schemas.openxmlformats.org/officeDocument/2006/relationships/hyperlink" Target="https://www.molport.com/shop/moleculelink/ZFVRYNYOPQZKDG-MQMHXKEQSA-N/23219207" TargetMode="External"/><Relationship Id="rId4" Type="http://schemas.openxmlformats.org/officeDocument/2006/relationships/hyperlink" Target="https://www.ebi.ac.uk/chembl/compound_report_card/CHEMBL3421980/" TargetMode="External"/><Relationship Id="rId9" Type="http://schemas.openxmlformats.org/officeDocument/2006/relationships/hyperlink" Target="https://www.ebi.ac.uk/chembl/compound_report_card/CHEMBL10/" TargetMode="External"/><Relationship Id="rId180" Type="http://schemas.openxmlformats.org/officeDocument/2006/relationships/hyperlink" Target="https://www.chemspider.com/Chemical-Structure.10392116.html?rid=6768364b-3068-4f88-8493-7c06ac4fa8dc" TargetMode="External"/><Relationship Id="rId210" Type="http://schemas.openxmlformats.org/officeDocument/2006/relationships/hyperlink" Target="https://pubchem.ncbi.nlm.nih.gov/compound/16038120" TargetMode="External"/><Relationship Id="rId215" Type="http://schemas.openxmlformats.org/officeDocument/2006/relationships/hyperlink" Target="https://www.chemspider.com/Chemical-Structure.8266022.html?rid=5dea5fa8-8cab-4846-bdb9-e588a18cd335" TargetMode="External"/><Relationship Id="rId236" Type="http://schemas.openxmlformats.org/officeDocument/2006/relationships/hyperlink" Target="https://pubchem.ncbi.nlm.nih.gov/compound/11538455" TargetMode="External"/><Relationship Id="rId26" Type="http://schemas.openxmlformats.org/officeDocument/2006/relationships/hyperlink" Target="https://www.ebi.ac.uk/chembl/compound_report_card/CHEMBL99/" TargetMode="External"/><Relationship Id="rId231" Type="http://schemas.openxmlformats.org/officeDocument/2006/relationships/hyperlink" Target="https://www.chemspider.com/Chemical-Structure.659133.html?rid=c9ff7cab-cf8a-4fc0-8859-d9ff913b6273" TargetMode="External"/><Relationship Id="rId47" Type="http://schemas.openxmlformats.org/officeDocument/2006/relationships/hyperlink" Target="https://www.ebi.ac.uk/chembl/compound_report_card/CHEMBL384759/" TargetMode="External"/><Relationship Id="rId68" Type="http://schemas.openxmlformats.org/officeDocument/2006/relationships/hyperlink" Target="https://www.ebi.ac.uk/chembl/compound_report_card/CHEMBL467399/" TargetMode="External"/><Relationship Id="rId89" Type="http://schemas.openxmlformats.org/officeDocument/2006/relationships/hyperlink" Target="https://www.ebi.ac.uk/chembl/compound_report_card/CHEMBL1450770/" TargetMode="External"/><Relationship Id="rId112" Type="http://schemas.openxmlformats.org/officeDocument/2006/relationships/hyperlink" Target="https://www.chemspider.com/Chemical-Structure.24692687.html?rid=ce54b94c-1b12-43c1-8ef9-fec33eec31df" TargetMode="External"/><Relationship Id="rId133" Type="http://schemas.openxmlformats.org/officeDocument/2006/relationships/hyperlink" Target="https://www.chemspider.com/Chemical-Structure.4451248.html?rid=e7ea6ba2-f8ef-462a-9b54-85737f67ea14" TargetMode="External"/><Relationship Id="rId154" Type="http://schemas.openxmlformats.org/officeDocument/2006/relationships/hyperlink" Target="https://www.chemspider.com/Chemical-Structure.30771263.html?rid=2a73a686-0378-454b-a2e9-8f04596da5ee" TargetMode="External"/><Relationship Id="rId175" Type="http://schemas.openxmlformats.org/officeDocument/2006/relationships/hyperlink" Target="https://pubchem.ncbi.nlm.nih.gov/compound/93039" TargetMode="External"/><Relationship Id="rId196" Type="http://schemas.openxmlformats.org/officeDocument/2006/relationships/hyperlink" Target="https://www.chemspider.com/Chemical-Structure.9401737.html?rid=4292be05-d937-44e9-a2e6-765c3d743eba" TargetMode="External"/><Relationship Id="rId200" Type="http://schemas.openxmlformats.org/officeDocument/2006/relationships/hyperlink" Target="https://www.chemspider.com/Chemical-Structure.910757.html?rid=d7a596ed-60a6-4332-9cc0-05fcfb6e883b" TargetMode="External"/><Relationship Id="rId16" Type="http://schemas.openxmlformats.org/officeDocument/2006/relationships/hyperlink" Target="https://www.ebi.ac.uk/chembl/compound_report_card/CHEMBL2364628/" TargetMode="External"/><Relationship Id="rId221" Type="http://schemas.openxmlformats.org/officeDocument/2006/relationships/hyperlink" Target="https://www.chemspider.com/Chemical-Structure.3716512.html?rid=a38815df-c451-4979-9d53-f1a644c92bdd" TargetMode="External"/><Relationship Id="rId242" Type="http://schemas.openxmlformats.org/officeDocument/2006/relationships/hyperlink" Target="https://pubchem.ncbi.nlm.nih.gov/compound/71543365" TargetMode="External"/><Relationship Id="rId37" Type="http://schemas.openxmlformats.org/officeDocument/2006/relationships/hyperlink" Target="https://www.ebi.ac.uk/chembl/compound_report_card/CHEMBL563327/" TargetMode="External"/><Relationship Id="rId58" Type="http://schemas.openxmlformats.org/officeDocument/2006/relationships/hyperlink" Target="https://www.ebi.ac.uk/chembl/compound_report_card/CHEMBL570533/" TargetMode="External"/><Relationship Id="rId79" Type="http://schemas.openxmlformats.org/officeDocument/2006/relationships/hyperlink" Target="https://www.ebi.ac.uk/chembl/compound_report_card/CHEMBL296468/" TargetMode="External"/><Relationship Id="rId102" Type="http://schemas.openxmlformats.org/officeDocument/2006/relationships/hyperlink" Target="https://pubchem.ncbi.nlm.nih.gov/compound/3025986" TargetMode="External"/><Relationship Id="rId123" Type="http://schemas.openxmlformats.org/officeDocument/2006/relationships/hyperlink" Target="https://www.chemspider.com/Chemical-Structure.559237.html?rid=238c3da8-3cdd-463f-9640-22cfc4fc9296" TargetMode="External"/><Relationship Id="rId144" Type="http://schemas.openxmlformats.org/officeDocument/2006/relationships/hyperlink" Target="https://pubchem.ncbi.nlm.nih.gov/compound/49855250" TargetMode="External"/><Relationship Id="rId90" Type="http://schemas.openxmlformats.org/officeDocument/2006/relationships/hyperlink" Target="https://www.ebi.ac.uk/chembl/compound_report_card/CHEMBL269538/" TargetMode="External"/><Relationship Id="rId165" Type="http://schemas.openxmlformats.org/officeDocument/2006/relationships/hyperlink" Target="https://pubchem.ncbi.nlm.nih.gov/compound/24756910" TargetMode="External"/><Relationship Id="rId186" Type="http://schemas.openxmlformats.org/officeDocument/2006/relationships/hyperlink" Target="https://pubchem.ncbi.nlm.nih.gov/compound/25210273" TargetMode="External"/><Relationship Id="rId211" Type="http://schemas.openxmlformats.org/officeDocument/2006/relationships/hyperlink" Target="https://www.chemspider.com/Chemical-Structure.13166704.html?rid=e71bceaf-21e7-42c4-8c61-b702e51cf93c" TargetMode="External"/><Relationship Id="rId232" Type="http://schemas.openxmlformats.org/officeDocument/2006/relationships/hyperlink" Target="https://pubchem.ncbi.nlm.nih.gov/compound/446378" TargetMode="External"/><Relationship Id="rId27" Type="http://schemas.openxmlformats.org/officeDocument/2006/relationships/hyperlink" Target="https://www.ebi.ac.uk/chembl/compound_report_card/CHEMBL50444/" TargetMode="External"/><Relationship Id="rId48" Type="http://schemas.openxmlformats.org/officeDocument/2006/relationships/hyperlink" Target="https://www.ebi.ac.uk/chembl/compound_report_card/CHEMBL191003/" TargetMode="External"/><Relationship Id="rId69" Type="http://schemas.openxmlformats.org/officeDocument/2006/relationships/hyperlink" Target="https://www.ebi.ac.uk/chembl/compound_report_card/CHEMBL3781751/" TargetMode="External"/><Relationship Id="rId113" Type="http://schemas.openxmlformats.org/officeDocument/2006/relationships/hyperlink" Target="http://pubchem.ncbi.nlm.nih.gov/compound/11427553" TargetMode="External"/><Relationship Id="rId134" Type="http://schemas.openxmlformats.org/officeDocument/2006/relationships/hyperlink" Target="https://pubchem.ncbi.nlm.nih.gov/compound/11314340" TargetMode="External"/><Relationship Id="rId80" Type="http://schemas.openxmlformats.org/officeDocument/2006/relationships/hyperlink" Target="https://www.ebi.ac.uk/chembl/compound_report_card/CHEMBL574738/" TargetMode="External"/><Relationship Id="rId155" Type="http://schemas.openxmlformats.org/officeDocument/2006/relationships/hyperlink" Target="https://pubchem.ncbi.nlm.nih.gov/compound/4996" TargetMode="External"/><Relationship Id="rId176" Type="http://schemas.openxmlformats.org/officeDocument/2006/relationships/hyperlink" Target="https://pubchem.ncbi.nlm.nih.gov/compound/135566652" TargetMode="External"/><Relationship Id="rId197" Type="http://schemas.openxmlformats.org/officeDocument/2006/relationships/hyperlink" Target="https://pubchem.ncbi.nlm.nih.gov/compound/462382" TargetMode="External"/><Relationship Id="rId201" Type="http://schemas.openxmlformats.org/officeDocument/2006/relationships/hyperlink" Target="https://pubchem.ncbi.nlm.nih.gov/compound/135398619" TargetMode="External"/><Relationship Id="rId222" Type="http://schemas.openxmlformats.org/officeDocument/2006/relationships/hyperlink" Target="https://pubchem.ncbi.nlm.nih.gov/compound/10267580" TargetMode="External"/><Relationship Id="rId243" Type="http://schemas.openxmlformats.org/officeDocument/2006/relationships/hyperlink" Target="https://pubchem.ncbi.nlm.nih.gov/compound/54766013" TargetMode="External"/><Relationship Id="rId17" Type="http://schemas.openxmlformats.org/officeDocument/2006/relationships/hyperlink" Target="https://www.ebi.ac.uk/chembl/compound_report_card/CHEMBL3086767/" TargetMode="External"/><Relationship Id="rId38" Type="http://schemas.openxmlformats.org/officeDocument/2006/relationships/hyperlink" Target="https://www.ebi.ac.uk/chembl/compound_report_card/CHEMBL14830/" TargetMode="External"/><Relationship Id="rId59" Type="http://schemas.openxmlformats.org/officeDocument/2006/relationships/hyperlink" Target="https://www.ebi.ac.uk/chembl/compound_report_card/CHEMBL525240/" TargetMode="External"/><Relationship Id="rId103" Type="http://schemas.openxmlformats.org/officeDocument/2006/relationships/hyperlink" Target="https://www.chemspider.com/Chemical-Structure.9584867.html?rid=dd6a8786-702f-41fb-9dda-2ec62a6077f0" TargetMode="External"/><Relationship Id="rId124" Type="http://schemas.openxmlformats.org/officeDocument/2006/relationships/hyperlink" Target="https://pubchem.ncbi.nlm.nih.gov/compound/57523919" TargetMode="External"/><Relationship Id="rId70" Type="http://schemas.openxmlformats.org/officeDocument/2006/relationships/hyperlink" Target="https://www.ebi.ac.uk/chembl/compound_report_card/CHEMBL3260567/" TargetMode="External"/><Relationship Id="rId91" Type="http://schemas.openxmlformats.org/officeDocument/2006/relationships/hyperlink" Target="https://pubchem.ncbi.nlm.nih.gov/compound/108137" TargetMode="External"/><Relationship Id="rId145" Type="http://schemas.openxmlformats.org/officeDocument/2006/relationships/hyperlink" Target="https://www.chemspider.com/Chemical-Structure.25027185.html?rid=69a602cc-ff84-4a94-ae6d-98b24051677a" TargetMode="External"/><Relationship Id="rId166" Type="http://schemas.openxmlformats.org/officeDocument/2006/relationships/hyperlink" Target="https://pubchem.ncbi.nlm.nih.gov/compound/5186" TargetMode="External"/><Relationship Id="rId187" Type="http://schemas.openxmlformats.org/officeDocument/2006/relationships/hyperlink" Target="https://www.chemspider.com/Chemical-Structure.24629112.html?rid=af4f09f1-71b2-47bd-9f42-32ef9db45451" TargetMode="External"/><Relationship Id="rId1" Type="http://schemas.openxmlformats.org/officeDocument/2006/relationships/hyperlink" Target="https://www.ebi.ac.uk/chembl/compound_report_card/CHEMBL300389/" TargetMode="External"/><Relationship Id="rId212" Type="http://schemas.openxmlformats.org/officeDocument/2006/relationships/hyperlink" Target="https://pubchem.ncbi.nlm.nih.gov/compound/9858940" TargetMode="External"/><Relationship Id="rId233" Type="http://schemas.openxmlformats.org/officeDocument/2006/relationships/hyperlink" Target="https://www.chemspider.com/Chemical-Structure.393753.html?rid=6ffcaf63-bb26-4c29-893b-b22e9b0e56fb" TargetMode="External"/><Relationship Id="rId28" Type="http://schemas.openxmlformats.org/officeDocument/2006/relationships/hyperlink" Target="https://www.ebi.ac.uk/chembl/compound_report_card/CHEMBL192894/" TargetMode="External"/><Relationship Id="rId49" Type="http://schemas.openxmlformats.org/officeDocument/2006/relationships/hyperlink" Target="https://www.ebi.ac.uk/chembl/compound_report_card/CHEMBL3770443/" TargetMode="External"/><Relationship Id="rId114" Type="http://schemas.openxmlformats.org/officeDocument/2006/relationships/hyperlink" Target="https://www.chemspider.com/Chemical-Structure.9602429.html?rid=904b56df-e83a-4178-b556-ea0a39ede761" TargetMode="External"/><Relationship Id="rId60" Type="http://schemas.openxmlformats.org/officeDocument/2006/relationships/hyperlink" Target="https://www.ebi.ac.uk/chembl/compound_report_card/CHEMBL65/" TargetMode="External"/><Relationship Id="rId81" Type="http://schemas.openxmlformats.org/officeDocument/2006/relationships/hyperlink" Target="https://www.ebi.ac.uk/chembl/compound_report_card/CHEMBL445813/" TargetMode="External"/><Relationship Id="rId135" Type="http://schemas.openxmlformats.org/officeDocument/2006/relationships/hyperlink" Target="https://www.chemspider.com/Chemical-Structure.9489307.html?rid=38d8f7b9-353f-4845-b7c2-88c432a4f6da" TargetMode="External"/><Relationship Id="rId156" Type="http://schemas.openxmlformats.org/officeDocument/2006/relationships/hyperlink" Target="https://www.chemspider.com/Chemical-Structure.4822.html?rid=69d2adcd-53b7-4683-bee6-643a95182859" TargetMode="External"/><Relationship Id="rId177" Type="http://schemas.openxmlformats.org/officeDocument/2006/relationships/hyperlink" Target="https://pubchem.ncbi.nlm.nih.gov/compound/135539077" TargetMode="External"/><Relationship Id="rId198" Type="http://schemas.openxmlformats.org/officeDocument/2006/relationships/hyperlink" Target="https://www.chemspider.com/Chemical-Structure.406728.html?rid=a5b8d497-6751-48d4-994b-184287de5628" TargetMode="External"/><Relationship Id="rId202" Type="http://schemas.openxmlformats.org/officeDocument/2006/relationships/hyperlink" Target="https://pubchem.ncbi.nlm.nih.gov/compound/5330790" TargetMode="External"/><Relationship Id="rId223" Type="http://schemas.openxmlformats.org/officeDocument/2006/relationships/hyperlink" Target="https://pubchem.ncbi.nlm.nih.gov/compound/442674" TargetMode="External"/><Relationship Id="rId244" Type="http://schemas.openxmlformats.org/officeDocument/2006/relationships/hyperlink" Target="https://pubchem.ncbi.nlm.nih.gov/compound/71521142" TargetMode="External"/><Relationship Id="rId18" Type="http://schemas.openxmlformats.org/officeDocument/2006/relationships/hyperlink" Target="https://www.ebi.ac.uk/chembl/compound_report_card/CHEMBL353581/" TargetMode="External"/><Relationship Id="rId39" Type="http://schemas.openxmlformats.org/officeDocument/2006/relationships/hyperlink" Target="https://www.ebi.ac.uk/chembl/compound_report_card/CHEMBL3104261/" TargetMode="External"/><Relationship Id="rId50" Type="http://schemas.openxmlformats.org/officeDocument/2006/relationships/hyperlink" Target="https://www.ebi.ac.uk/chembl/compound_report_card/CHEMBL450786/" TargetMode="External"/><Relationship Id="rId104" Type="http://schemas.openxmlformats.org/officeDocument/2006/relationships/hyperlink" Target="https://pubchem.ncbi.nlm.nih.gov/compound/11409972" TargetMode="External"/><Relationship Id="rId125" Type="http://schemas.openxmlformats.org/officeDocument/2006/relationships/hyperlink" Target="https://www.chemspider.com/Chemical-Structure.31133629.html?rid=291e092a-2279-4039-ac01-7726b40ec40e" TargetMode="External"/><Relationship Id="rId146" Type="http://schemas.openxmlformats.org/officeDocument/2006/relationships/hyperlink" Target="https://pubchem.ncbi.nlm.nih.gov/compound/53464577" TargetMode="External"/><Relationship Id="rId167" Type="http://schemas.openxmlformats.org/officeDocument/2006/relationships/hyperlink" Target="https://www.chemspider.com/Chemical-Structure.4998.html?rid=91059e35-51c1-4014-a906-1c74d4d26633" TargetMode="External"/><Relationship Id="rId188" Type="http://schemas.openxmlformats.org/officeDocument/2006/relationships/hyperlink" Target="https://pubchem.ncbi.nlm.nih.gov/compound/6022" TargetMode="External"/><Relationship Id="rId71" Type="http://schemas.openxmlformats.org/officeDocument/2006/relationships/hyperlink" Target="https://www.ebi.ac.uk/chembl/compound_report_card/CHEMBL2311578/" TargetMode="External"/><Relationship Id="rId92" Type="http://schemas.openxmlformats.org/officeDocument/2006/relationships/hyperlink" Target="https://www.chemspider.com/Chemical-Structure.97227.html?rid=f7d77237-0805-43c2-86db-91d5b6962090" TargetMode="External"/><Relationship Id="rId213" Type="http://schemas.openxmlformats.org/officeDocument/2006/relationships/hyperlink" Target="https://www.chemspider.com/Chemical-Structure.8034640.html?rid=342b4500-266a-4ee9-a93e-c9de70862577" TargetMode="External"/><Relationship Id="rId234" Type="http://schemas.openxmlformats.org/officeDocument/2006/relationships/hyperlink" Target="https://pubchem.ncbi.nlm.nih.gov/compound/1893668" TargetMode="External"/><Relationship Id="rId2" Type="http://schemas.openxmlformats.org/officeDocument/2006/relationships/hyperlink" Target="https://www.ebi.ac.uk/chembl/compound_report_card/CHEMBL3094448/" TargetMode="External"/><Relationship Id="rId29" Type="http://schemas.openxmlformats.org/officeDocument/2006/relationships/hyperlink" Target="https://www.ebi.ac.uk/chembl/compound_report_card/CHEMBL200102/" TargetMode="External"/><Relationship Id="rId40" Type="http://schemas.openxmlformats.org/officeDocument/2006/relationships/hyperlink" Target="https://www.ebi.ac.uk/chembl/compound_report_card/CHEMBL3651585/" TargetMode="External"/><Relationship Id="rId115" Type="http://schemas.openxmlformats.org/officeDocument/2006/relationships/hyperlink" Target="https://pubchem.ncbi.nlm.nih.gov/compound/44136031" TargetMode="External"/><Relationship Id="rId136" Type="http://schemas.openxmlformats.org/officeDocument/2006/relationships/hyperlink" Target="https://pubchem.ncbi.nlm.nih.gov/compound/6918852" TargetMode="External"/><Relationship Id="rId157" Type="http://schemas.openxmlformats.org/officeDocument/2006/relationships/hyperlink" Target="https://pubchem.ncbi.nlm.nih.gov/compound/6445533" TargetMode="External"/><Relationship Id="rId178" Type="http://schemas.openxmlformats.org/officeDocument/2006/relationships/hyperlink" Target="https://www.chemspider.com/Chemical-Structure.21377936.html?rid=0baac7f2-5686-4158-83c6-15a23e720c19" TargetMode="External"/><Relationship Id="rId61" Type="http://schemas.openxmlformats.org/officeDocument/2006/relationships/hyperlink" Target="https://www.ebi.ac.uk/chembl/compound_report_card/CHEMBL3605057/" TargetMode="External"/><Relationship Id="rId82" Type="http://schemas.openxmlformats.org/officeDocument/2006/relationships/hyperlink" Target="https://www.ebi.ac.uk/chembl/compound_report_card/CHEMBL388978/" TargetMode="External"/><Relationship Id="rId199" Type="http://schemas.openxmlformats.org/officeDocument/2006/relationships/hyperlink" Target="https://pubchem.ncbi.nlm.nih.gov/compound/1067700" TargetMode="External"/><Relationship Id="rId203" Type="http://schemas.openxmlformats.org/officeDocument/2006/relationships/hyperlink" Target="https://www.chemspider.com/Chemical-Structure.4487941.html?rid=a58a6a8a-c2aa-485d-b7b9-60fef231aaa2" TargetMode="External"/><Relationship Id="rId19" Type="http://schemas.openxmlformats.org/officeDocument/2006/relationships/hyperlink" Target="https://www.ebi.ac.uk/chembl/compound_report_card/CHEMBL356066/" TargetMode="External"/><Relationship Id="rId224" Type="http://schemas.openxmlformats.org/officeDocument/2006/relationships/hyperlink" Target="https://pubchem.ncbi.nlm.nih.gov/compound/24360" TargetMode="External"/><Relationship Id="rId245" Type="http://schemas.openxmlformats.org/officeDocument/2006/relationships/hyperlink" Target="https://www.chemspider.com/Chemical-Structure.29398603.html?rid=6fc06d62-67fa-4528-a4d6-ddaf3aba0d32" TargetMode="External"/><Relationship Id="rId30" Type="http://schemas.openxmlformats.org/officeDocument/2006/relationships/hyperlink" Target="https://www.ebi.ac.uk/chembl/compound_report_card/CHEMBL2332354/" TargetMode="External"/><Relationship Id="rId105" Type="http://schemas.openxmlformats.org/officeDocument/2006/relationships/hyperlink" Target="https://www.chemspider.com/Chemical-Structure.9512977.html?rid=caa6aa70-35ae-4a67-b1ea-89fe9d4965ba" TargetMode="External"/><Relationship Id="rId126" Type="http://schemas.openxmlformats.org/officeDocument/2006/relationships/hyperlink" Target="https://pubchem.ncbi.nlm.nih.gov/compound/72716071" TargetMode="External"/><Relationship Id="rId147" Type="http://schemas.openxmlformats.org/officeDocument/2006/relationships/hyperlink" Target="https://www.chemspider.com/Chemical-Structure.28524260.html?rid=82d88682-b459-402e-98b3-75bf8cf7a149" TargetMode="External"/><Relationship Id="rId168" Type="http://schemas.openxmlformats.org/officeDocument/2006/relationships/hyperlink" Target="https://pubchem.ncbi.nlm.nih.gov/compound/444732" TargetMode="External"/><Relationship Id="rId51" Type="http://schemas.openxmlformats.org/officeDocument/2006/relationships/hyperlink" Target="https://www.ebi.ac.uk/chembl/compound_report_card/CHEMBL572878/" TargetMode="External"/><Relationship Id="rId72" Type="http://schemas.openxmlformats.org/officeDocument/2006/relationships/hyperlink" Target="https://www.ebi.ac.uk/chembl/compound_report_card/CHEMBL3747513/" TargetMode="External"/><Relationship Id="rId93" Type="http://schemas.openxmlformats.org/officeDocument/2006/relationships/hyperlink" Target="https://pubchem.ncbi.nlm.nih.gov/compound/4369270" TargetMode="External"/><Relationship Id="rId189" Type="http://schemas.openxmlformats.org/officeDocument/2006/relationships/hyperlink" Target="https://pubchem.ncbi.nlm.nih.gov/compound/56653684" TargetMode="External"/><Relationship Id="rId3" Type="http://schemas.openxmlformats.org/officeDocument/2006/relationships/hyperlink" Target="https://www.ebi.ac.uk/chembl/compound_report_card/CHEMBL3421968/" TargetMode="External"/><Relationship Id="rId214" Type="http://schemas.openxmlformats.org/officeDocument/2006/relationships/hyperlink" Target="https://pubchem.ncbi.nlm.nih.gov/compound/10090485" TargetMode="External"/><Relationship Id="rId235" Type="http://schemas.openxmlformats.org/officeDocument/2006/relationships/hyperlink" Target="https://www.chemspider.com/Chemical-Structure.1459204.html?rid=c38dc46a-246f-47b9-a0a9-181e84b599a1" TargetMode="External"/><Relationship Id="rId116" Type="http://schemas.openxmlformats.org/officeDocument/2006/relationships/hyperlink" Target="https://www.chemspider.com/Chemical-Structure.25056590.html?rid=af91a031-36ff-455a-b1f7-3ad88ad7659d" TargetMode="External"/><Relationship Id="rId137" Type="http://schemas.openxmlformats.org/officeDocument/2006/relationships/hyperlink" Target="https://www.chemspider.com/Chemical-Structure.5294043.html?rid=adf7c135-01ca-46ab-9732-7a5a31e1c002" TargetMode="External"/><Relationship Id="rId158" Type="http://schemas.openxmlformats.org/officeDocument/2006/relationships/hyperlink" Target="https://www.chemspider.com/Chemical-Structure.4949231.html?rid=189386f1-cf57-4232-8121-d57be91a4e09" TargetMode="External"/><Relationship Id="rId20" Type="http://schemas.openxmlformats.org/officeDocument/2006/relationships/hyperlink" Target="https://www.ebi.ac.uk/chembl/compound_report_card/CHEMBL3622533/" TargetMode="External"/><Relationship Id="rId41" Type="http://schemas.openxmlformats.org/officeDocument/2006/relationships/hyperlink" Target="https://www.ebi.ac.uk/chembl/compound_report_card/CHEMBL3786182/" TargetMode="External"/><Relationship Id="rId62" Type="http://schemas.openxmlformats.org/officeDocument/2006/relationships/hyperlink" Target="https://www.ebi.ac.uk/chembl/compound_report_card/CHEMBL475251/" TargetMode="External"/><Relationship Id="rId83" Type="http://schemas.openxmlformats.org/officeDocument/2006/relationships/hyperlink" Target="https://www.ebi.ac.uk/chembl/compound_report_card/CHEMBL230011/" TargetMode="External"/><Relationship Id="rId179" Type="http://schemas.openxmlformats.org/officeDocument/2006/relationships/hyperlink" Target="https://pubchem.ncbi.nlm.nih.gov/compound/984170" TargetMode="External"/><Relationship Id="rId190" Type="http://schemas.openxmlformats.org/officeDocument/2006/relationships/hyperlink" Target="https://pubchem.ncbi.nlm.nih.gov/compound/60149007" TargetMode="External"/><Relationship Id="rId204" Type="http://schemas.openxmlformats.org/officeDocument/2006/relationships/hyperlink" Target="https://www.molport.com/shop/moleculelink/ZBCMHWUFWQFPLV-VVOJOOEHSA-N/44727622" TargetMode="External"/><Relationship Id="rId225" Type="http://schemas.openxmlformats.org/officeDocument/2006/relationships/hyperlink" Target="https://www.chemspider.com/Chemical-Structure.22775.html?rid=2e3c42f8-32ff-4b4c-9e8c-5a25e52ac6e4" TargetMode="External"/><Relationship Id="rId246" Type="http://schemas.openxmlformats.org/officeDocument/2006/relationships/hyperlink" Target="https://pubchem.ncbi.nlm.nih.gov/compound/73051434" TargetMode="External"/><Relationship Id="rId106" Type="http://schemas.openxmlformats.org/officeDocument/2006/relationships/hyperlink" Target="https://pubchem.ncbi.nlm.nih.gov/compound/11338033" TargetMode="External"/><Relationship Id="rId127" Type="http://schemas.openxmlformats.org/officeDocument/2006/relationships/hyperlink" Target="https://www.chemspider.com/Chemical-Structure.30646721.html?rid=b75b9980-1399-48b0-9a3f-391bd0463613"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molport.com/shop/moleculelink/7-bromo-1-2-3-5-tetrahydro-4-1-benzoxazepin-2-one/29215537" TargetMode="External"/><Relationship Id="rId2" Type="http://schemas.openxmlformats.org/officeDocument/2006/relationships/hyperlink" Target="https://www.molport.com/shop/moleculelink/1-2-3-5-tetrahydro-4-1-benzoxazepin-2-one/28599679" TargetMode="External"/><Relationship Id="rId1" Type="http://schemas.openxmlformats.org/officeDocument/2006/relationships/hyperlink" Target="https://www.molport.com/shop/moleculelink/8-bromo-2-3-4-5-tetrahydro-1-4-benzoxazepin-5-one/29700429" TargetMode="Externa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hyperlink" Target="https://comptox.epa.gov/dashboard/dsstoxdb/results?search=DTXSID90424610" TargetMode="External"/><Relationship Id="rId2" Type="http://schemas.openxmlformats.org/officeDocument/2006/relationships/hyperlink" Target="https://www.molport.com/shop/moleculelink/2-chloro-N-2-oxothiolan-3-yl-acetamide/395704" TargetMode="External"/><Relationship Id="rId1" Type="http://schemas.openxmlformats.org/officeDocument/2006/relationships/hyperlink" Target="https://commonchemistry.cas.org/detail?cas_rn=84611-26-7" TargetMode="Externa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6" Type="http://schemas.openxmlformats.org/officeDocument/2006/relationships/hyperlink" Target="https://www.chemspider.com/Chemical-Structure.34500422.html?rid=b7dabcad-7c25-4a74-954f-94af1befce6b" TargetMode="External"/><Relationship Id="rId21" Type="http://schemas.openxmlformats.org/officeDocument/2006/relationships/hyperlink" Target="https://www.chemspider.com/Chemical-Structure.30646720.html?rid=5734458e-d5ae-41ab-8c33-be07ca7fc3bc" TargetMode="External"/><Relationship Id="rId42" Type="http://schemas.openxmlformats.org/officeDocument/2006/relationships/hyperlink" Target="https://www.guidetopharmacology.org/GRAC/LigandDisplayForward?tab=biology&amp;ligandId=8235" TargetMode="External"/><Relationship Id="rId47" Type="http://schemas.openxmlformats.org/officeDocument/2006/relationships/hyperlink" Target="https://www.guidetopharmacology.org/GRAC/LigandDisplayForward?tab=biology&amp;ligandId=8238" TargetMode="External"/><Relationship Id="rId63" Type="http://schemas.openxmlformats.org/officeDocument/2006/relationships/hyperlink" Target="https://www.guidetopharmacology.org/GRAC/LigandDisplayForward?tab=biology&amp;ligandId=7529" TargetMode="External"/><Relationship Id="rId68" Type="http://schemas.openxmlformats.org/officeDocument/2006/relationships/hyperlink" Target="https://www.guidetopharmacology.org/GRAC/LigandDisplayForward?tab=biology&amp;ligandId=8951" TargetMode="External"/><Relationship Id="rId84" Type="http://schemas.openxmlformats.org/officeDocument/2006/relationships/vmlDrawing" Target="../drawings/vmlDrawing1.vml"/><Relationship Id="rId16" Type="http://schemas.openxmlformats.org/officeDocument/2006/relationships/hyperlink" Target="https://www.chemspider.com/Chemical-Structure.30687762.html?rid=6d99d52b-4f71-4db8-8cad-1a92cd9f8c51" TargetMode="External"/><Relationship Id="rId11" Type="http://schemas.openxmlformats.org/officeDocument/2006/relationships/hyperlink" Target="https://www.chemspider.com/Chemical-Structure.21626015.html?rid=862d4b64-e11b-4d48-9a4c-74cab637c3da" TargetMode="External"/><Relationship Id="rId32" Type="http://schemas.openxmlformats.org/officeDocument/2006/relationships/hyperlink" Target="https://www.guidetopharmacology.org/GRAC/LigandDisplayForward?tab=biology&amp;ligandId=8231" TargetMode="External"/><Relationship Id="rId37" Type="http://schemas.openxmlformats.org/officeDocument/2006/relationships/hyperlink" Target="https://www.chemspider.com/Chemical-Structure.4949231.html?rid=a656f400-62a6-4131-bd56-fb3efb6da8f7" TargetMode="External"/><Relationship Id="rId53" Type="http://schemas.openxmlformats.org/officeDocument/2006/relationships/hyperlink" Target="https://www.guidetopharmacology.org/GRAC/LigandDisplayForward?tab=biology&amp;ligandId=7020" TargetMode="External"/><Relationship Id="rId58" Type="http://schemas.openxmlformats.org/officeDocument/2006/relationships/hyperlink" Target="https://www.chemspider.com/Chemical-Structure.28475308.html?rid=891cb2e6-4ce9-4c29-86cd-6c83c2e43f3d" TargetMode="External"/><Relationship Id="rId74" Type="http://schemas.openxmlformats.org/officeDocument/2006/relationships/hyperlink" Target="https://www.guidetopharmacology.org/GRAC/LigandDisplayForward?tab=biology&amp;ligandId=8575" TargetMode="External"/><Relationship Id="rId79" Type="http://schemas.openxmlformats.org/officeDocument/2006/relationships/hyperlink" Target="https://www.guidetopharmacology.org/GRAC/LigandDisplayForward?tab=biology&amp;ligandId=8241" TargetMode="External"/><Relationship Id="rId5" Type="http://schemas.openxmlformats.org/officeDocument/2006/relationships/hyperlink" Target="https://pubchem.ncbi.nlm.nih.gov/compound/52953431" TargetMode="External"/><Relationship Id="rId19" Type="http://schemas.openxmlformats.org/officeDocument/2006/relationships/hyperlink" Target="https://www.chemspider.com/Chemical-Structure.57251265.html?rid=98994541-8675-476b-8c29-e8f9fab77317" TargetMode="External"/><Relationship Id="rId14" Type="http://schemas.openxmlformats.org/officeDocument/2006/relationships/hyperlink" Target="https://www.chemspider.com/Chemical-Structure.35033257.html?rid=7e35e9a5-f78a-469f-a8de-2e105daf97fb" TargetMode="External"/><Relationship Id="rId22" Type="http://schemas.openxmlformats.org/officeDocument/2006/relationships/hyperlink" Target="https://www.chemspider.com/Chemical-Structure.32813332.html?rid=392d0335-efe2-4bb8-ae13-b38002768126" TargetMode="External"/><Relationship Id="rId27" Type="http://schemas.openxmlformats.org/officeDocument/2006/relationships/hyperlink" Target="https://www.chemspider.com/Chemical-Structure.34975875.html?rid=c08efe45-6f4e-4022-8a87-250f86f15c58" TargetMode="External"/><Relationship Id="rId30" Type="http://schemas.openxmlformats.org/officeDocument/2006/relationships/hyperlink" Target="https://www.guidetopharmacology.org/GRAC/LigandDisplayForward?tab=biology&amp;ligandId=7027" TargetMode="External"/><Relationship Id="rId35" Type="http://schemas.openxmlformats.org/officeDocument/2006/relationships/hyperlink" Target="https://www.chemspider.com/Chemical-Structure.2644.html?rid=8af744c8-3f77-475e-ba8e-1e5877820ac4" TargetMode="External"/><Relationship Id="rId43" Type="http://schemas.openxmlformats.org/officeDocument/2006/relationships/hyperlink" Target="https://www.guidetopharmacology.org/GRAC/LigandDisplayForward?tab=biology&amp;ligandId=8237" TargetMode="External"/><Relationship Id="rId48" Type="http://schemas.openxmlformats.org/officeDocument/2006/relationships/hyperlink" Target="https://www.chemspider.com/Chemical-Structure.25057612.html?rid=18772fe9-41d5-4126-afcf-d9e923732def" TargetMode="External"/><Relationship Id="rId56" Type="http://schemas.openxmlformats.org/officeDocument/2006/relationships/hyperlink" Target="https://www.chemspider.com/Chemical-Structure.34980888.html?rid=068555aa-bc04-40f0-8420-7db5f3670a56" TargetMode="External"/><Relationship Id="rId64" Type="http://schemas.openxmlformats.org/officeDocument/2006/relationships/hyperlink" Target="https://www.chemspider.com/Chemical-Structure.29422711.html?rid=0710fecf-38ab-42ca-9e70-2a10fd6487f0" TargetMode="External"/><Relationship Id="rId69" Type="http://schemas.openxmlformats.org/officeDocument/2006/relationships/hyperlink" Target="https://www.guidetopharmacology.org/GRAC/LigandDisplayForward?tab=biology&amp;ligandId=8397" TargetMode="External"/><Relationship Id="rId77" Type="http://schemas.openxmlformats.org/officeDocument/2006/relationships/hyperlink" Target="https://www.guidetopharmacology.org/GRAC/LigandDisplayForward?tab=biology&amp;ligandId=8955" TargetMode="External"/><Relationship Id="rId8" Type="http://schemas.openxmlformats.org/officeDocument/2006/relationships/hyperlink" Target="https://pubchem.ncbi.nlm.nih.gov/compound/6445533" TargetMode="External"/><Relationship Id="rId51" Type="http://schemas.openxmlformats.org/officeDocument/2006/relationships/hyperlink" Target="https://www.guidetopharmacology.org/GRAC/LigandDisplayForward?tab=biology&amp;ligandId=7017" TargetMode="External"/><Relationship Id="rId72" Type="http://schemas.openxmlformats.org/officeDocument/2006/relationships/hyperlink" Target="https://www.guidetopharmacology.org/GRAC/LigandDisplayForward?tab=biology&amp;ligandId=7511" TargetMode="External"/><Relationship Id="rId80" Type="http://schemas.openxmlformats.org/officeDocument/2006/relationships/hyperlink" Target="https://www.medkoo.com/products/28614" TargetMode="External"/><Relationship Id="rId85" Type="http://schemas.openxmlformats.org/officeDocument/2006/relationships/table" Target="../tables/table9.xml"/><Relationship Id="rId3" Type="http://schemas.openxmlformats.org/officeDocument/2006/relationships/hyperlink" Target="https://pubchem.ncbi.nlm.nih.gov/compound/78871801" TargetMode="External"/><Relationship Id="rId12" Type="http://schemas.openxmlformats.org/officeDocument/2006/relationships/hyperlink" Target="https://www.chemspider.com/Chemical-Structure.21625922.html?rid=7dc2a9fc-1b64-4225-9f21-5c2ac70fb2ed" TargetMode="External"/><Relationship Id="rId17" Type="http://schemas.openxmlformats.org/officeDocument/2006/relationships/hyperlink" Target="https://www.chemspider.com/Chemical-Structure.32741745.html?rid=a1d82dad-1fb6-4dd0-9efa-8a107a530928" TargetMode="External"/><Relationship Id="rId25" Type="http://schemas.openxmlformats.org/officeDocument/2006/relationships/hyperlink" Target="https://www.guidetopharmacology.org/GRAC/LigandDisplayForward?tab=biology&amp;ligandId=8241" TargetMode="External"/><Relationship Id="rId33" Type="http://schemas.openxmlformats.org/officeDocument/2006/relationships/hyperlink" Target="https://www.guidetopharmacology.org/GRAC/LigandDisplayForward?tab=biology&amp;ligandId=8235" TargetMode="External"/><Relationship Id="rId38" Type="http://schemas.openxmlformats.org/officeDocument/2006/relationships/hyperlink" Target="https://www.guidetopharmacology.org/GRAC/LigandDisplayForward?tab=biology&amp;ligandId=7497" TargetMode="External"/><Relationship Id="rId46" Type="http://schemas.openxmlformats.org/officeDocument/2006/relationships/hyperlink" Target="https://www.chemspider.com/Chemical-Structure.31131786.html?rid=ff70a603-f665-44c0-8356-67b92ca43d96" TargetMode="External"/><Relationship Id="rId59" Type="http://schemas.openxmlformats.org/officeDocument/2006/relationships/hyperlink" Target="https://www.guidetopharmacology.org/GRAC/LigandDisplayForward?tab=biology&amp;ligandId=8232" TargetMode="External"/><Relationship Id="rId67" Type="http://schemas.openxmlformats.org/officeDocument/2006/relationships/hyperlink" Target="https://www.guidetopharmacology.org/GRAC/LigandDisplayForward?tab=biology&amp;ligandId=8233" TargetMode="External"/><Relationship Id="rId20" Type="http://schemas.openxmlformats.org/officeDocument/2006/relationships/hyperlink" Target="https://www.chemspider.com/Chemical-Structure.34500443.html?rid=cbbddfee-9d71-42db-8ece-caffe4e80255" TargetMode="External"/><Relationship Id="rId41" Type="http://schemas.openxmlformats.org/officeDocument/2006/relationships/hyperlink" Target="https://www.guidetopharmacology.org/GRAC/LigandDisplayForward?tab=biology&amp;ligandId=8979" TargetMode="External"/><Relationship Id="rId54" Type="http://schemas.openxmlformats.org/officeDocument/2006/relationships/hyperlink" Target="https://www.chemspider.com/Chemical-Structure.57643647.html?rid=dd5f0528-8e63-4c91-b7e5-4b49cf216177" TargetMode="External"/><Relationship Id="rId62" Type="http://schemas.openxmlformats.org/officeDocument/2006/relationships/hyperlink" Target="https://www.chemspider.com/Chemical-Structure.29422710.html?rid=07d7c327-d7ac-4651-9124-eccc46585c25" TargetMode="External"/><Relationship Id="rId70" Type="http://schemas.openxmlformats.org/officeDocument/2006/relationships/hyperlink" Target="https://www.guidetopharmacology.org/GRAC/LigandDisplayForward?tab=biology&amp;ligandId=8950" TargetMode="External"/><Relationship Id="rId75" Type="http://schemas.openxmlformats.org/officeDocument/2006/relationships/hyperlink" Target="https://www.guidetopharmacology.org/GRAC/LigandDisplayForward?tab=biology&amp;ligandId=9523" TargetMode="External"/><Relationship Id="rId83" Type="http://schemas.openxmlformats.org/officeDocument/2006/relationships/drawing" Target="../drawings/drawing2.xml"/><Relationship Id="rId1" Type="http://schemas.openxmlformats.org/officeDocument/2006/relationships/hyperlink" Target="https://pubchem.ncbi.nlm.nih.gov/compound/73010924" TargetMode="External"/><Relationship Id="rId6" Type="http://schemas.openxmlformats.org/officeDocument/2006/relationships/hyperlink" Target="https://pubchem.ncbi.nlm.nih.gov/compound/91691116" TargetMode="External"/><Relationship Id="rId15" Type="http://schemas.openxmlformats.org/officeDocument/2006/relationships/hyperlink" Target="https://www.chemspider.com/Chemical-Structure.57621560.html?rid=27f50b4d-450c-4c31-9a32-ab512c19fa5e" TargetMode="External"/><Relationship Id="rId23" Type="http://schemas.openxmlformats.org/officeDocument/2006/relationships/hyperlink" Target="https://www.chemspider.com/Chemical-Structure.35033256.html?rid=d82798c1-cd9a-4503-b35f-cb313b39125a" TargetMode="External"/><Relationship Id="rId28" Type="http://schemas.openxmlformats.org/officeDocument/2006/relationships/hyperlink" Target="https://www.chemspider.com/Chemical-Structure.31684108.html?rid=130441b1-4a8c-4d08-a849-4632a50330f2" TargetMode="External"/><Relationship Id="rId36" Type="http://schemas.openxmlformats.org/officeDocument/2006/relationships/hyperlink" Target="https://www.guidetopharmacology.org/GRAC/LigandDisplayForward?tab=biology&amp;ligandId=8367" TargetMode="External"/><Relationship Id="rId49" Type="http://schemas.openxmlformats.org/officeDocument/2006/relationships/hyperlink" Target="https://www.guidetopharmacology.org/GRAC/LigandDisplayForward?ligandId=7015" TargetMode="External"/><Relationship Id="rId57" Type="http://schemas.openxmlformats.org/officeDocument/2006/relationships/hyperlink" Target="https://www.guidetopharmacology.org/GRAC/LigandDisplayForward?tab=biology&amp;ligandId=8239" TargetMode="External"/><Relationship Id="rId10" Type="http://schemas.openxmlformats.org/officeDocument/2006/relationships/hyperlink" Target="http://www.chemspider.com/Chemical-Structure.35033278.html?rid=94146776-5cd5-48e5-91eb-e817bbd8e013" TargetMode="External"/><Relationship Id="rId31" Type="http://schemas.openxmlformats.org/officeDocument/2006/relationships/hyperlink" Target="https://www.chemspider.com/Chemical-Structure.28467540.html?rid=42d74ca5-cbe8-433c-bfba-4f7597c72552" TargetMode="External"/><Relationship Id="rId44" Type="http://schemas.openxmlformats.org/officeDocument/2006/relationships/hyperlink" Target="https://www.guidetopharmacology.org/GRAC/LigandDisplayForward?tab=biology&amp;ligandId=8240" TargetMode="External"/><Relationship Id="rId52" Type="http://schemas.openxmlformats.org/officeDocument/2006/relationships/hyperlink" Target="https://www.chemspider.com/Chemical-Structure.29422696.html?rid=0ee2c8d7-c59c-4fd4-a41c-128d44158208" TargetMode="External"/><Relationship Id="rId60" Type="http://schemas.openxmlformats.org/officeDocument/2006/relationships/hyperlink" Target="https://www.chemspider.com/Chemical-Structure.30646762.html?rid=be25c07c-e7b6-4aeb-a2b4-47b5af2fad68" TargetMode="External"/><Relationship Id="rId65" Type="http://schemas.openxmlformats.org/officeDocument/2006/relationships/hyperlink" Target="https://www.guidetopharmacology.org/GRAC/LigandDisplayForward?tab=biology&amp;ligandId=8236" TargetMode="External"/><Relationship Id="rId73" Type="http://schemas.openxmlformats.org/officeDocument/2006/relationships/hyperlink" Target="https://www.guidetopharmacology.org/GRAC/LigandDisplayForward?tab=biology&amp;ligandId=8572" TargetMode="External"/><Relationship Id="rId78" Type="http://schemas.openxmlformats.org/officeDocument/2006/relationships/hyperlink" Target="https://www.guidetopharmacology.org/GRAC/LigandDisplayForward?tab=biology&amp;ligandId=9529" TargetMode="External"/><Relationship Id="rId81" Type="http://schemas.openxmlformats.org/officeDocument/2006/relationships/hyperlink" Target="https://www.medkoo.com/products/24359" TargetMode="External"/><Relationship Id="rId86" Type="http://schemas.openxmlformats.org/officeDocument/2006/relationships/comments" Target="../comments1.xml"/><Relationship Id="rId4" Type="http://schemas.openxmlformats.org/officeDocument/2006/relationships/hyperlink" Target="https://pubchem.ncbi.nlm.nih.gov/compound/70679311" TargetMode="External"/><Relationship Id="rId9" Type="http://schemas.openxmlformats.org/officeDocument/2006/relationships/hyperlink" Target="https://pubchem.ncbi.nlm.nih.gov/compound/118735320" TargetMode="External"/><Relationship Id="rId13" Type="http://schemas.openxmlformats.org/officeDocument/2006/relationships/hyperlink" Target="https://www.chemspider.com/Chemical-Structure.35033265.html?rid=a0ec42c0-97a4-4030-9da2-a62d2039608c" TargetMode="External"/><Relationship Id="rId18" Type="http://schemas.openxmlformats.org/officeDocument/2006/relationships/hyperlink" Target="https://www.chemspider.com/Chemical-Structure.29315090.html?rid=070f9e52-1702-40ea-93d1-3afbc71beadd" TargetMode="External"/><Relationship Id="rId39" Type="http://schemas.openxmlformats.org/officeDocument/2006/relationships/hyperlink" Target="https://www.guidetopharmacology.org/GRAC/LigandDisplayForward?tab=biology&amp;ligandId=8230" TargetMode="External"/><Relationship Id="rId34" Type="http://schemas.openxmlformats.org/officeDocument/2006/relationships/hyperlink" Target="https://www.chemspider.com/Chemical-Structure.32813332.html?rid=09e0c875-e65c-49f2-af57-c5779f61e92b" TargetMode="External"/><Relationship Id="rId50" Type="http://schemas.openxmlformats.org/officeDocument/2006/relationships/hyperlink" Target="https://www.chemspider.com/Chemical-Structure.30687764.html?rid=506e03b0-62f0-44c9-8892-8a6c1a7d9db4" TargetMode="External"/><Relationship Id="rId55" Type="http://schemas.openxmlformats.org/officeDocument/2006/relationships/hyperlink" Target="https://www.guidetopharmacology.org/GRAC/LigandDisplayForward?tab=biology&amp;ligandId=8953" TargetMode="External"/><Relationship Id="rId76" Type="http://schemas.openxmlformats.org/officeDocument/2006/relationships/hyperlink" Target="https://www.guidetopharmacology.org/GRAC/LigandDisplayForward?tab=biology&amp;ligandId=8573" TargetMode="External"/><Relationship Id="rId7" Type="http://schemas.openxmlformats.org/officeDocument/2006/relationships/hyperlink" Target="https://pubchem.ncbi.nlm.nih.gov/compound/2746" TargetMode="External"/><Relationship Id="rId71" Type="http://schemas.openxmlformats.org/officeDocument/2006/relationships/hyperlink" Target="https://www.guidetopharmacology.org/GRAC/LigandDisplayForward?tab=biology&amp;ligandId=7523" TargetMode="External"/><Relationship Id="rId2" Type="http://schemas.openxmlformats.org/officeDocument/2006/relationships/hyperlink" Target="https://pubchem.ncbi.nlm.nih.gov/compound/78243729" TargetMode="External"/><Relationship Id="rId29" Type="http://schemas.openxmlformats.org/officeDocument/2006/relationships/hyperlink" Target="https://www.chemspider.com/Chemical-Structure.30774261.html?rid=7201f9a5-e9d3-49a7-8ed4-b8095cecd80b" TargetMode="External"/><Relationship Id="rId24" Type="http://schemas.openxmlformats.org/officeDocument/2006/relationships/hyperlink" Target="https://www.chemspider.com/Chemical-Structure.58965601.html?rid=783ca9b6-0fec-48f0-ab3a-0dfb3ea08eb6" TargetMode="External"/><Relationship Id="rId40" Type="http://schemas.openxmlformats.org/officeDocument/2006/relationships/hyperlink" Target="https://www.chemspider.com/Chemical-Structure.28467541.html?rid=18d88c22-6310-4f30-bcf6-920019849808" TargetMode="External"/><Relationship Id="rId45" Type="http://schemas.openxmlformats.org/officeDocument/2006/relationships/hyperlink" Target="https://www.chemspider.com/Chemical-Structure.28650741.html?rid=c73f9fb8-7ac2-4054-8b01-dcc4eb15f4f1" TargetMode="External"/><Relationship Id="rId66" Type="http://schemas.openxmlformats.org/officeDocument/2006/relationships/hyperlink" Target="https://www.guidetopharmacology.org/GRAC/LigandDisplayForward?tab=biology&amp;ligandId=8571" TargetMode="External"/><Relationship Id="rId61" Type="http://schemas.openxmlformats.org/officeDocument/2006/relationships/hyperlink" Target="https://www.guidetopharmacology.org/GRAC/LigandDisplayForward?tab=biology&amp;ligandId=7915" TargetMode="External"/><Relationship Id="rId82" Type="http://schemas.openxmlformats.org/officeDocument/2006/relationships/hyperlink" Target="https://www.guidetopharmacology.org/GRAC/LigandDisplayForward?tab=biology&amp;ligandId=9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12"/>
  <sheetViews>
    <sheetView tabSelected="1" topLeftCell="A226" zoomScale="60" zoomScaleNormal="60" workbookViewId="0">
      <selection activeCell="D227" sqref="D227"/>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334</v>
      </c>
      <c r="B2" s="4" t="s">
        <v>1194</v>
      </c>
      <c r="C2" s="53">
        <v>1</v>
      </c>
      <c r="D2" s="76" t="s">
        <v>30</v>
      </c>
      <c r="E2" s="79"/>
      <c r="F2" s="21" t="str">
        <f t="shared" ref="F2:F33" si="0">HYPERLINK(_xlfn.CONCAT("https://www.simolecule.com/cdkdepict/depict/bot/png?smi=",_xlfn.ENCODEURL(J2)), "STRUCTURE")</f>
        <v>STRUCTURE</v>
      </c>
      <c r="G2" s="22" t="s">
        <v>335</v>
      </c>
      <c r="H2" s="23">
        <v>277.33</v>
      </c>
      <c r="I2" s="24"/>
      <c r="J2" s="24" t="s">
        <v>29</v>
      </c>
      <c r="K2" s="24" t="s">
        <v>336</v>
      </c>
      <c r="L2" s="24">
        <v>108137</v>
      </c>
      <c r="M2" s="25" t="s">
        <v>30</v>
      </c>
      <c r="N2" s="24" t="s">
        <v>31</v>
      </c>
      <c r="O2" s="24" t="s">
        <v>337</v>
      </c>
      <c r="P2" s="26" t="s">
        <v>338</v>
      </c>
      <c r="Q2" s="27" t="s">
        <v>340</v>
      </c>
      <c r="R2" s="35">
        <v>1690</v>
      </c>
      <c r="S2" s="24"/>
      <c r="T2" s="24"/>
      <c r="U2" s="24"/>
      <c r="V2" s="24"/>
      <c r="W2" s="24"/>
      <c r="X2" s="24"/>
      <c r="Y2" s="24"/>
      <c r="Z2" s="24"/>
      <c r="AA2" s="24"/>
      <c r="AB2" s="24"/>
      <c r="AC2" s="24"/>
      <c r="AD2" s="24"/>
      <c r="AE2" s="19" t="s">
        <v>1196</v>
      </c>
      <c r="AF2" s="4"/>
      <c r="AG2" s="4" t="s">
        <v>933</v>
      </c>
      <c r="AH2" s="7" t="s">
        <v>1162</v>
      </c>
      <c r="AI2" s="7" t="s">
        <v>1163</v>
      </c>
      <c r="AJ2" s="8"/>
      <c r="AK2" s="4" t="s">
        <v>864</v>
      </c>
      <c r="AL2" s="4"/>
      <c r="AM2" s="6"/>
      <c r="AN2" s="6"/>
      <c r="AO2" s="6"/>
      <c r="AP2" s="6" t="s">
        <v>702</v>
      </c>
      <c r="AQ2" s="9" t="s">
        <v>865</v>
      </c>
      <c r="AR2" s="10" t="s">
        <v>1002</v>
      </c>
      <c r="AS2" s="51" t="s">
        <v>1003</v>
      </c>
      <c r="AT2"/>
      <c r="AU2"/>
      <c r="AV2"/>
      <c r="AW2"/>
      <c r="AX2"/>
      <c r="AY2"/>
      <c r="AZ2"/>
      <c r="BA2"/>
    </row>
    <row r="3" spans="1:53" ht="180.75" customHeight="1" x14ac:dyDescent="0.25">
      <c r="A3" s="3" t="s">
        <v>334</v>
      </c>
      <c r="B3" s="4" t="s">
        <v>1194</v>
      </c>
      <c r="C3" s="53">
        <v>2</v>
      </c>
      <c r="D3" s="4" t="s">
        <v>34</v>
      </c>
      <c r="E3" s="79"/>
      <c r="F3" s="28" t="str">
        <f t="shared" si="0"/>
        <v>STRUCTURE</v>
      </c>
      <c r="G3" s="24" t="s">
        <v>346</v>
      </c>
      <c r="H3" s="29">
        <v>374.52100000000002</v>
      </c>
      <c r="I3" s="24"/>
      <c r="J3" s="24" t="s">
        <v>33</v>
      </c>
      <c r="K3" s="24" t="s">
        <v>347</v>
      </c>
      <c r="L3" s="24">
        <v>4369270</v>
      </c>
      <c r="M3" s="24" t="s">
        <v>34</v>
      </c>
      <c r="N3" s="24" t="s">
        <v>32</v>
      </c>
      <c r="O3" s="24" t="s">
        <v>348</v>
      </c>
      <c r="P3" s="30" t="s">
        <v>349</v>
      </c>
      <c r="Q3" s="31" t="s">
        <v>340</v>
      </c>
      <c r="R3" s="35">
        <v>18229</v>
      </c>
      <c r="S3" s="24"/>
      <c r="T3" s="24"/>
      <c r="U3" s="24"/>
      <c r="V3" s="24"/>
      <c r="W3" s="24"/>
      <c r="X3" s="24"/>
      <c r="Y3" s="24"/>
      <c r="Z3" s="24"/>
      <c r="AA3" s="24"/>
      <c r="AB3" s="24"/>
      <c r="AC3" s="24"/>
      <c r="AD3" s="24"/>
      <c r="AE3" s="19" t="s">
        <v>1197</v>
      </c>
      <c r="AF3" s="4"/>
      <c r="AG3" s="4" t="s">
        <v>934</v>
      </c>
      <c r="AH3" s="11" t="s">
        <v>1164</v>
      </c>
      <c r="AI3" s="7" t="s">
        <v>1165</v>
      </c>
      <c r="AJ3" s="8"/>
      <c r="AK3" s="4" t="s">
        <v>352</v>
      </c>
      <c r="AL3" s="4"/>
      <c r="AM3" s="6"/>
      <c r="AN3" s="6"/>
      <c r="AO3" s="6"/>
      <c r="AP3" s="6" t="s">
        <v>702</v>
      </c>
      <c r="AQ3" s="9" t="s">
        <v>866</v>
      </c>
      <c r="AR3" s="10" t="s">
        <v>1004</v>
      </c>
      <c r="AS3" s="51" t="s">
        <v>1005</v>
      </c>
      <c r="AT3"/>
      <c r="AU3"/>
      <c r="AV3"/>
      <c r="AW3"/>
      <c r="AX3"/>
      <c r="AY3"/>
      <c r="AZ3"/>
      <c r="BA3"/>
    </row>
    <row r="4" spans="1:53" ht="180.75" customHeight="1" x14ac:dyDescent="0.25">
      <c r="A4" s="3" t="s">
        <v>334</v>
      </c>
      <c r="B4" s="4" t="s">
        <v>1194</v>
      </c>
      <c r="C4" s="53">
        <v>3</v>
      </c>
      <c r="D4" s="4" t="s">
        <v>36</v>
      </c>
      <c r="E4" s="79"/>
      <c r="F4" s="21" t="str">
        <f t="shared" si="0"/>
        <v>STRUCTURE</v>
      </c>
      <c r="G4" s="22" t="s">
        <v>350</v>
      </c>
      <c r="H4" s="29">
        <v>357.36</v>
      </c>
      <c r="I4" s="24"/>
      <c r="J4" s="22" t="s">
        <v>35</v>
      </c>
      <c r="K4" s="24" t="s">
        <v>351</v>
      </c>
      <c r="L4" s="24" t="s">
        <v>352</v>
      </c>
      <c r="M4" s="24" t="s">
        <v>36</v>
      </c>
      <c r="N4" s="24" t="s">
        <v>37</v>
      </c>
      <c r="O4" s="32" t="s">
        <v>353</v>
      </c>
      <c r="P4" s="30" t="s">
        <v>352</v>
      </c>
      <c r="Q4" s="31" t="s">
        <v>340</v>
      </c>
      <c r="R4" s="35">
        <v>4695</v>
      </c>
      <c r="S4" s="24"/>
      <c r="T4" s="24"/>
      <c r="U4" s="24"/>
      <c r="V4" s="24"/>
      <c r="W4" s="24"/>
      <c r="X4" s="24"/>
      <c r="Y4" s="24"/>
      <c r="Z4" s="24"/>
      <c r="AA4" s="24"/>
      <c r="AB4" s="24"/>
      <c r="AC4" s="24"/>
      <c r="AD4" s="33"/>
      <c r="AE4" s="19" t="s">
        <v>1198</v>
      </c>
      <c r="AF4" s="4"/>
      <c r="AG4" s="4" t="s">
        <v>935</v>
      </c>
      <c r="AH4" s="12"/>
      <c r="AI4" s="12"/>
      <c r="AJ4" s="13"/>
      <c r="AK4" s="4" t="s">
        <v>352</v>
      </c>
      <c r="AL4" s="4"/>
      <c r="AM4" s="6"/>
      <c r="AN4" s="6"/>
      <c r="AO4" s="6"/>
      <c r="AP4" s="6" t="s">
        <v>702</v>
      </c>
      <c r="AQ4" s="14" t="s">
        <v>867</v>
      </c>
      <c r="AR4" s="6"/>
      <c r="AS4" s="52"/>
      <c r="AT4"/>
      <c r="AU4"/>
      <c r="AV4"/>
      <c r="AW4"/>
      <c r="AX4"/>
      <c r="AY4"/>
      <c r="AZ4"/>
      <c r="BA4"/>
    </row>
    <row r="5" spans="1:53" ht="180.75" customHeight="1" x14ac:dyDescent="0.25">
      <c r="A5" s="3" t="s">
        <v>334</v>
      </c>
      <c r="B5" s="4" t="s">
        <v>1194</v>
      </c>
      <c r="C5" s="53">
        <v>4</v>
      </c>
      <c r="D5" s="4" t="s">
        <v>39</v>
      </c>
      <c r="E5" s="79"/>
      <c r="F5" s="28" t="str">
        <f t="shared" si="0"/>
        <v>STRUCTURE</v>
      </c>
      <c r="G5" s="22" t="s">
        <v>354</v>
      </c>
      <c r="H5" s="32">
        <v>509.04</v>
      </c>
      <c r="I5" s="24"/>
      <c r="J5" s="22" t="s">
        <v>38</v>
      </c>
      <c r="K5" s="24" t="s">
        <v>355</v>
      </c>
      <c r="L5" s="24">
        <v>72201027</v>
      </c>
      <c r="M5" s="24" t="s">
        <v>39</v>
      </c>
      <c r="N5" s="24" t="s">
        <v>40</v>
      </c>
      <c r="O5" s="32" t="s">
        <v>356</v>
      </c>
      <c r="P5" s="30" t="s">
        <v>357</v>
      </c>
      <c r="Q5" s="31" t="s">
        <v>340</v>
      </c>
      <c r="R5" s="35">
        <v>406442</v>
      </c>
      <c r="S5" s="24"/>
      <c r="T5" s="24"/>
      <c r="U5" s="24"/>
      <c r="V5" s="24"/>
      <c r="W5" s="24"/>
      <c r="X5" s="24"/>
      <c r="Y5" s="24"/>
      <c r="Z5" s="24"/>
      <c r="AA5" s="24"/>
      <c r="AB5" s="24"/>
      <c r="AC5" s="24"/>
      <c r="AD5" s="33"/>
      <c r="AE5" s="19" t="s">
        <v>1198</v>
      </c>
      <c r="AF5" s="4"/>
      <c r="AG5" s="4" t="s">
        <v>936</v>
      </c>
      <c r="AH5" s="15" t="s">
        <v>1166</v>
      </c>
      <c r="AI5" s="12"/>
      <c r="AJ5" s="13"/>
      <c r="AK5" s="4" t="s">
        <v>871</v>
      </c>
      <c r="AL5" s="4"/>
      <c r="AM5" s="6"/>
      <c r="AN5" s="6"/>
      <c r="AO5" s="6"/>
      <c r="AP5" s="6" t="s">
        <v>702</v>
      </c>
      <c r="AQ5" s="14" t="s">
        <v>868</v>
      </c>
      <c r="AR5" s="10" t="s">
        <v>1006</v>
      </c>
      <c r="AS5" s="51" t="s">
        <v>1007</v>
      </c>
      <c r="AT5"/>
      <c r="AU5"/>
      <c r="AV5"/>
      <c r="AW5"/>
      <c r="AX5"/>
      <c r="AY5"/>
      <c r="AZ5"/>
      <c r="BA5"/>
    </row>
    <row r="6" spans="1:53" ht="180.75" customHeight="1" x14ac:dyDescent="0.25">
      <c r="A6" s="3" t="s">
        <v>334</v>
      </c>
      <c r="B6" s="4" t="s">
        <v>1194</v>
      </c>
      <c r="C6" s="53">
        <v>5</v>
      </c>
      <c r="D6" s="4" t="s">
        <v>42</v>
      </c>
      <c r="E6" s="79"/>
      <c r="F6" s="28" t="str">
        <f t="shared" si="0"/>
        <v>STRUCTURE</v>
      </c>
      <c r="G6" s="22" t="s">
        <v>358</v>
      </c>
      <c r="H6" s="32">
        <v>424.48</v>
      </c>
      <c r="I6" s="24"/>
      <c r="J6" s="22" t="s">
        <v>41</v>
      </c>
      <c r="K6" s="24" t="s">
        <v>359</v>
      </c>
      <c r="L6" s="24" t="s">
        <v>360</v>
      </c>
      <c r="M6" s="24" t="s">
        <v>42</v>
      </c>
      <c r="N6" s="25" t="s">
        <v>43</v>
      </c>
      <c r="O6" s="32" t="s">
        <v>361</v>
      </c>
      <c r="P6" s="30" t="s">
        <v>362</v>
      </c>
      <c r="Q6" s="31" t="s">
        <v>340</v>
      </c>
      <c r="R6" s="35" t="s">
        <v>120</v>
      </c>
      <c r="S6" s="24"/>
      <c r="T6" s="24"/>
      <c r="U6" s="24"/>
      <c r="V6" s="24"/>
      <c r="W6" s="24"/>
      <c r="X6" s="24"/>
      <c r="Y6" s="24"/>
      <c r="Z6" s="24"/>
      <c r="AA6" s="24"/>
      <c r="AB6" s="24"/>
      <c r="AC6" s="24"/>
      <c r="AD6" s="33"/>
      <c r="AE6" s="19" t="s">
        <v>1198</v>
      </c>
      <c r="AF6" s="4"/>
      <c r="AG6" s="4" t="s">
        <v>937</v>
      </c>
      <c r="AH6" s="12"/>
      <c r="AI6" s="12"/>
      <c r="AJ6" s="13"/>
      <c r="AK6" s="4" t="s">
        <v>352</v>
      </c>
      <c r="AL6" s="4"/>
      <c r="AM6" s="6"/>
      <c r="AN6" s="6"/>
      <c r="AO6" s="6"/>
      <c r="AP6" s="6" t="s">
        <v>702</v>
      </c>
      <c r="AQ6" s="14" t="s">
        <v>869</v>
      </c>
      <c r="AR6" s="10" t="s">
        <v>1008</v>
      </c>
      <c r="AS6" s="51" t="s">
        <v>1009</v>
      </c>
      <c r="AT6"/>
      <c r="AU6"/>
      <c r="AV6"/>
      <c r="AW6"/>
      <c r="AX6"/>
      <c r="AY6"/>
      <c r="AZ6"/>
      <c r="BA6"/>
    </row>
    <row r="7" spans="1:53" ht="180.75" customHeight="1" x14ac:dyDescent="0.25">
      <c r="A7" s="3" t="s">
        <v>334</v>
      </c>
      <c r="B7" s="4" t="s">
        <v>1194</v>
      </c>
      <c r="C7" s="53">
        <v>6</v>
      </c>
      <c r="D7" s="4" t="s">
        <v>45</v>
      </c>
      <c r="E7" s="79"/>
      <c r="F7" s="34" t="e">
        <f t="shared" si="0"/>
        <v>#VALUE!</v>
      </c>
      <c r="G7" s="22" t="s">
        <v>363</v>
      </c>
      <c r="H7" s="32">
        <v>795.03499999999997</v>
      </c>
      <c r="I7" s="24"/>
      <c r="J7" s="22" t="s">
        <v>44</v>
      </c>
      <c r="K7" s="24" t="s">
        <v>364</v>
      </c>
      <c r="L7" s="24" t="s">
        <v>365</v>
      </c>
      <c r="M7" s="24" t="s">
        <v>45</v>
      </c>
      <c r="N7" s="35" t="s">
        <v>46</v>
      </c>
      <c r="O7" s="32" t="s">
        <v>366</v>
      </c>
      <c r="P7" s="30" t="s">
        <v>367</v>
      </c>
      <c r="Q7" s="31" t="s">
        <v>340</v>
      </c>
      <c r="R7" s="35" t="s">
        <v>121</v>
      </c>
      <c r="S7" s="24"/>
      <c r="T7" s="24"/>
      <c r="U7" s="24"/>
      <c r="V7" s="24"/>
      <c r="W7" s="24"/>
      <c r="X7" s="24"/>
      <c r="Y7" s="24"/>
      <c r="Z7" s="24"/>
      <c r="AA7" s="24"/>
      <c r="AB7" s="24"/>
      <c r="AC7" s="24"/>
      <c r="AD7" s="33"/>
      <c r="AE7" s="19" t="s">
        <v>1199</v>
      </c>
      <c r="AF7" s="4"/>
      <c r="AG7" s="4" t="s">
        <v>938</v>
      </c>
      <c r="AH7" s="12"/>
      <c r="AI7" s="12"/>
      <c r="AJ7" s="13"/>
      <c r="AK7" s="4" t="s">
        <v>873</v>
      </c>
      <c r="AL7" s="4"/>
      <c r="AM7" s="6"/>
      <c r="AN7" s="6"/>
      <c r="AO7" s="6"/>
      <c r="AP7" s="6" t="s">
        <v>702</v>
      </c>
      <c r="AQ7" s="14" t="s">
        <v>870</v>
      </c>
      <c r="AR7" s="10" t="s">
        <v>1010</v>
      </c>
      <c r="AS7" s="51" t="s">
        <v>1011</v>
      </c>
      <c r="AT7"/>
      <c r="AU7"/>
      <c r="AV7"/>
      <c r="AW7"/>
      <c r="AX7"/>
      <c r="AY7"/>
      <c r="AZ7"/>
      <c r="BA7"/>
    </row>
    <row r="8" spans="1:53" ht="180.75" customHeight="1" x14ac:dyDescent="0.25">
      <c r="A8" s="3" t="s">
        <v>334</v>
      </c>
      <c r="B8" s="4" t="s">
        <v>1194</v>
      </c>
      <c r="C8" s="53">
        <v>7</v>
      </c>
      <c r="D8" s="4" t="s">
        <v>48</v>
      </c>
      <c r="E8" s="79"/>
      <c r="F8" s="36" t="str">
        <f t="shared" si="0"/>
        <v>STRUCTURE</v>
      </c>
      <c r="G8" s="22" t="s">
        <v>368</v>
      </c>
      <c r="H8" s="32">
        <v>380.53</v>
      </c>
      <c r="I8" s="24"/>
      <c r="J8" s="22" t="s">
        <v>47</v>
      </c>
      <c r="K8" s="24" t="s">
        <v>369</v>
      </c>
      <c r="L8" s="24" t="s">
        <v>370</v>
      </c>
      <c r="M8" s="24" t="s">
        <v>48</v>
      </c>
      <c r="N8" s="25" t="s">
        <v>49</v>
      </c>
      <c r="O8" s="32" t="s">
        <v>371</v>
      </c>
      <c r="P8" s="30" t="s">
        <v>372</v>
      </c>
      <c r="Q8" s="31" t="s">
        <v>340</v>
      </c>
      <c r="R8" s="35" t="s">
        <v>49</v>
      </c>
      <c r="S8" s="24"/>
      <c r="T8" s="24"/>
      <c r="U8" s="24"/>
      <c r="V8" s="24"/>
      <c r="W8" s="24"/>
      <c r="X8" s="24"/>
      <c r="Y8" s="24"/>
      <c r="Z8" s="24"/>
      <c r="AA8" s="24"/>
      <c r="AB8" s="24"/>
      <c r="AC8" s="24"/>
      <c r="AD8" s="33"/>
      <c r="AE8" s="19" t="s">
        <v>1200</v>
      </c>
      <c r="AF8" s="4"/>
      <c r="AG8" s="4" t="s">
        <v>939</v>
      </c>
      <c r="AH8" s="15" t="s">
        <v>1167</v>
      </c>
      <c r="AI8" s="12"/>
      <c r="AJ8" s="13"/>
      <c r="AK8" s="4" t="s">
        <v>874</v>
      </c>
      <c r="AL8" s="4"/>
      <c r="AM8" s="6"/>
      <c r="AN8" s="6"/>
      <c r="AO8" s="6"/>
      <c r="AP8" s="6" t="s">
        <v>702</v>
      </c>
      <c r="AQ8" s="14" t="s">
        <v>872</v>
      </c>
      <c r="AR8" s="10" t="s">
        <v>1013</v>
      </c>
      <c r="AS8" s="51" t="s">
        <v>1012</v>
      </c>
      <c r="AT8"/>
      <c r="AU8"/>
      <c r="AV8"/>
      <c r="AW8"/>
      <c r="AX8"/>
      <c r="AY8"/>
      <c r="AZ8"/>
      <c r="BA8"/>
    </row>
    <row r="9" spans="1:53" ht="180.75" customHeight="1" x14ac:dyDescent="0.25">
      <c r="A9" s="3" t="s">
        <v>334</v>
      </c>
      <c r="B9" s="4" t="s">
        <v>1194</v>
      </c>
      <c r="C9" s="53">
        <v>8</v>
      </c>
      <c r="D9" s="4" t="s">
        <v>51</v>
      </c>
      <c r="E9" s="79"/>
      <c r="F9" s="36" t="str">
        <f t="shared" si="0"/>
        <v>STRUCTURE</v>
      </c>
      <c r="G9" s="22" t="s">
        <v>373</v>
      </c>
      <c r="H9" s="32">
        <v>529.56799999999998</v>
      </c>
      <c r="I9" s="24"/>
      <c r="J9" s="22" t="s">
        <v>50</v>
      </c>
      <c r="K9" s="24" t="s">
        <v>374</v>
      </c>
      <c r="L9" s="24" t="s">
        <v>375</v>
      </c>
      <c r="M9" s="24" t="s">
        <v>51</v>
      </c>
      <c r="N9" s="25" t="s">
        <v>52</v>
      </c>
      <c r="O9" s="32" t="s">
        <v>376</v>
      </c>
      <c r="P9" s="30" t="s">
        <v>377</v>
      </c>
      <c r="Q9" s="31" t="s">
        <v>340</v>
      </c>
      <c r="R9" s="35" t="s">
        <v>122</v>
      </c>
      <c r="S9" s="24"/>
      <c r="T9" s="24"/>
      <c r="U9" s="24"/>
      <c r="V9" s="24"/>
      <c r="W9" s="24"/>
      <c r="X9" s="24"/>
      <c r="Y9" s="24"/>
      <c r="Z9" s="24"/>
      <c r="AA9" s="24"/>
      <c r="AB9" s="24"/>
      <c r="AC9" s="24"/>
      <c r="AD9" s="33"/>
      <c r="AE9" s="19" t="s">
        <v>1201</v>
      </c>
      <c r="AF9" s="4"/>
      <c r="AG9" s="4" t="s">
        <v>940</v>
      </c>
      <c r="AH9" s="12"/>
      <c r="AI9" s="12"/>
      <c r="AJ9" s="13"/>
      <c r="AK9" s="4" t="s">
        <v>878</v>
      </c>
      <c r="AL9" s="4"/>
      <c r="AM9" s="6"/>
      <c r="AN9" s="6"/>
      <c r="AO9" s="6"/>
      <c r="AP9" s="6" t="s">
        <v>702</v>
      </c>
      <c r="AQ9" s="14" t="s">
        <v>875</v>
      </c>
      <c r="AR9" s="10" t="s">
        <v>1015</v>
      </c>
      <c r="AS9" s="51" t="s">
        <v>1014</v>
      </c>
      <c r="AT9"/>
      <c r="AU9"/>
      <c r="AV9"/>
      <c r="AW9"/>
      <c r="AX9"/>
      <c r="AY9"/>
      <c r="AZ9"/>
      <c r="BA9"/>
    </row>
    <row r="10" spans="1:53" ht="180.75" customHeight="1" x14ac:dyDescent="0.25">
      <c r="A10" s="3" t="s">
        <v>334</v>
      </c>
      <c r="B10" s="4" t="s">
        <v>1194</v>
      </c>
      <c r="C10" s="53">
        <v>9</v>
      </c>
      <c r="D10" s="4" t="s">
        <v>54</v>
      </c>
      <c r="E10" s="79"/>
      <c r="F10" s="36" t="str">
        <f t="shared" si="0"/>
        <v>STRUCTURE</v>
      </c>
      <c r="G10" s="22" t="s">
        <v>378</v>
      </c>
      <c r="H10" s="32">
        <v>382.24</v>
      </c>
      <c r="I10" s="24"/>
      <c r="J10" s="22" t="s">
        <v>53</v>
      </c>
      <c r="K10" s="24" t="s">
        <v>379</v>
      </c>
      <c r="L10" s="24" t="s">
        <v>380</v>
      </c>
      <c r="M10" s="24" t="s">
        <v>54</v>
      </c>
      <c r="N10" s="25" t="s">
        <v>55</v>
      </c>
      <c r="O10" s="32" t="s">
        <v>381</v>
      </c>
      <c r="P10" s="30" t="s">
        <v>382</v>
      </c>
      <c r="Q10" s="31" t="s">
        <v>340</v>
      </c>
      <c r="R10" s="35" t="s">
        <v>123</v>
      </c>
      <c r="S10" s="24"/>
      <c r="T10" s="24"/>
      <c r="U10" s="24"/>
      <c r="V10" s="24"/>
      <c r="W10" s="24"/>
      <c r="X10" s="24"/>
      <c r="Y10" s="24"/>
      <c r="Z10" s="24"/>
      <c r="AA10" s="24"/>
      <c r="AB10" s="24"/>
      <c r="AC10" s="24"/>
      <c r="AD10" s="33"/>
      <c r="AE10" s="19" t="s">
        <v>1202</v>
      </c>
      <c r="AF10" s="4"/>
      <c r="AG10" s="4" t="s">
        <v>941</v>
      </c>
      <c r="AH10" s="12"/>
      <c r="AI10" s="12"/>
      <c r="AJ10" s="13"/>
      <c r="AK10" s="4" t="s">
        <v>880</v>
      </c>
      <c r="AL10" s="4"/>
      <c r="AM10" s="6"/>
      <c r="AN10" s="6"/>
      <c r="AO10" s="6"/>
      <c r="AP10" s="6" t="s">
        <v>702</v>
      </c>
      <c r="AQ10" s="14" t="s">
        <v>876</v>
      </c>
      <c r="AR10" s="10" t="s">
        <v>1017</v>
      </c>
      <c r="AS10" s="51" t="s">
        <v>1016</v>
      </c>
      <c r="AT10"/>
      <c r="AU10"/>
      <c r="AV10"/>
      <c r="AW10"/>
      <c r="AX10"/>
      <c r="AY10"/>
      <c r="AZ10"/>
      <c r="BA10"/>
    </row>
    <row r="11" spans="1:53" ht="180.75" customHeight="1" x14ac:dyDescent="0.25">
      <c r="A11" s="3" t="s">
        <v>334</v>
      </c>
      <c r="B11" s="4" t="s">
        <v>1194</v>
      </c>
      <c r="C11" s="53">
        <v>10</v>
      </c>
      <c r="D11" s="4" t="s">
        <v>57</v>
      </c>
      <c r="E11" s="79"/>
      <c r="F11" s="36" t="str">
        <f t="shared" si="0"/>
        <v>STRUCTURE</v>
      </c>
      <c r="G11" s="22" t="s">
        <v>383</v>
      </c>
      <c r="H11" s="32">
        <v>466.541</v>
      </c>
      <c r="I11" s="24"/>
      <c r="J11" s="22" t="s">
        <v>56</v>
      </c>
      <c r="K11" s="24" t="s">
        <v>384</v>
      </c>
      <c r="L11" s="24" t="s">
        <v>385</v>
      </c>
      <c r="M11" s="24" t="s">
        <v>57</v>
      </c>
      <c r="N11" s="24" t="s">
        <v>58</v>
      </c>
      <c r="O11" s="32" t="s">
        <v>386</v>
      </c>
      <c r="P11" s="30" t="s">
        <v>387</v>
      </c>
      <c r="Q11" s="31" t="s">
        <v>340</v>
      </c>
      <c r="R11" s="35" t="s">
        <v>124</v>
      </c>
      <c r="S11" s="24"/>
      <c r="T11" s="24"/>
      <c r="U11" s="24"/>
      <c r="V11" s="24"/>
      <c r="W11" s="24"/>
      <c r="X11" s="24"/>
      <c r="Y11" s="24"/>
      <c r="Z11" s="24"/>
      <c r="AA11" s="24"/>
      <c r="AB11" s="24"/>
      <c r="AC11" s="24"/>
      <c r="AD11" s="33"/>
      <c r="AE11" s="19" t="s">
        <v>1203</v>
      </c>
      <c r="AF11" s="4"/>
      <c r="AG11" s="4" t="s">
        <v>942</v>
      </c>
      <c r="AH11" s="15" t="s">
        <v>1168</v>
      </c>
      <c r="AI11" s="15" t="s">
        <v>1169</v>
      </c>
      <c r="AJ11" s="16" t="s">
        <v>1170</v>
      </c>
      <c r="AK11" s="4" t="s">
        <v>352</v>
      </c>
      <c r="AL11" s="4"/>
      <c r="AM11" s="6"/>
      <c r="AN11" s="6"/>
      <c r="AO11" s="6"/>
      <c r="AP11" s="6" t="s">
        <v>702</v>
      </c>
      <c r="AQ11" s="14" t="s">
        <v>877</v>
      </c>
      <c r="AR11" s="10" t="s">
        <v>1018</v>
      </c>
      <c r="AS11" s="52"/>
      <c r="AT11"/>
      <c r="AU11"/>
      <c r="AV11"/>
      <c r="AW11"/>
      <c r="AX11"/>
      <c r="AY11"/>
      <c r="AZ11"/>
      <c r="BA11"/>
    </row>
    <row r="12" spans="1:53" ht="180.75" customHeight="1" x14ac:dyDescent="0.25">
      <c r="A12" s="3" t="s">
        <v>334</v>
      </c>
      <c r="B12" s="4" t="s">
        <v>1194</v>
      </c>
      <c r="C12" s="53">
        <v>11</v>
      </c>
      <c r="D12" s="4" t="s">
        <v>60</v>
      </c>
      <c r="E12" s="79"/>
      <c r="F12" s="36" t="str">
        <f t="shared" si="0"/>
        <v>STRUCTURE</v>
      </c>
      <c r="G12" s="22" t="s">
        <v>388</v>
      </c>
      <c r="H12" s="32">
        <v>346.35</v>
      </c>
      <c r="I12" s="24"/>
      <c r="J12" s="22" t="s">
        <v>59</v>
      </c>
      <c r="K12" s="24" t="s">
        <v>389</v>
      </c>
      <c r="L12" s="24">
        <v>10427712</v>
      </c>
      <c r="M12" s="24" t="s">
        <v>60</v>
      </c>
      <c r="N12" s="24" t="s">
        <v>61</v>
      </c>
      <c r="O12" s="32" t="s">
        <v>390</v>
      </c>
      <c r="P12" s="30" t="s">
        <v>391</v>
      </c>
      <c r="Q12" s="31" t="s">
        <v>340</v>
      </c>
      <c r="R12" s="35" t="s">
        <v>125</v>
      </c>
      <c r="S12" s="24"/>
      <c r="T12" s="24"/>
      <c r="U12" s="24"/>
      <c r="V12" s="24"/>
      <c r="W12" s="24"/>
      <c r="X12" s="24"/>
      <c r="Y12" s="24"/>
      <c r="Z12" s="24"/>
      <c r="AA12" s="24"/>
      <c r="AB12" s="24"/>
      <c r="AC12" s="24"/>
      <c r="AD12" s="33"/>
      <c r="AE12" s="19" t="s">
        <v>1204</v>
      </c>
      <c r="AF12" s="4"/>
      <c r="AG12" s="4" t="s">
        <v>943</v>
      </c>
      <c r="AH12" s="12"/>
      <c r="AI12" s="12"/>
      <c r="AJ12" s="13"/>
      <c r="AK12" s="4" t="s">
        <v>578</v>
      </c>
      <c r="AL12" s="4"/>
      <c r="AM12" s="6"/>
      <c r="AN12" s="6"/>
      <c r="AO12" s="6"/>
      <c r="AP12" s="6" t="s">
        <v>702</v>
      </c>
      <c r="AQ12" s="14" t="s">
        <v>879</v>
      </c>
      <c r="AR12" s="10" t="s">
        <v>1020</v>
      </c>
      <c r="AS12" s="51" t="s">
        <v>1019</v>
      </c>
      <c r="AT12"/>
      <c r="AU12"/>
      <c r="AV12"/>
      <c r="AW12"/>
      <c r="AX12"/>
      <c r="AY12"/>
      <c r="AZ12"/>
      <c r="BA12"/>
    </row>
    <row r="13" spans="1:53" ht="180.75" customHeight="1" x14ac:dyDescent="0.25">
      <c r="A13" s="3" t="s">
        <v>334</v>
      </c>
      <c r="B13" s="4" t="s">
        <v>1194</v>
      </c>
      <c r="C13" s="53">
        <v>12</v>
      </c>
      <c r="D13" s="4" t="s">
        <v>62</v>
      </c>
      <c r="E13" s="79"/>
      <c r="F13" s="36" t="str">
        <f t="shared" si="0"/>
        <v>STRUCTURE</v>
      </c>
      <c r="G13" s="22" t="s">
        <v>392</v>
      </c>
      <c r="H13" s="32">
        <v>512.57000000000005</v>
      </c>
      <c r="I13" s="24"/>
      <c r="J13" s="22" t="s">
        <v>65</v>
      </c>
      <c r="K13" s="24" t="s">
        <v>393</v>
      </c>
      <c r="L13" s="24" t="s">
        <v>394</v>
      </c>
      <c r="M13" s="24" t="s">
        <v>62</v>
      </c>
      <c r="N13" s="25" t="s">
        <v>68</v>
      </c>
      <c r="O13" s="32" t="s">
        <v>395</v>
      </c>
      <c r="P13" s="30" t="s">
        <v>396</v>
      </c>
      <c r="Q13" s="31" t="s">
        <v>340</v>
      </c>
      <c r="R13" s="35" t="s">
        <v>126</v>
      </c>
      <c r="S13" s="24"/>
      <c r="T13" s="24"/>
      <c r="U13" s="24"/>
      <c r="V13" s="24"/>
      <c r="W13" s="24"/>
      <c r="X13" s="24"/>
      <c r="Y13" s="24"/>
      <c r="Z13" s="24"/>
      <c r="AA13" s="24"/>
      <c r="AB13" s="24"/>
      <c r="AC13" s="24"/>
      <c r="AD13" s="33"/>
      <c r="AE13" s="19" t="s">
        <v>1204</v>
      </c>
      <c r="AF13" s="4"/>
      <c r="AG13" s="4" t="s">
        <v>944</v>
      </c>
      <c r="AH13" s="12"/>
      <c r="AI13" s="12"/>
      <c r="AJ13" s="13"/>
      <c r="AK13" s="4" t="s">
        <v>352</v>
      </c>
      <c r="AL13" s="4"/>
      <c r="AM13" s="6"/>
      <c r="AN13" s="6"/>
      <c r="AO13" s="6"/>
      <c r="AP13" s="6" t="s">
        <v>702</v>
      </c>
      <c r="AQ13" s="14" t="s">
        <v>881</v>
      </c>
      <c r="AR13" s="10" t="s">
        <v>1021</v>
      </c>
      <c r="AS13" s="51"/>
      <c r="AT13"/>
      <c r="AU13"/>
      <c r="AV13"/>
      <c r="AW13"/>
      <c r="AX13"/>
      <c r="AY13"/>
      <c r="AZ13"/>
      <c r="BA13"/>
    </row>
    <row r="14" spans="1:53" ht="180.75" customHeight="1" x14ac:dyDescent="0.25">
      <c r="A14" s="3" t="s">
        <v>334</v>
      </c>
      <c r="B14" s="4" t="s">
        <v>1194</v>
      </c>
      <c r="C14" s="53">
        <v>13</v>
      </c>
      <c r="D14" s="4" t="s">
        <v>63</v>
      </c>
      <c r="E14" s="79"/>
      <c r="F14" s="36" t="str">
        <f t="shared" si="0"/>
        <v>STRUCTURE</v>
      </c>
      <c r="G14" s="22" t="s">
        <v>397</v>
      </c>
      <c r="H14" s="32">
        <v>532.57000000000005</v>
      </c>
      <c r="I14" s="24"/>
      <c r="J14" s="22" t="s">
        <v>66</v>
      </c>
      <c r="K14" s="24" t="s">
        <v>398</v>
      </c>
      <c r="L14" s="24">
        <v>25182616</v>
      </c>
      <c r="M14" s="24" t="s">
        <v>63</v>
      </c>
      <c r="N14" s="25" t="s">
        <v>69</v>
      </c>
      <c r="O14" s="32" t="s">
        <v>399</v>
      </c>
      <c r="P14" s="30" t="s">
        <v>400</v>
      </c>
      <c r="Q14" s="31" t="s">
        <v>340</v>
      </c>
      <c r="R14" s="35">
        <v>5111</v>
      </c>
      <c r="S14" s="24"/>
      <c r="T14" s="24"/>
      <c r="U14" s="24"/>
      <c r="V14" s="24"/>
      <c r="W14" s="24"/>
      <c r="X14" s="24"/>
      <c r="Y14" s="24"/>
      <c r="Z14" s="24"/>
      <c r="AA14" s="24"/>
      <c r="AB14" s="24"/>
      <c r="AC14" s="24"/>
      <c r="AD14" s="33"/>
      <c r="AE14" s="19" t="s">
        <v>1204</v>
      </c>
      <c r="AF14" s="4"/>
      <c r="AG14" s="4" t="s">
        <v>945</v>
      </c>
      <c r="AH14" s="12"/>
      <c r="AI14" s="12"/>
      <c r="AJ14" s="13"/>
      <c r="AK14" s="4" t="s">
        <v>784</v>
      </c>
      <c r="AL14" s="4"/>
      <c r="AM14" s="6"/>
      <c r="AN14" s="6"/>
      <c r="AO14" s="6"/>
      <c r="AP14" s="6" t="s">
        <v>702</v>
      </c>
      <c r="AQ14" s="14" t="s">
        <v>882</v>
      </c>
      <c r="AR14" s="10" t="s">
        <v>1022</v>
      </c>
      <c r="AS14" s="51" t="s">
        <v>1023</v>
      </c>
      <c r="AT14"/>
      <c r="AU14"/>
      <c r="AV14"/>
      <c r="AW14"/>
      <c r="AX14"/>
      <c r="AY14"/>
      <c r="AZ14"/>
      <c r="BA14"/>
    </row>
    <row r="15" spans="1:53" ht="180.75" customHeight="1" x14ac:dyDescent="0.25">
      <c r="A15" s="3" t="s">
        <v>334</v>
      </c>
      <c r="B15" s="4" t="s">
        <v>1194</v>
      </c>
      <c r="C15" s="53">
        <v>14</v>
      </c>
      <c r="D15" s="4" t="s">
        <v>64</v>
      </c>
      <c r="E15" s="79"/>
      <c r="F15" s="37" t="str">
        <f t="shared" si="0"/>
        <v>STRUCTURE</v>
      </c>
      <c r="G15" s="22" t="s">
        <v>401</v>
      </c>
      <c r="H15" s="32">
        <v>332.4</v>
      </c>
      <c r="I15" s="24"/>
      <c r="J15" s="22" t="s">
        <v>67</v>
      </c>
      <c r="K15" s="24" t="s">
        <v>402</v>
      </c>
      <c r="L15" s="24" t="s">
        <v>403</v>
      </c>
      <c r="M15" s="24" t="s">
        <v>64</v>
      </c>
      <c r="N15" s="25" t="s">
        <v>70</v>
      </c>
      <c r="O15" s="32" t="s">
        <v>404</v>
      </c>
      <c r="P15" s="30" t="s">
        <v>405</v>
      </c>
      <c r="Q15" s="31" t="s">
        <v>340</v>
      </c>
      <c r="R15" s="35" t="s">
        <v>127</v>
      </c>
      <c r="S15" s="24"/>
      <c r="T15" s="24"/>
      <c r="U15" s="24"/>
      <c r="V15" s="24"/>
      <c r="W15" s="24"/>
      <c r="X15" s="24"/>
      <c r="Y15" s="24"/>
      <c r="Z15" s="24"/>
      <c r="AA15" s="24"/>
      <c r="AB15" s="24"/>
      <c r="AC15" s="24"/>
      <c r="AD15" s="33"/>
      <c r="AE15" s="19" t="s">
        <v>1205</v>
      </c>
      <c r="AF15" s="4"/>
      <c r="AG15" s="4" t="s">
        <v>946</v>
      </c>
      <c r="AH15" s="12"/>
      <c r="AI15" s="12"/>
      <c r="AJ15" s="13"/>
      <c r="AK15" s="4" t="s">
        <v>886</v>
      </c>
      <c r="AL15" s="4"/>
      <c r="AM15" s="6"/>
      <c r="AN15" s="6"/>
      <c r="AO15" s="6"/>
      <c r="AP15" s="6" t="s">
        <v>702</v>
      </c>
      <c r="AQ15" s="14" t="s">
        <v>883</v>
      </c>
      <c r="AR15" s="10" t="s">
        <v>1024</v>
      </c>
      <c r="AS15" s="51" t="s">
        <v>1025</v>
      </c>
      <c r="AT15"/>
      <c r="AU15"/>
      <c r="AV15"/>
      <c r="AW15"/>
      <c r="AX15"/>
      <c r="AY15"/>
      <c r="AZ15"/>
      <c r="BA15"/>
    </row>
    <row r="16" spans="1:53" ht="180.75" customHeight="1" x14ac:dyDescent="0.25">
      <c r="A16" s="3" t="s">
        <v>334</v>
      </c>
      <c r="B16" s="4" t="s">
        <v>1194</v>
      </c>
      <c r="C16" s="53">
        <v>15</v>
      </c>
      <c r="D16" s="4" t="s">
        <v>71</v>
      </c>
      <c r="E16" s="79"/>
      <c r="F16" s="37" t="str">
        <f t="shared" si="0"/>
        <v>STRUCTURE</v>
      </c>
      <c r="G16" s="22" t="s">
        <v>406</v>
      </c>
      <c r="H16" s="32">
        <v>235.3</v>
      </c>
      <c r="I16" s="24"/>
      <c r="J16" s="22" t="s">
        <v>74</v>
      </c>
      <c r="K16" s="24" t="s">
        <v>407</v>
      </c>
      <c r="L16" s="24">
        <v>44136031</v>
      </c>
      <c r="M16" s="24" t="s">
        <v>71</v>
      </c>
      <c r="N16" s="25" t="s">
        <v>77</v>
      </c>
      <c r="O16" s="32" t="s">
        <v>408</v>
      </c>
      <c r="P16" s="30" t="s">
        <v>409</v>
      </c>
      <c r="Q16" s="31" t="s">
        <v>340</v>
      </c>
      <c r="R16" s="35" t="s">
        <v>128</v>
      </c>
      <c r="S16" s="24"/>
      <c r="T16" s="24"/>
      <c r="U16" s="24"/>
      <c r="V16" s="24"/>
      <c r="W16" s="24"/>
      <c r="X16" s="24"/>
      <c r="Y16" s="24"/>
      <c r="Z16" s="24"/>
      <c r="AA16" s="24"/>
      <c r="AB16" s="24"/>
      <c r="AC16" s="24"/>
      <c r="AD16" s="33"/>
      <c r="AE16" s="19" t="s">
        <v>1206</v>
      </c>
      <c r="AF16" s="4"/>
      <c r="AG16" s="4" t="s">
        <v>947</v>
      </c>
      <c r="AH16" s="15" t="s">
        <v>1171</v>
      </c>
      <c r="AI16" s="12"/>
      <c r="AJ16" s="13"/>
      <c r="AK16" s="4" t="s">
        <v>784</v>
      </c>
      <c r="AL16" s="4"/>
      <c r="AM16" s="6"/>
      <c r="AN16" s="6"/>
      <c r="AO16" s="6"/>
      <c r="AP16" s="6" t="s">
        <v>702</v>
      </c>
      <c r="AQ16" s="14" t="s">
        <v>884</v>
      </c>
      <c r="AR16" s="10" t="s">
        <v>1026</v>
      </c>
      <c r="AS16" s="51" t="s">
        <v>1027</v>
      </c>
      <c r="AT16"/>
      <c r="AU16"/>
      <c r="AV16"/>
      <c r="AW16"/>
      <c r="AX16"/>
      <c r="AY16"/>
      <c r="AZ16"/>
      <c r="BA16"/>
    </row>
    <row r="17" spans="1:53" ht="180.75" customHeight="1" x14ac:dyDescent="0.25">
      <c r="A17" s="3" t="s">
        <v>334</v>
      </c>
      <c r="B17" s="4" t="s">
        <v>1194</v>
      </c>
      <c r="C17" s="53">
        <v>16</v>
      </c>
      <c r="D17" s="4" t="s">
        <v>72</v>
      </c>
      <c r="E17" s="79"/>
      <c r="F17" s="36" t="str">
        <f t="shared" si="0"/>
        <v>STRUCTURE</v>
      </c>
      <c r="G17" s="22" t="s">
        <v>410</v>
      </c>
      <c r="H17" s="32">
        <v>314.36</v>
      </c>
      <c r="I17" s="24"/>
      <c r="J17" s="22" t="s">
        <v>75</v>
      </c>
      <c r="K17" s="24" t="s">
        <v>411</v>
      </c>
      <c r="L17" s="24">
        <v>721859</v>
      </c>
      <c r="M17" s="24" t="s">
        <v>72</v>
      </c>
      <c r="N17" s="38" t="s">
        <v>78</v>
      </c>
      <c r="O17" s="32" t="s">
        <v>412</v>
      </c>
      <c r="P17" s="30" t="s">
        <v>352</v>
      </c>
      <c r="Q17" s="31" t="s">
        <v>340</v>
      </c>
      <c r="R17" s="35" t="s">
        <v>129</v>
      </c>
      <c r="S17" s="24"/>
      <c r="T17" s="24"/>
      <c r="U17" s="24"/>
      <c r="V17" s="24"/>
      <c r="W17" s="24"/>
      <c r="X17" s="24"/>
      <c r="Y17" s="24"/>
      <c r="Z17" s="24"/>
      <c r="AA17" s="24"/>
      <c r="AB17" s="24"/>
      <c r="AC17" s="24"/>
      <c r="AD17" s="33"/>
      <c r="AE17" s="19" t="s">
        <v>1206</v>
      </c>
      <c r="AF17" s="4"/>
      <c r="AG17" s="4" t="s">
        <v>948</v>
      </c>
      <c r="AH17" s="12"/>
      <c r="AI17" s="12"/>
      <c r="AJ17" s="13"/>
      <c r="AK17" s="4" t="s">
        <v>352</v>
      </c>
      <c r="AL17" s="4"/>
      <c r="AM17" s="6"/>
      <c r="AN17" s="6"/>
      <c r="AO17" s="6"/>
      <c r="AP17" s="6" t="s">
        <v>702</v>
      </c>
      <c r="AQ17" s="14" t="s">
        <v>885</v>
      </c>
      <c r="AR17" s="10" t="s">
        <v>1028</v>
      </c>
      <c r="AS17" s="52"/>
      <c r="AT17"/>
      <c r="AU17"/>
      <c r="AV17"/>
      <c r="AW17"/>
      <c r="AX17"/>
      <c r="AY17"/>
      <c r="AZ17"/>
      <c r="BA17"/>
    </row>
    <row r="18" spans="1:53" ht="180.75" customHeight="1" x14ac:dyDescent="0.25">
      <c r="A18" s="3" t="s">
        <v>334</v>
      </c>
      <c r="B18" s="4" t="s">
        <v>1194</v>
      </c>
      <c r="C18" s="53">
        <v>17</v>
      </c>
      <c r="D18" s="4" t="s">
        <v>73</v>
      </c>
      <c r="E18" s="79"/>
      <c r="F18" s="36" t="str">
        <f t="shared" si="0"/>
        <v>STRUCTURE</v>
      </c>
      <c r="G18" s="22" t="s">
        <v>413</v>
      </c>
      <c r="H18" s="32">
        <v>217.22</v>
      </c>
      <c r="I18" s="24"/>
      <c r="J18" s="22" t="s">
        <v>76</v>
      </c>
      <c r="K18" s="24" t="s">
        <v>414</v>
      </c>
      <c r="L18" s="24">
        <v>755673</v>
      </c>
      <c r="M18" s="24" t="s">
        <v>73</v>
      </c>
      <c r="N18" s="25" t="s">
        <v>79</v>
      </c>
      <c r="O18" s="32" t="s">
        <v>415</v>
      </c>
      <c r="P18" s="30" t="s">
        <v>416</v>
      </c>
      <c r="Q18" s="31" t="s">
        <v>340</v>
      </c>
      <c r="R18" s="35" t="s">
        <v>130</v>
      </c>
      <c r="S18" s="24"/>
      <c r="T18" s="24"/>
      <c r="U18" s="24"/>
      <c r="V18" s="24"/>
      <c r="W18" s="24"/>
      <c r="X18" s="24"/>
      <c r="Y18" s="24"/>
      <c r="Z18" s="24"/>
      <c r="AA18" s="24"/>
      <c r="AB18" s="24"/>
      <c r="AC18" s="24"/>
      <c r="AD18" s="33"/>
      <c r="AE18" s="19" t="s">
        <v>1206</v>
      </c>
      <c r="AF18" s="4"/>
      <c r="AG18" s="4" t="s">
        <v>949</v>
      </c>
      <c r="AH18" s="12"/>
      <c r="AI18" s="12"/>
      <c r="AJ18" s="13"/>
      <c r="AK18" s="4" t="s">
        <v>889</v>
      </c>
      <c r="AL18" s="4"/>
      <c r="AM18" s="6"/>
      <c r="AN18" s="6"/>
      <c r="AO18" s="6"/>
      <c r="AP18" s="6" t="s">
        <v>702</v>
      </c>
      <c r="AQ18" s="14" t="s">
        <v>887</v>
      </c>
      <c r="AR18" s="10" t="s">
        <v>1029</v>
      </c>
      <c r="AS18" s="51" t="s">
        <v>1030</v>
      </c>
      <c r="AT18"/>
      <c r="AU18"/>
      <c r="AV18"/>
      <c r="AW18"/>
      <c r="AX18"/>
      <c r="AY18"/>
      <c r="AZ18"/>
      <c r="BA18"/>
    </row>
    <row r="19" spans="1:53" ht="180.75" customHeight="1" x14ac:dyDescent="0.25">
      <c r="A19" s="3" t="s">
        <v>334</v>
      </c>
      <c r="B19" s="4" t="s">
        <v>1194</v>
      </c>
      <c r="C19" s="53">
        <v>18</v>
      </c>
      <c r="D19" s="76" t="s">
        <v>80</v>
      </c>
      <c r="E19" s="79"/>
      <c r="F19" s="36" t="str">
        <f t="shared" si="0"/>
        <v>STRUCTURE</v>
      </c>
      <c r="G19" s="22" t="s">
        <v>417</v>
      </c>
      <c r="H19" s="29">
        <v>212.25</v>
      </c>
      <c r="I19" s="24"/>
      <c r="J19" s="38" t="s">
        <v>83</v>
      </c>
      <c r="K19" s="24" t="s">
        <v>418</v>
      </c>
      <c r="L19" s="24" t="s">
        <v>419</v>
      </c>
      <c r="M19" s="25" t="s">
        <v>80</v>
      </c>
      <c r="N19" s="39" t="s">
        <v>86</v>
      </c>
      <c r="O19" s="32" t="s">
        <v>420</v>
      </c>
      <c r="P19" s="30" t="s">
        <v>421</v>
      </c>
      <c r="Q19" s="31" t="s">
        <v>340</v>
      </c>
      <c r="R19" s="35" t="s">
        <v>131</v>
      </c>
      <c r="S19" s="24"/>
      <c r="T19" s="24"/>
      <c r="U19" s="24"/>
      <c r="V19" s="24"/>
      <c r="W19" s="24"/>
      <c r="X19" s="24"/>
      <c r="Y19" s="24"/>
      <c r="Z19" s="24"/>
      <c r="AA19" s="24"/>
      <c r="AB19" s="24"/>
      <c r="AC19" s="24"/>
      <c r="AD19" s="33"/>
      <c r="AE19" s="19" t="s">
        <v>1206</v>
      </c>
      <c r="AF19" s="4"/>
      <c r="AG19" s="4" t="s">
        <v>950</v>
      </c>
      <c r="AH19" s="15" t="s">
        <v>1162</v>
      </c>
      <c r="AI19" s="15" t="s">
        <v>1172</v>
      </c>
      <c r="AJ19" s="13"/>
      <c r="AK19" s="4" t="s">
        <v>890</v>
      </c>
      <c r="AL19" s="4"/>
      <c r="AM19" s="6"/>
      <c r="AN19" s="6"/>
      <c r="AO19" s="6"/>
      <c r="AP19" s="6" t="s">
        <v>702</v>
      </c>
      <c r="AQ19" s="14" t="s">
        <v>888</v>
      </c>
      <c r="AR19" s="10" t="s">
        <v>1031</v>
      </c>
      <c r="AS19" s="51" t="s">
        <v>1032</v>
      </c>
      <c r="AT19"/>
      <c r="AU19"/>
      <c r="AV19"/>
      <c r="AW19"/>
      <c r="AX19"/>
      <c r="AY19"/>
      <c r="AZ19"/>
      <c r="BA19"/>
    </row>
    <row r="20" spans="1:53" ht="180.75" customHeight="1" x14ac:dyDescent="0.25">
      <c r="A20" s="3" t="s">
        <v>334</v>
      </c>
      <c r="B20" s="4" t="s">
        <v>1194</v>
      </c>
      <c r="C20" s="53">
        <v>19</v>
      </c>
      <c r="D20" s="76" t="s">
        <v>81</v>
      </c>
      <c r="E20" s="79"/>
      <c r="F20" s="36" t="str">
        <f t="shared" si="0"/>
        <v>STRUCTURE</v>
      </c>
      <c r="G20" s="22" t="s">
        <v>422</v>
      </c>
      <c r="H20" s="29">
        <v>355.82</v>
      </c>
      <c r="I20" s="24"/>
      <c r="J20" s="38" t="s">
        <v>84</v>
      </c>
      <c r="K20" s="24" t="s">
        <v>423</v>
      </c>
      <c r="L20" s="24">
        <v>644215</v>
      </c>
      <c r="M20" s="25" t="s">
        <v>81</v>
      </c>
      <c r="N20" s="39" t="s">
        <v>87</v>
      </c>
      <c r="O20" s="32" t="s">
        <v>424</v>
      </c>
      <c r="P20" s="30" t="s">
        <v>425</v>
      </c>
      <c r="Q20" s="31" t="s">
        <v>340</v>
      </c>
      <c r="R20" s="35">
        <v>5471</v>
      </c>
      <c r="S20" s="24"/>
      <c r="T20" s="24"/>
      <c r="U20" s="24"/>
      <c r="V20" s="24"/>
      <c r="W20" s="24"/>
      <c r="X20" s="24"/>
      <c r="Y20" s="24"/>
      <c r="Z20" s="24"/>
      <c r="AA20" s="24"/>
      <c r="AB20" s="24"/>
      <c r="AC20" s="24"/>
      <c r="AD20" s="33"/>
      <c r="AE20" s="19" t="s">
        <v>1206</v>
      </c>
      <c r="AF20" s="4"/>
      <c r="AG20" s="4" t="s">
        <v>951</v>
      </c>
      <c r="AH20" s="12"/>
      <c r="AI20" s="12"/>
      <c r="AJ20" s="13"/>
      <c r="AK20" s="4" t="s">
        <v>891</v>
      </c>
      <c r="AL20" s="4"/>
      <c r="AM20" s="6"/>
      <c r="AN20" s="6"/>
      <c r="AO20" s="6"/>
      <c r="AP20" s="6" t="s">
        <v>702</v>
      </c>
      <c r="AQ20" s="14" t="s">
        <v>438</v>
      </c>
      <c r="AR20" s="10" t="s">
        <v>1033</v>
      </c>
      <c r="AS20" s="51" t="s">
        <v>1034</v>
      </c>
      <c r="AT20"/>
      <c r="AU20"/>
      <c r="AV20"/>
      <c r="AW20"/>
      <c r="AX20"/>
      <c r="AY20"/>
      <c r="AZ20"/>
      <c r="BA20"/>
    </row>
    <row r="21" spans="1:53" ht="180.75" customHeight="1" x14ac:dyDescent="0.25">
      <c r="A21" s="3" t="s">
        <v>334</v>
      </c>
      <c r="B21" s="4" t="s">
        <v>1194</v>
      </c>
      <c r="C21" s="53">
        <v>20</v>
      </c>
      <c r="D21" s="76" t="s">
        <v>82</v>
      </c>
      <c r="E21" s="79"/>
      <c r="F21" s="36" t="str">
        <f t="shared" si="0"/>
        <v>STRUCTURE</v>
      </c>
      <c r="G21" s="22" t="s">
        <v>426</v>
      </c>
      <c r="H21" s="29">
        <v>498.32</v>
      </c>
      <c r="I21" s="24"/>
      <c r="J21" s="38" t="s">
        <v>85</v>
      </c>
      <c r="K21" s="24" t="s">
        <v>427</v>
      </c>
      <c r="L21" s="24" t="s">
        <v>428</v>
      </c>
      <c r="M21" s="25" t="s">
        <v>82</v>
      </c>
      <c r="N21" s="39" t="s">
        <v>88</v>
      </c>
      <c r="O21" s="32" t="s">
        <v>429</v>
      </c>
      <c r="P21" s="30" t="s">
        <v>430</v>
      </c>
      <c r="Q21" s="31" t="s">
        <v>340</v>
      </c>
      <c r="R21" s="35">
        <v>5088</v>
      </c>
      <c r="S21" s="24"/>
      <c r="T21" s="24"/>
      <c r="U21" s="24"/>
      <c r="V21" s="24"/>
      <c r="W21" s="24"/>
      <c r="X21" s="24"/>
      <c r="Y21" s="24"/>
      <c r="Z21" s="24"/>
      <c r="AA21" s="24"/>
      <c r="AB21" s="24"/>
      <c r="AC21" s="24"/>
      <c r="AD21" s="33"/>
      <c r="AE21" s="19" t="s">
        <v>1206</v>
      </c>
      <c r="AF21" s="4"/>
      <c r="AG21" s="4" t="s">
        <v>952</v>
      </c>
      <c r="AH21" s="12"/>
      <c r="AI21" s="12"/>
      <c r="AJ21" s="13"/>
      <c r="AK21" s="4" t="s">
        <v>784</v>
      </c>
      <c r="AL21" s="4"/>
      <c r="AM21" s="6"/>
      <c r="AN21" s="6"/>
      <c r="AO21" s="6"/>
      <c r="AP21" s="6" t="s">
        <v>702</v>
      </c>
      <c r="AQ21" s="14" t="s">
        <v>431</v>
      </c>
      <c r="AR21" s="10" t="s">
        <v>1035</v>
      </c>
      <c r="AS21" s="51" t="s">
        <v>1036</v>
      </c>
      <c r="AT21"/>
      <c r="AU21"/>
      <c r="AV21"/>
      <c r="AW21"/>
      <c r="AX21"/>
      <c r="AY21"/>
      <c r="AZ21"/>
      <c r="BA21"/>
    </row>
    <row r="22" spans="1:53" ht="180.75" customHeight="1" x14ac:dyDescent="0.25">
      <c r="A22" s="3" t="s">
        <v>334</v>
      </c>
      <c r="B22" s="4" t="s">
        <v>1194</v>
      </c>
      <c r="C22" s="53">
        <v>21</v>
      </c>
      <c r="D22" s="76" t="s">
        <v>89</v>
      </c>
      <c r="E22" s="79"/>
      <c r="F22" s="36" t="str">
        <f t="shared" si="0"/>
        <v>STRUCTURE</v>
      </c>
      <c r="G22" s="22" t="s">
        <v>433</v>
      </c>
      <c r="H22" s="40">
        <v>429.52</v>
      </c>
      <c r="I22" s="24"/>
      <c r="J22" s="41" t="s">
        <v>94</v>
      </c>
      <c r="K22" s="24" t="s">
        <v>434</v>
      </c>
      <c r="L22" s="24">
        <v>72716071</v>
      </c>
      <c r="M22" s="25" t="s">
        <v>89</v>
      </c>
      <c r="N22" s="39" t="s">
        <v>99</v>
      </c>
      <c r="O22" s="32" t="s">
        <v>435</v>
      </c>
      <c r="P22" s="30" t="s">
        <v>436</v>
      </c>
      <c r="Q22" s="31" t="s">
        <v>340</v>
      </c>
      <c r="R22" s="35">
        <v>5232</v>
      </c>
      <c r="S22" s="24"/>
      <c r="T22" s="24"/>
      <c r="U22" s="24"/>
      <c r="V22" s="24"/>
      <c r="W22" s="24"/>
      <c r="X22" s="24"/>
      <c r="Y22" s="24"/>
      <c r="Z22" s="24"/>
      <c r="AA22" s="24"/>
      <c r="AB22" s="24"/>
      <c r="AC22" s="24"/>
      <c r="AD22" s="33"/>
      <c r="AE22" s="19" t="s">
        <v>1206</v>
      </c>
      <c r="AF22" s="4"/>
      <c r="AG22" s="4" t="s">
        <v>953</v>
      </c>
      <c r="AH22" s="12"/>
      <c r="AI22" s="12"/>
      <c r="AJ22" s="13"/>
      <c r="AK22" s="4" t="s">
        <v>892</v>
      </c>
      <c r="AL22" s="4"/>
      <c r="AM22" s="6"/>
      <c r="AN22" s="6"/>
      <c r="AO22" s="6"/>
      <c r="AP22" s="6" t="s">
        <v>702</v>
      </c>
      <c r="AQ22" s="14" t="s">
        <v>437</v>
      </c>
      <c r="AR22" s="10" t="s">
        <v>1037</v>
      </c>
      <c r="AS22" s="51" t="s">
        <v>1038</v>
      </c>
      <c r="AT22"/>
      <c r="AU22"/>
      <c r="AV22"/>
      <c r="AW22"/>
      <c r="AX22"/>
      <c r="AY22"/>
      <c r="AZ22"/>
      <c r="BA22"/>
    </row>
    <row r="23" spans="1:53" ht="180.75" customHeight="1" x14ac:dyDescent="0.25">
      <c r="A23" s="3" t="s">
        <v>334</v>
      </c>
      <c r="B23" s="4" t="s">
        <v>1194</v>
      </c>
      <c r="C23" s="53">
        <v>22</v>
      </c>
      <c r="D23" s="76" t="s">
        <v>90</v>
      </c>
      <c r="E23" s="79"/>
      <c r="F23" s="36" t="str">
        <f t="shared" si="0"/>
        <v>STRUCTURE</v>
      </c>
      <c r="G23" s="42" t="s">
        <v>439</v>
      </c>
      <c r="H23" s="40">
        <v>300.36</v>
      </c>
      <c r="I23" s="24"/>
      <c r="J23" s="41" t="s">
        <v>95</v>
      </c>
      <c r="K23" s="24" t="s">
        <v>440</v>
      </c>
      <c r="L23" s="24" t="s">
        <v>441</v>
      </c>
      <c r="M23" s="25" t="s">
        <v>90</v>
      </c>
      <c r="N23" s="39" t="s">
        <v>100</v>
      </c>
      <c r="O23" s="32" t="s">
        <v>442</v>
      </c>
      <c r="P23" s="30" t="s">
        <v>443</v>
      </c>
      <c r="Q23" s="31" t="s">
        <v>340</v>
      </c>
      <c r="R23" s="35">
        <v>5632</v>
      </c>
      <c r="S23" s="24"/>
      <c r="T23" s="24"/>
      <c r="U23" s="24"/>
      <c r="V23" s="24"/>
      <c r="W23" s="24"/>
      <c r="X23" s="24"/>
      <c r="Y23" s="24"/>
      <c r="Z23" s="24"/>
      <c r="AA23" s="24"/>
      <c r="AB23" s="24"/>
      <c r="AC23" s="24"/>
      <c r="AD23" s="33"/>
      <c r="AE23" s="19" t="s">
        <v>1206</v>
      </c>
      <c r="AF23" s="4"/>
      <c r="AG23" s="4" t="s">
        <v>954</v>
      </c>
      <c r="AH23" s="12"/>
      <c r="AI23" s="12"/>
      <c r="AJ23" s="13"/>
      <c r="AK23" s="4" t="s">
        <v>893</v>
      </c>
      <c r="AL23" s="4"/>
      <c r="AM23" s="6"/>
      <c r="AN23" s="6"/>
      <c r="AO23" s="6"/>
      <c r="AP23" s="6" t="s">
        <v>702</v>
      </c>
      <c r="AQ23" s="14" t="s">
        <v>444</v>
      </c>
      <c r="AR23" s="10" t="s">
        <v>1039</v>
      </c>
      <c r="AS23" s="51" t="s">
        <v>1040</v>
      </c>
      <c r="AT23"/>
      <c r="AU23"/>
      <c r="AV23"/>
      <c r="AW23"/>
      <c r="AX23"/>
      <c r="AY23"/>
      <c r="AZ23"/>
      <c r="BA23"/>
    </row>
    <row r="24" spans="1:53" ht="180.75" customHeight="1" x14ac:dyDescent="0.25">
      <c r="A24" s="3" t="s">
        <v>334</v>
      </c>
      <c r="B24" s="4" t="s">
        <v>1194</v>
      </c>
      <c r="C24" s="53">
        <v>23</v>
      </c>
      <c r="D24" s="76" t="s">
        <v>91</v>
      </c>
      <c r="E24" s="79"/>
      <c r="F24" s="37" t="str">
        <f t="shared" si="0"/>
        <v>STRUCTURE</v>
      </c>
      <c r="G24" s="22" t="s">
        <v>450</v>
      </c>
      <c r="H24" s="40">
        <v>356.17</v>
      </c>
      <c r="I24" s="24"/>
      <c r="J24" s="41" t="s">
        <v>96</v>
      </c>
      <c r="K24" s="24" t="s">
        <v>451</v>
      </c>
      <c r="L24" s="24" t="s">
        <v>352</v>
      </c>
      <c r="M24" s="25" t="s">
        <v>91</v>
      </c>
      <c r="N24" s="39" t="s">
        <v>101</v>
      </c>
      <c r="O24" s="32" t="s">
        <v>453</v>
      </c>
      <c r="P24" s="30" t="s">
        <v>452</v>
      </c>
      <c r="Q24" s="31" t="s">
        <v>340</v>
      </c>
      <c r="R24" s="35">
        <v>3194</v>
      </c>
      <c r="S24" s="24"/>
      <c r="T24" s="24"/>
      <c r="U24" s="24"/>
      <c r="V24" s="24"/>
      <c r="W24" s="24"/>
      <c r="X24" s="24"/>
      <c r="Y24" s="24"/>
      <c r="Z24" s="24"/>
      <c r="AA24" s="24"/>
      <c r="AB24" s="24"/>
      <c r="AC24" s="24"/>
      <c r="AD24" s="33"/>
      <c r="AE24" s="19" t="s">
        <v>1206</v>
      </c>
      <c r="AF24" s="4"/>
      <c r="AG24" s="4" t="s">
        <v>955</v>
      </c>
      <c r="AH24" s="12"/>
      <c r="AI24" s="12"/>
      <c r="AJ24" s="13"/>
      <c r="AK24" s="4" t="s">
        <v>894</v>
      </c>
      <c r="AL24" s="4"/>
      <c r="AM24" s="6"/>
      <c r="AN24" s="6"/>
      <c r="AO24" s="6"/>
      <c r="AP24" s="6" t="s">
        <v>702</v>
      </c>
      <c r="AQ24" s="14" t="s">
        <v>445</v>
      </c>
      <c r="AR24" s="10" t="s">
        <v>1042</v>
      </c>
      <c r="AS24" s="51" t="s">
        <v>1041</v>
      </c>
      <c r="AT24"/>
      <c r="AU24"/>
      <c r="AV24"/>
      <c r="AW24"/>
      <c r="AX24"/>
      <c r="AY24"/>
      <c r="AZ24"/>
      <c r="BA24"/>
    </row>
    <row r="25" spans="1:53" ht="180.75" customHeight="1" x14ac:dyDescent="0.25">
      <c r="A25" s="3" t="s">
        <v>334</v>
      </c>
      <c r="B25" s="4" t="s">
        <v>1194</v>
      </c>
      <c r="C25" s="53">
        <v>24</v>
      </c>
      <c r="D25" s="76" t="s">
        <v>92</v>
      </c>
      <c r="E25" s="79"/>
      <c r="F25" s="37" t="str">
        <f t="shared" si="0"/>
        <v>STRUCTURE</v>
      </c>
      <c r="G25" s="22" t="s">
        <v>454</v>
      </c>
      <c r="H25" s="40">
        <v>257.27</v>
      </c>
      <c r="I25" s="24"/>
      <c r="J25" s="41" t="s">
        <v>97</v>
      </c>
      <c r="K25" s="24" t="s">
        <v>455</v>
      </c>
      <c r="L25" s="24">
        <v>5289247</v>
      </c>
      <c r="M25" s="25" t="s">
        <v>92</v>
      </c>
      <c r="N25" s="39" t="s">
        <v>102</v>
      </c>
      <c r="O25" s="32" t="s">
        <v>456</v>
      </c>
      <c r="P25" s="30" t="s">
        <v>457</v>
      </c>
      <c r="Q25" s="31" t="s">
        <v>340</v>
      </c>
      <c r="R25" s="35" t="s">
        <v>132</v>
      </c>
      <c r="S25" s="24"/>
      <c r="T25" s="24"/>
      <c r="U25" s="24"/>
      <c r="V25" s="24"/>
      <c r="W25" s="24"/>
      <c r="X25" s="24"/>
      <c r="Y25" s="24"/>
      <c r="Z25" s="24"/>
      <c r="AA25" s="24"/>
      <c r="AB25" s="24"/>
      <c r="AC25" s="24"/>
      <c r="AD25" s="33"/>
      <c r="AE25" s="19" t="s">
        <v>1206</v>
      </c>
      <c r="AF25" s="4"/>
      <c r="AG25" s="4" t="s">
        <v>956</v>
      </c>
      <c r="AH25" s="12"/>
      <c r="AI25" s="12"/>
      <c r="AJ25" s="13"/>
      <c r="AK25" s="4" t="s">
        <v>895</v>
      </c>
      <c r="AL25" s="4"/>
      <c r="AM25" s="6"/>
      <c r="AN25" s="6"/>
      <c r="AO25" s="6"/>
      <c r="AP25" s="6" t="s">
        <v>702</v>
      </c>
      <c r="AQ25" s="14" t="s">
        <v>446</v>
      </c>
      <c r="AR25" s="10" t="s">
        <v>1043</v>
      </c>
      <c r="AS25" s="51" t="s">
        <v>1044</v>
      </c>
      <c r="AT25"/>
      <c r="AU25"/>
      <c r="AV25"/>
      <c r="AW25"/>
      <c r="AX25"/>
      <c r="AY25"/>
      <c r="AZ25"/>
      <c r="BA25"/>
    </row>
    <row r="26" spans="1:53" ht="180.75" customHeight="1" x14ac:dyDescent="0.25">
      <c r="A26" s="3" t="s">
        <v>334</v>
      </c>
      <c r="B26" s="4" t="s">
        <v>1194</v>
      </c>
      <c r="C26" s="53">
        <v>25</v>
      </c>
      <c r="D26" s="76" t="s">
        <v>93</v>
      </c>
      <c r="E26" s="79"/>
      <c r="F26" s="36" t="str">
        <f t="shared" si="0"/>
        <v>STRUCTURE</v>
      </c>
      <c r="G26" s="22" t="s">
        <v>458</v>
      </c>
      <c r="H26" s="40">
        <v>358.44499999999999</v>
      </c>
      <c r="I26" s="24"/>
      <c r="J26" s="41" t="s">
        <v>98</v>
      </c>
      <c r="K26" s="24" t="s">
        <v>459</v>
      </c>
      <c r="L26" s="24">
        <v>11314340</v>
      </c>
      <c r="M26" s="25" t="s">
        <v>93</v>
      </c>
      <c r="N26" s="39" t="s">
        <v>103</v>
      </c>
      <c r="O26" s="32" t="s">
        <v>460</v>
      </c>
      <c r="P26" s="30" t="s">
        <v>461</v>
      </c>
      <c r="Q26" s="31" t="s">
        <v>340</v>
      </c>
      <c r="R26" s="35" t="s">
        <v>133</v>
      </c>
      <c r="S26" s="24"/>
      <c r="T26" s="24"/>
      <c r="U26" s="24"/>
      <c r="V26" s="24"/>
      <c r="W26" s="24"/>
      <c r="X26" s="24"/>
      <c r="Y26" s="24"/>
      <c r="Z26" s="24"/>
      <c r="AA26" s="24"/>
      <c r="AB26" s="24"/>
      <c r="AC26" s="24"/>
      <c r="AD26" s="33"/>
      <c r="AE26" s="19" t="s">
        <v>1207</v>
      </c>
      <c r="AF26" s="4"/>
      <c r="AG26" s="4" t="s">
        <v>957</v>
      </c>
      <c r="AH26" s="12"/>
      <c r="AI26" s="12"/>
      <c r="AJ26" s="13"/>
      <c r="AK26" s="4" t="s">
        <v>896</v>
      </c>
      <c r="AL26" s="4"/>
      <c r="AM26" s="6"/>
      <c r="AN26" s="6"/>
      <c r="AO26" s="6"/>
      <c r="AP26" s="6" t="s">
        <v>702</v>
      </c>
      <c r="AQ26" s="14" t="s">
        <v>447</v>
      </c>
      <c r="AR26" s="10" t="s">
        <v>1045</v>
      </c>
      <c r="AS26" s="51" t="s">
        <v>1046</v>
      </c>
      <c r="AT26"/>
      <c r="AU26"/>
      <c r="AV26"/>
      <c r="AW26"/>
      <c r="AX26"/>
      <c r="AY26"/>
      <c r="AZ26"/>
      <c r="BA26"/>
    </row>
    <row r="27" spans="1:53" ht="180.75" customHeight="1" x14ac:dyDescent="0.25">
      <c r="A27" s="3" t="s">
        <v>334</v>
      </c>
      <c r="B27" s="4" t="s">
        <v>1194</v>
      </c>
      <c r="C27" s="53">
        <v>26</v>
      </c>
      <c r="D27" s="76" t="s">
        <v>104</v>
      </c>
      <c r="E27" s="79"/>
      <c r="F27" s="36" t="str">
        <f t="shared" si="0"/>
        <v>STRUCTURE</v>
      </c>
      <c r="G27" s="22" t="s">
        <v>471</v>
      </c>
      <c r="H27" s="40">
        <v>441.45</v>
      </c>
      <c r="I27" s="24"/>
      <c r="J27" s="41" t="s">
        <v>109</v>
      </c>
      <c r="K27" s="24" t="s">
        <v>472</v>
      </c>
      <c r="L27" s="24" t="s">
        <v>473</v>
      </c>
      <c r="M27" s="25" t="s">
        <v>104</v>
      </c>
      <c r="N27" s="39" t="s">
        <v>114</v>
      </c>
      <c r="O27" s="32" t="s">
        <v>474</v>
      </c>
      <c r="P27" s="30" t="s">
        <v>475</v>
      </c>
      <c r="Q27" s="31" t="s">
        <v>340</v>
      </c>
      <c r="R27" s="35">
        <v>5494</v>
      </c>
      <c r="S27" s="24"/>
      <c r="T27" s="24"/>
      <c r="U27" s="24"/>
      <c r="V27" s="24"/>
      <c r="W27" s="24"/>
      <c r="X27" s="24"/>
      <c r="Y27" s="24"/>
      <c r="Z27" s="24"/>
      <c r="AA27" s="24"/>
      <c r="AB27" s="24"/>
      <c r="AC27" s="24"/>
      <c r="AD27" s="33"/>
      <c r="AE27" s="19" t="s">
        <v>1207</v>
      </c>
      <c r="AF27" s="4"/>
      <c r="AG27" s="4" t="s">
        <v>958</v>
      </c>
      <c r="AH27" s="12"/>
      <c r="AI27" s="12"/>
      <c r="AJ27" s="13"/>
      <c r="AK27" s="4" t="s">
        <v>897</v>
      </c>
      <c r="AL27" s="4"/>
      <c r="AM27" s="6"/>
      <c r="AN27" s="6"/>
      <c r="AO27" s="6"/>
      <c r="AP27" s="6" t="s">
        <v>702</v>
      </c>
      <c r="AQ27" s="14" t="s">
        <v>432</v>
      </c>
      <c r="AR27" s="10" t="s">
        <v>1047</v>
      </c>
      <c r="AS27" s="51" t="s">
        <v>1048</v>
      </c>
      <c r="AT27"/>
      <c r="AU27"/>
      <c r="AV27"/>
      <c r="AW27"/>
      <c r="AX27"/>
      <c r="AY27"/>
      <c r="AZ27"/>
      <c r="BA27"/>
    </row>
    <row r="28" spans="1:53" ht="180.75" customHeight="1" x14ac:dyDescent="0.25">
      <c r="A28" s="3" t="s">
        <v>334</v>
      </c>
      <c r="B28" s="4" t="s">
        <v>1194</v>
      </c>
      <c r="C28" s="53">
        <v>27</v>
      </c>
      <c r="D28" s="76" t="s">
        <v>105</v>
      </c>
      <c r="E28" s="79"/>
      <c r="F28" s="36" t="str">
        <f t="shared" si="0"/>
        <v>STRUCTURE</v>
      </c>
      <c r="G28" s="22" t="s">
        <v>476</v>
      </c>
      <c r="H28" s="40">
        <v>377.43</v>
      </c>
      <c r="I28" s="24"/>
      <c r="J28" s="41" t="s">
        <v>110</v>
      </c>
      <c r="K28" s="24" t="s">
        <v>477</v>
      </c>
      <c r="L28" s="24" t="s">
        <v>478</v>
      </c>
      <c r="M28" s="25" t="s">
        <v>105</v>
      </c>
      <c r="N28" s="39" t="s">
        <v>115</v>
      </c>
      <c r="O28" s="32" t="s">
        <v>479</v>
      </c>
      <c r="P28" s="30" t="s">
        <v>480</v>
      </c>
      <c r="Q28" s="31" t="s">
        <v>340</v>
      </c>
      <c r="R28" s="35" t="s">
        <v>134</v>
      </c>
      <c r="S28" s="24"/>
      <c r="T28" s="24"/>
      <c r="U28" s="24"/>
      <c r="V28" s="24"/>
      <c r="W28" s="24"/>
      <c r="X28" s="24"/>
      <c r="Y28" s="24"/>
      <c r="Z28" s="24"/>
      <c r="AA28" s="24"/>
      <c r="AB28" s="24"/>
      <c r="AC28" s="24"/>
      <c r="AD28" s="33"/>
      <c r="AE28" s="19" t="s">
        <v>1208</v>
      </c>
      <c r="AF28" s="4"/>
      <c r="AG28" s="4" t="s">
        <v>959</v>
      </c>
      <c r="AH28" s="17" t="s">
        <v>1173</v>
      </c>
      <c r="AI28" s="15" t="s">
        <v>1174</v>
      </c>
      <c r="AJ28" s="16" t="s">
        <v>1175</v>
      </c>
      <c r="AK28" s="4" t="s">
        <v>898</v>
      </c>
      <c r="AL28" s="4"/>
      <c r="AM28" s="6"/>
      <c r="AN28" s="6"/>
      <c r="AO28" s="6"/>
      <c r="AP28" s="6" t="s">
        <v>702</v>
      </c>
      <c r="AQ28" s="14" t="s">
        <v>448</v>
      </c>
      <c r="AR28" s="10" t="s">
        <v>1049</v>
      </c>
      <c r="AS28" s="51" t="s">
        <v>1050</v>
      </c>
      <c r="AT28"/>
      <c r="AU28"/>
      <c r="AV28"/>
      <c r="AW28"/>
      <c r="AX28"/>
      <c r="AY28"/>
      <c r="AZ28"/>
      <c r="BA28"/>
    </row>
    <row r="29" spans="1:53" ht="180.75" customHeight="1" x14ac:dyDescent="0.25">
      <c r="A29" s="3" t="s">
        <v>334</v>
      </c>
      <c r="B29" s="4" t="s">
        <v>1194</v>
      </c>
      <c r="C29" s="53">
        <v>28</v>
      </c>
      <c r="D29" s="76" t="s">
        <v>106</v>
      </c>
      <c r="E29" s="79"/>
      <c r="F29" s="36" t="str">
        <f t="shared" si="0"/>
        <v>STRUCTURE</v>
      </c>
      <c r="G29" s="22" t="s">
        <v>481</v>
      </c>
      <c r="H29" s="40">
        <v>443.35</v>
      </c>
      <c r="I29" s="24"/>
      <c r="J29" s="41" t="s">
        <v>111</v>
      </c>
      <c r="K29" s="24" t="s">
        <v>482</v>
      </c>
      <c r="L29" s="24">
        <v>447077</v>
      </c>
      <c r="M29" s="25" t="s">
        <v>106</v>
      </c>
      <c r="N29" s="39" t="s">
        <v>116</v>
      </c>
      <c r="O29" s="32" t="s">
        <v>483</v>
      </c>
      <c r="P29" s="30" t="s">
        <v>484</v>
      </c>
      <c r="Q29" s="31" t="s">
        <v>340</v>
      </c>
      <c r="R29" s="35" t="s">
        <v>135</v>
      </c>
      <c r="S29" s="24"/>
      <c r="T29" s="24"/>
      <c r="U29" s="24"/>
      <c r="V29" s="24"/>
      <c r="W29" s="24"/>
      <c r="X29" s="24"/>
      <c r="Y29" s="24"/>
      <c r="Z29" s="24"/>
      <c r="AA29" s="24"/>
      <c r="AB29" s="24"/>
      <c r="AC29" s="24"/>
      <c r="AD29" s="33"/>
      <c r="AE29" s="19" t="s">
        <v>1208</v>
      </c>
      <c r="AF29" s="4"/>
      <c r="AG29" s="4" t="s">
        <v>960</v>
      </c>
      <c r="AH29" s="15" t="s">
        <v>1176</v>
      </c>
      <c r="AI29" s="12"/>
      <c r="AJ29" s="13"/>
      <c r="AK29" s="4" t="s">
        <v>899</v>
      </c>
      <c r="AL29" s="4"/>
      <c r="AM29" s="6"/>
      <c r="AN29" s="6"/>
      <c r="AO29" s="6"/>
      <c r="AP29" s="6" t="s">
        <v>702</v>
      </c>
      <c r="AQ29" s="14" t="s">
        <v>449</v>
      </c>
      <c r="AR29" s="10" t="s">
        <v>1051</v>
      </c>
      <c r="AS29" s="51" t="s">
        <v>1052</v>
      </c>
      <c r="AT29"/>
      <c r="AU29"/>
      <c r="AV29"/>
      <c r="AW29"/>
      <c r="AX29"/>
      <c r="AY29"/>
      <c r="AZ29"/>
      <c r="BA29"/>
    </row>
    <row r="30" spans="1:53" ht="180.75" customHeight="1" x14ac:dyDescent="0.3">
      <c r="A30" s="3" t="s">
        <v>334</v>
      </c>
      <c r="B30" s="4" t="s">
        <v>1194</v>
      </c>
      <c r="C30" s="53">
        <v>29</v>
      </c>
      <c r="D30" s="76" t="s">
        <v>107</v>
      </c>
      <c r="E30" s="79"/>
      <c r="F30" s="36" t="str">
        <f t="shared" si="0"/>
        <v>STRUCTURE</v>
      </c>
      <c r="G30" s="22" t="s">
        <v>485</v>
      </c>
      <c r="H30" s="40">
        <v>457.95</v>
      </c>
      <c r="I30" s="24"/>
      <c r="J30" s="41" t="s">
        <v>112</v>
      </c>
      <c r="K30" s="24" t="s">
        <v>486</v>
      </c>
      <c r="L30" s="24" t="s">
        <v>487</v>
      </c>
      <c r="M30" s="25" t="s">
        <v>107</v>
      </c>
      <c r="N30" s="39" t="s">
        <v>117</v>
      </c>
      <c r="O30" s="43" t="s">
        <v>488</v>
      </c>
      <c r="P30" s="30" t="s">
        <v>489</v>
      </c>
      <c r="Q30" s="31" t="s">
        <v>340</v>
      </c>
      <c r="R30" s="35" t="s">
        <v>119</v>
      </c>
      <c r="S30" s="24"/>
      <c r="T30" s="24"/>
      <c r="U30" s="24"/>
      <c r="V30" s="24"/>
      <c r="W30" s="24"/>
      <c r="X30" s="24"/>
      <c r="Y30" s="24"/>
      <c r="Z30" s="24"/>
      <c r="AA30" s="24"/>
      <c r="AB30" s="24"/>
      <c r="AC30" s="24"/>
      <c r="AD30" s="33"/>
      <c r="AE30" s="19" t="s">
        <v>1209</v>
      </c>
      <c r="AF30" s="4"/>
      <c r="AG30" s="4" t="s">
        <v>961</v>
      </c>
      <c r="AH30" s="12"/>
      <c r="AI30" s="12"/>
      <c r="AJ30" s="13"/>
      <c r="AK30" s="4" t="s">
        <v>900</v>
      </c>
      <c r="AL30" s="4"/>
      <c r="AM30" s="6"/>
      <c r="AN30" s="6"/>
      <c r="AO30" s="6"/>
      <c r="AP30" s="6" t="s">
        <v>702</v>
      </c>
      <c r="AQ30" s="14" t="s">
        <v>462</v>
      </c>
      <c r="AR30" s="10" t="s">
        <v>1053</v>
      </c>
      <c r="AS30" s="51" t="s">
        <v>1054</v>
      </c>
      <c r="AT30"/>
      <c r="AU30"/>
      <c r="AV30"/>
      <c r="AW30"/>
      <c r="AX30"/>
      <c r="AY30"/>
      <c r="AZ30"/>
      <c r="BA30"/>
    </row>
    <row r="31" spans="1:53" ht="180.75" customHeight="1" x14ac:dyDescent="0.25">
      <c r="A31" s="3" t="s">
        <v>334</v>
      </c>
      <c r="B31" s="4" t="s">
        <v>1194</v>
      </c>
      <c r="C31" s="53">
        <v>30</v>
      </c>
      <c r="D31" s="76" t="s">
        <v>108</v>
      </c>
      <c r="E31" s="79"/>
      <c r="F31" s="37" t="str">
        <f t="shared" si="0"/>
        <v>STRUCTURE</v>
      </c>
      <c r="G31" s="22" t="s">
        <v>490</v>
      </c>
      <c r="H31" s="40">
        <v>221.256</v>
      </c>
      <c r="I31" s="24"/>
      <c r="J31" s="41" t="s">
        <v>113</v>
      </c>
      <c r="K31" s="24" t="s">
        <v>491</v>
      </c>
      <c r="L31" s="24">
        <v>49855250</v>
      </c>
      <c r="M31" s="25" t="s">
        <v>108</v>
      </c>
      <c r="N31" s="39" t="s">
        <v>118</v>
      </c>
      <c r="O31" s="32" t="s">
        <v>492</v>
      </c>
      <c r="P31" s="30" t="s">
        <v>493</v>
      </c>
      <c r="Q31" s="31" t="s">
        <v>340</v>
      </c>
      <c r="R31" s="35" t="s">
        <v>136</v>
      </c>
      <c r="S31" s="24"/>
      <c r="T31" s="24"/>
      <c r="U31" s="24"/>
      <c r="V31" s="24"/>
      <c r="W31" s="24"/>
      <c r="X31" s="24"/>
      <c r="Y31" s="24"/>
      <c r="Z31" s="24"/>
      <c r="AA31" s="24"/>
      <c r="AB31" s="24"/>
      <c r="AC31" s="24"/>
      <c r="AD31" s="33"/>
      <c r="AE31" s="19" t="s">
        <v>1209</v>
      </c>
      <c r="AF31" s="4"/>
      <c r="AG31" s="4" t="s">
        <v>962</v>
      </c>
      <c r="AH31" s="12"/>
      <c r="AI31" s="12"/>
      <c r="AJ31" s="13"/>
      <c r="AK31" s="4" t="s">
        <v>578</v>
      </c>
      <c r="AL31" s="4"/>
      <c r="AM31" s="6"/>
      <c r="AN31" s="6"/>
      <c r="AO31" s="6"/>
      <c r="AP31" s="6" t="s">
        <v>702</v>
      </c>
      <c r="AQ31" s="14" t="s">
        <v>463</v>
      </c>
      <c r="AR31" s="10" t="s">
        <v>1055</v>
      </c>
      <c r="AS31" s="51" t="s">
        <v>1056</v>
      </c>
      <c r="AT31"/>
      <c r="AU31"/>
      <c r="AV31"/>
      <c r="AW31"/>
      <c r="AX31"/>
      <c r="AY31"/>
      <c r="AZ31"/>
      <c r="BA31"/>
    </row>
    <row r="32" spans="1:53" ht="180.75" customHeight="1" x14ac:dyDescent="0.25">
      <c r="A32" s="3" t="s">
        <v>334</v>
      </c>
      <c r="B32" s="4" t="s">
        <v>1194</v>
      </c>
      <c r="C32" s="53">
        <v>31</v>
      </c>
      <c r="D32" s="76" t="s">
        <v>137</v>
      </c>
      <c r="E32" s="79"/>
      <c r="F32" s="37" t="str">
        <f t="shared" si="0"/>
        <v>STRUCTURE</v>
      </c>
      <c r="G32" s="22" t="s">
        <v>494</v>
      </c>
      <c r="H32" s="40">
        <v>342.37</v>
      </c>
      <c r="I32" s="24"/>
      <c r="J32" s="41" t="s">
        <v>142</v>
      </c>
      <c r="K32" s="24" t="s">
        <v>495</v>
      </c>
      <c r="L32" s="24">
        <v>53464577</v>
      </c>
      <c r="M32" s="25" t="s">
        <v>137</v>
      </c>
      <c r="N32" s="44" t="s">
        <v>147</v>
      </c>
      <c r="O32" s="32" t="s">
        <v>496</v>
      </c>
      <c r="P32" s="30" t="s">
        <v>497</v>
      </c>
      <c r="Q32" s="31" t="s">
        <v>340</v>
      </c>
      <c r="R32" s="35" t="s">
        <v>152</v>
      </c>
      <c r="S32" s="24"/>
      <c r="T32" s="24"/>
      <c r="U32" s="24"/>
      <c r="V32" s="24"/>
      <c r="W32" s="24"/>
      <c r="X32" s="24"/>
      <c r="Y32" s="24"/>
      <c r="Z32" s="24"/>
      <c r="AA32" s="24"/>
      <c r="AB32" s="24"/>
      <c r="AC32" s="24"/>
      <c r="AD32" s="33"/>
      <c r="AE32" s="19" t="s">
        <v>1209</v>
      </c>
      <c r="AF32" s="4"/>
      <c r="AG32" s="4" t="s">
        <v>963</v>
      </c>
      <c r="AH32" s="12"/>
      <c r="AI32" s="12"/>
      <c r="AJ32" s="13"/>
      <c r="AK32" s="4" t="s">
        <v>352</v>
      </c>
      <c r="AL32" s="4"/>
      <c r="AM32" s="6"/>
      <c r="AN32" s="6"/>
      <c r="AO32" s="6"/>
      <c r="AP32" s="6" t="s">
        <v>702</v>
      </c>
      <c r="AQ32" s="14" t="s">
        <v>464</v>
      </c>
      <c r="AR32" s="10" t="s">
        <v>1057</v>
      </c>
      <c r="AS32" s="51" t="s">
        <v>1058</v>
      </c>
      <c r="AT32"/>
      <c r="AU32"/>
      <c r="AV32"/>
      <c r="AW32"/>
      <c r="AX32"/>
      <c r="AY32"/>
      <c r="AZ32"/>
      <c r="BA32"/>
    </row>
    <row r="33" spans="1:53" ht="180.75" customHeight="1" x14ac:dyDescent="0.25">
      <c r="A33" s="3" t="s">
        <v>334</v>
      </c>
      <c r="B33" s="4" t="s">
        <v>1194</v>
      </c>
      <c r="C33" s="53">
        <v>32</v>
      </c>
      <c r="D33" s="76" t="s">
        <v>138</v>
      </c>
      <c r="E33" s="79"/>
      <c r="F33" s="36" t="str">
        <f t="shared" si="0"/>
        <v>STRUCTURE</v>
      </c>
      <c r="G33" s="22" t="s">
        <v>498</v>
      </c>
      <c r="H33" s="40">
        <v>397.42</v>
      </c>
      <c r="I33" s="24"/>
      <c r="J33" s="41" t="s">
        <v>143</v>
      </c>
      <c r="K33" s="24" t="s">
        <v>499</v>
      </c>
      <c r="L33" s="24">
        <v>11749858</v>
      </c>
      <c r="M33" s="25" t="s">
        <v>138</v>
      </c>
      <c r="N33" s="44" t="s">
        <v>148</v>
      </c>
      <c r="O33" s="32" t="s">
        <v>500</v>
      </c>
      <c r="P33" s="30" t="s">
        <v>501</v>
      </c>
      <c r="Q33" s="31" t="s">
        <v>340</v>
      </c>
      <c r="R33" s="35" t="s">
        <v>153</v>
      </c>
      <c r="S33" s="24"/>
      <c r="T33" s="24"/>
      <c r="U33" s="24"/>
      <c r="V33" s="24"/>
      <c r="W33" s="24"/>
      <c r="X33" s="24"/>
      <c r="Y33" s="24"/>
      <c r="Z33" s="24"/>
      <c r="AA33" s="24"/>
      <c r="AB33" s="24"/>
      <c r="AC33" s="24"/>
      <c r="AD33" s="33"/>
      <c r="AE33" s="19" t="s">
        <v>1209</v>
      </c>
      <c r="AF33" s="4"/>
      <c r="AG33" s="4" t="s">
        <v>964</v>
      </c>
      <c r="AH33" s="12"/>
      <c r="AI33" s="12"/>
      <c r="AJ33" s="13"/>
      <c r="AK33" s="4" t="s">
        <v>901</v>
      </c>
      <c r="AL33" s="4"/>
      <c r="AM33" s="6"/>
      <c r="AN33" s="6"/>
      <c r="AO33" s="6"/>
      <c r="AP33" s="6" t="s">
        <v>702</v>
      </c>
      <c r="AQ33" s="14" t="s">
        <v>465</v>
      </c>
      <c r="AR33" s="10" t="s">
        <v>1059</v>
      </c>
      <c r="AS33" s="51" t="s">
        <v>1060</v>
      </c>
      <c r="AT33"/>
      <c r="AU33"/>
      <c r="AV33"/>
      <c r="AW33"/>
      <c r="AX33"/>
      <c r="AY33"/>
      <c r="AZ33"/>
      <c r="BA33"/>
    </row>
    <row r="34" spans="1:53" ht="180.75" customHeight="1" x14ac:dyDescent="0.25">
      <c r="A34" s="3" t="s">
        <v>334</v>
      </c>
      <c r="B34" s="4" t="s">
        <v>1194</v>
      </c>
      <c r="C34" s="53">
        <v>33</v>
      </c>
      <c r="D34" s="76" t="s">
        <v>139</v>
      </c>
      <c r="E34" s="79"/>
      <c r="F34" s="36" t="str">
        <f t="shared" ref="F34:F65" si="1">HYPERLINK(_xlfn.CONCAT("https://www.simolecule.com/cdkdepict/depict/bot/png?smi=",_xlfn.ENCODEURL(J34)), "STRUCTURE")</f>
        <v>STRUCTURE</v>
      </c>
      <c r="G34" s="22" t="s">
        <v>502</v>
      </c>
      <c r="H34" s="40">
        <v>351.42</v>
      </c>
      <c r="I34" s="24"/>
      <c r="J34" s="41" t="s">
        <v>144</v>
      </c>
      <c r="K34" s="24" t="s">
        <v>503</v>
      </c>
      <c r="L34" s="24" t="s">
        <v>504</v>
      </c>
      <c r="M34" s="25" t="s">
        <v>139</v>
      </c>
      <c r="N34" s="44" t="s">
        <v>149</v>
      </c>
      <c r="O34" s="32" t="s">
        <v>505</v>
      </c>
      <c r="P34" s="30" t="s">
        <v>506</v>
      </c>
      <c r="Q34" s="31" t="s">
        <v>340</v>
      </c>
      <c r="R34" s="35">
        <v>7070707091</v>
      </c>
      <c r="S34" s="24"/>
      <c r="T34" s="24"/>
      <c r="U34" s="24"/>
      <c r="V34" s="24"/>
      <c r="W34" s="24"/>
      <c r="X34" s="24"/>
      <c r="Y34" s="24"/>
      <c r="Z34" s="24"/>
      <c r="AA34" s="24"/>
      <c r="AB34" s="24"/>
      <c r="AC34" s="24"/>
      <c r="AD34" s="33"/>
      <c r="AE34" s="19" t="s">
        <v>1209</v>
      </c>
      <c r="AF34" s="4"/>
      <c r="AG34" s="4" t="s">
        <v>965</v>
      </c>
      <c r="AH34" s="12"/>
      <c r="AI34" s="12"/>
      <c r="AJ34" s="13"/>
      <c r="AK34" s="4" t="s">
        <v>352</v>
      </c>
      <c r="AL34" s="4"/>
      <c r="AM34" s="6"/>
      <c r="AN34" s="6"/>
      <c r="AO34" s="6"/>
      <c r="AP34" s="6" t="s">
        <v>702</v>
      </c>
      <c r="AQ34" s="14" t="s">
        <v>466</v>
      </c>
      <c r="AR34" s="10" t="s">
        <v>1061</v>
      </c>
      <c r="AS34" s="52"/>
      <c r="AT34"/>
      <c r="AU34"/>
      <c r="AV34"/>
      <c r="AW34"/>
      <c r="AX34"/>
      <c r="AY34"/>
      <c r="AZ34"/>
      <c r="BA34"/>
    </row>
    <row r="35" spans="1:53" ht="180.75" customHeight="1" x14ac:dyDescent="0.25">
      <c r="A35" s="3" t="s">
        <v>334</v>
      </c>
      <c r="B35" s="4" t="s">
        <v>1194</v>
      </c>
      <c r="C35" s="53">
        <v>34</v>
      </c>
      <c r="D35" s="76" t="s">
        <v>140</v>
      </c>
      <c r="E35" s="79"/>
      <c r="F35" s="37" t="str">
        <f t="shared" si="1"/>
        <v>STRUCTURE</v>
      </c>
      <c r="G35" s="22" t="s">
        <v>507</v>
      </c>
      <c r="H35" s="40">
        <v>433.5</v>
      </c>
      <c r="I35" s="24"/>
      <c r="J35" s="41" t="s">
        <v>145</v>
      </c>
      <c r="K35" s="24" t="s">
        <v>508</v>
      </c>
      <c r="L35" s="24">
        <v>53340666</v>
      </c>
      <c r="M35" s="25" t="s">
        <v>140</v>
      </c>
      <c r="N35" s="44" t="s">
        <v>150</v>
      </c>
      <c r="O35" s="32" t="s">
        <v>509</v>
      </c>
      <c r="P35" s="30" t="s">
        <v>510</v>
      </c>
      <c r="Q35" s="31" t="s">
        <v>340</v>
      </c>
      <c r="R35" s="35" t="s">
        <v>154</v>
      </c>
      <c r="S35" s="24"/>
      <c r="T35" s="24"/>
      <c r="U35" s="24"/>
      <c r="V35" s="24"/>
      <c r="W35" s="24"/>
      <c r="X35" s="24"/>
      <c r="Y35" s="24"/>
      <c r="Z35" s="24"/>
      <c r="AA35" s="24"/>
      <c r="AB35" s="24"/>
      <c r="AC35" s="24"/>
      <c r="AD35" s="33"/>
      <c r="AE35" s="19" t="s">
        <v>1209</v>
      </c>
      <c r="AF35" s="4"/>
      <c r="AG35" s="4" t="s">
        <v>966</v>
      </c>
      <c r="AH35" s="12"/>
      <c r="AI35" s="12"/>
      <c r="AJ35" s="13"/>
      <c r="AK35" s="4" t="s">
        <v>902</v>
      </c>
      <c r="AL35" s="4"/>
      <c r="AM35" s="6"/>
      <c r="AN35" s="6"/>
      <c r="AO35" s="6"/>
      <c r="AP35" s="6" t="s">
        <v>702</v>
      </c>
      <c r="AQ35" s="14" t="s">
        <v>467</v>
      </c>
      <c r="AR35" s="10" t="s">
        <v>1062</v>
      </c>
      <c r="AS35" s="51" t="s">
        <v>1063</v>
      </c>
      <c r="AT35"/>
      <c r="AU35"/>
      <c r="AV35"/>
      <c r="AW35"/>
      <c r="AX35"/>
      <c r="AY35"/>
      <c r="AZ35"/>
      <c r="BA35"/>
    </row>
    <row r="36" spans="1:53" ht="180.75" customHeight="1" x14ac:dyDescent="0.25">
      <c r="A36" s="3" t="s">
        <v>334</v>
      </c>
      <c r="B36" s="4" t="s">
        <v>1194</v>
      </c>
      <c r="C36" s="53">
        <v>35</v>
      </c>
      <c r="D36" s="76" t="s">
        <v>141</v>
      </c>
      <c r="E36" s="79"/>
      <c r="F36" s="36" t="str">
        <f t="shared" si="1"/>
        <v>STRUCTURE</v>
      </c>
      <c r="G36" s="22" t="s">
        <v>513</v>
      </c>
      <c r="H36" s="40">
        <v>278.35000000000002</v>
      </c>
      <c r="I36" s="24"/>
      <c r="J36" s="41" t="s">
        <v>146</v>
      </c>
      <c r="K36" s="24" t="s">
        <v>514</v>
      </c>
      <c r="L36" s="24">
        <v>72946782</v>
      </c>
      <c r="M36" s="25" t="s">
        <v>141</v>
      </c>
      <c r="N36" s="44" t="s">
        <v>151</v>
      </c>
      <c r="O36" s="32" t="s">
        <v>515</v>
      </c>
      <c r="P36" s="30" t="s">
        <v>516</v>
      </c>
      <c r="Q36" s="31" t="s">
        <v>340</v>
      </c>
      <c r="R36" s="35">
        <v>7191</v>
      </c>
      <c r="S36" s="24"/>
      <c r="T36" s="24"/>
      <c r="U36" s="24"/>
      <c r="V36" s="24"/>
      <c r="W36" s="24"/>
      <c r="X36" s="24"/>
      <c r="Y36" s="24"/>
      <c r="Z36" s="24"/>
      <c r="AA36" s="24"/>
      <c r="AB36" s="24"/>
      <c r="AC36" s="24"/>
      <c r="AD36" s="33"/>
      <c r="AE36" s="19" t="s">
        <v>1209</v>
      </c>
      <c r="AF36" s="4"/>
      <c r="AG36" s="4" t="s">
        <v>967</v>
      </c>
      <c r="AH36" s="12"/>
      <c r="AI36" s="12"/>
      <c r="AJ36" s="13"/>
      <c r="AK36" s="4" t="s">
        <v>578</v>
      </c>
      <c r="AL36" s="4"/>
      <c r="AM36" s="6"/>
      <c r="AN36" s="6"/>
      <c r="AO36" s="6"/>
      <c r="AP36" s="6" t="s">
        <v>702</v>
      </c>
      <c r="AQ36" s="14" t="s">
        <v>468</v>
      </c>
      <c r="AR36" s="10" t="s">
        <v>1064</v>
      </c>
      <c r="AS36" s="51" t="s">
        <v>1065</v>
      </c>
      <c r="AT36"/>
      <c r="AU36"/>
      <c r="AV36"/>
      <c r="AW36"/>
      <c r="AX36"/>
      <c r="AY36"/>
      <c r="AZ36"/>
      <c r="BA36"/>
    </row>
    <row r="37" spans="1:53" ht="180.75" customHeight="1" x14ac:dyDescent="0.25">
      <c r="A37" s="3" t="s">
        <v>334</v>
      </c>
      <c r="B37" s="4" t="s">
        <v>1194</v>
      </c>
      <c r="C37" s="53">
        <v>36</v>
      </c>
      <c r="D37" s="76" t="s">
        <v>155</v>
      </c>
      <c r="E37" s="79"/>
      <c r="F37" s="36" t="str">
        <f t="shared" si="1"/>
        <v>STRUCTURE</v>
      </c>
      <c r="G37" s="22" t="s">
        <v>517</v>
      </c>
      <c r="H37" s="40">
        <v>265.31</v>
      </c>
      <c r="I37" s="24"/>
      <c r="J37" s="41" t="s">
        <v>160</v>
      </c>
      <c r="K37" s="24" t="s">
        <v>518</v>
      </c>
      <c r="L37" s="24">
        <v>4996</v>
      </c>
      <c r="M37" s="25" t="s">
        <v>155</v>
      </c>
      <c r="N37" s="39" t="s">
        <v>165</v>
      </c>
      <c r="O37" s="32" t="s">
        <v>519</v>
      </c>
      <c r="P37" s="30" t="s">
        <v>520</v>
      </c>
      <c r="Q37" s="31" t="s">
        <v>340</v>
      </c>
      <c r="R37" s="35" t="s">
        <v>170</v>
      </c>
      <c r="S37" s="24"/>
      <c r="T37" s="24"/>
      <c r="U37" s="24"/>
      <c r="V37" s="24"/>
      <c r="W37" s="24"/>
      <c r="X37" s="24"/>
      <c r="Y37" s="24"/>
      <c r="Z37" s="24"/>
      <c r="AA37" s="24"/>
      <c r="AB37" s="24"/>
      <c r="AC37" s="24"/>
      <c r="AD37" s="33"/>
      <c r="AE37" s="19" t="s">
        <v>1209</v>
      </c>
      <c r="AF37" s="4"/>
      <c r="AG37" s="4" t="s">
        <v>968</v>
      </c>
      <c r="AH37" s="15" t="s">
        <v>1177</v>
      </c>
      <c r="AI37" s="12"/>
      <c r="AJ37" s="13"/>
      <c r="AK37" s="4" t="s">
        <v>526</v>
      </c>
      <c r="AL37" s="4"/>
      <c r="AM37" s="6"/>
      <c r="AN37" s="6"/>
      <c r="AO37" s="6"/>
      <c r="AP37" s="6" t="s">
        <v>702</v>
      </c>
      <c r="AQ37" s="14" t="s">
        <v>469</v>
      </c>
      <c r="AR37" s="10" t="s">
        <v>1066</v>
      </c>
      <c r="AS37" s="51" t="s">
        <v>1067</v>
      </c>
      <c r="AT37"/>
      <c r="AU37"/>
      <c r="AV37"/>
      <c r="AW37"/>
      <c r="AX37"/>
      <c r="AY37"/>
      <c r="AZ37"/>
      <c r="BA37"/>
    </row>
    <row r="38" spans="1:53" ht="180.75" customHeight="1" x14ac:dyDescent="0.25">
      <c r="A38" s="3" t="s">
        <v>334</v>
      </c>
      <c r="B38" s="4" t="s">
        <v>1194</v>
      </c>
      <c r="C38" s="53">
        <v>37</v>
      </c>
      <c r="D38" s="76" t="s">
        <v>156</v>
      </c>
      <c r="E38" s="79"/>
      <c r="F38" s="37" t="str">
        <f t="shared" si="1"/>
        <v>STRUCTURE</v>
      </c>
      <c r="G38" s="22" t="s">
        <v>527</v>
      </c>
      <c r="H38" s="40">
        <v>379.46</v>
      </c>
      <c r="I38" s="24"/>
      <c r="J38" s="41" t="s">
        <v>161</v>
      </c>
      <c r="K38" s="24" t="s">
        <v>528</v>
      </c>
      <c r="L38" s="24" t="s">
        <v>529</v>
      </c>
      <c r="M38" s="25" t="s">
        <v>156</v>
      </c>
      <c r="N38" s="39" t="s">
        <v>166</v>
      </c>
      <c r="O38" s="32" t="s">
        <v>530</v>
      </c>
      <c r="P38" s="30" t="s">
        <v>531</v>
      </c>
      <c r="Q38" s="31" t="s">
        <v>340</v>
      </c>
      <c r="R38" s="35" t="s">
        <v>171</v>
      </c>
      <c r="S38" s="24"/>
      <c r="T38" s="24"/>
      <c r="U38" s="24"/>
      <c r="V38" s="24"/>
      <c r="W38" s="24"/>
      <c r="X38" s="24"/>
      <c r="Y38" s="24"/>
      <c r="Z38" s="24"/>
      <c r="AA38" s="24"/>
      <c r="AB38" s="24"/>
      <c r="AC38" s="24"/>
      <c r="AD38" s="33"/>
      <c r="AE38" s="19" t="s">
        <v>1209</v>
      </c>
      <c r="AF38" s="4"/>
      <c r="AG38" s="4" t="s">
        <v>969</v>
      </c>
      <c r="AH38" s="15" t="s">
        <v>1171</v>
      </c>
      <c r="AI38" s="12"/>
      <c r="AJ38" s="13"/>
      <c r="AK38" s="4" t="s">
        <v>532</v>
      </c>
      <c r="AL38" s="4"/>
      <c r="AM38" s="6"/>
      <c r="AN38" s="6"/>
      <c r="AO38" s="6"/>
      <c r="AP38" s="6" t="s">
        <v>702</v>
      </c>
      <c r="AQ38" s="14" t="s">
        <v>470</v>
      </c>
      <c r="AR38" s="10" t="s">
        <v>1068</v>
      </c>
      <c r="AS38" s="51" t="s">
        <v>1069</v>
      </c>
      <c r="AT38"/>
      <c r="AU38"/>
      <c r="AV38"/>
      <c r="AW38"/>
      <c r="AX38"/>
      <c r="AY38"/>
      <c r="AZ38"/>
      <c r="BA38"/>
    </row>
    <row r="39" spans="1:53" ht="180.75" customHeight="1" x14ac:dyDescent="0.25">
      <c r="A39" s="3" t="s">
        <v>334</v>
      </c>
      <c r="B39" s="4" t="s">
        <v>1194</v>
      </c>
      <c r="C39" s="53">
        <v>38</v>
      </c>
      <c r="D39" s="76" t="s">
        <v>157</v>
      </c>
      <c r="E39" s="79"/>
      <c r="F39" s="36" t="str">
        <f t="shared" si="1"/>
        <v>STRUCTURE</v>
      </c>
      <c r="G39" s="22" t="s">
        <v>533</v>
      </c>
      <c r="H39" s="40">
        <v>508.56</v>
      </c>
      <c r="I39" s="24"/>
      <c r="J39" s="41" t="s">
        <v>162</v>
      </c>
      <c r="K39" s="24" t="s">
        <v>534</v>
      </c>
      <c r="L39" s="24">
        <v>54575456</v>
      </c>
      <c r="M39" s="25" t="s">
        <v>157</v>
      </c>
      <c r="N39" s="39" t="s">
        <v>167</v>
      </c>
      <c r="O39" s="32" t="s">
        <v>535</v>
      </c>
      <c r="P39" s="30" t="s">
        <v>536</v>
      </c>
      <c r="Q39" s="31" t="s">
        <v>340</v>
      </c>
      <c r="R39" s="35" t="s">
        <v>172</v>
      </c>
      <c r="S39" s="24"/>
      <c r="T39" s="24"/>
      <c r="U39" s="24"/>
      <c r="V39" s="24"/>
      <c r="W39" s="24"/>
      <c r="X39" s="24"/>
      <c r="Y39" s="24"/>
      <c r="Z39" s="24"/>
      <c r="AA39" s="24"/>
      <c r="AB39" s="24"/>
      <c r="AC39" s="24"/>
      <c r="AD39" s="33"/>
      <c r="AE39" s="19" t="s">
        <v>1209</v>
      </c>
      <c r="AF39" s="4"/>
      <c r="AG39" s="4" t="s">
        <v>970</v>
      </c>
      <c r="AH39" s="12"/>
      <c r="AI39" s="12"/>
      <c r="AJ39" s="13"/>
      <c r="AK39" s="4" t="s">
        <v>537</v>
      </c>
      <c r="AL39" s="4"/>
      <c r="AM39" s="6"/>
      <c r="AN39" s="6"/>
      <c r="AO39" s="6"/>
      <c r="AP39" s="6" t="s">
        <v>702</v>
      </c>
      <c r="AQ39" s="14" t="s">
        <v>511</v>
      </c>
      <c r="AR39" s="10" t="s">
        <v>1070</v>
      </c>
      <c r="AS39" s="51" t="s">
        <v>1071</v>
      </c>
      <c r="AT39"/>
      <c r="AU39"/>
      <c r="AV39"/>
      <c r="AW39"/>
      <c r="AX39"/>
      <c r="AY39"/>
      <c r="AZ39"/>
      <c r="BA39"/>
    </row>
    <row r="40" spans="1:53" ht="180.75" customHeight="1" x14ac:dyDescent="0.25">
      <c r="A40" s="3" t="s">
        <v>334</v>
      </c>
      <c r="B40" s="4" t="s">
        <v>1194</v>
      </c>
      <c r="C40" s="53">
        <v>39</v>
      </c>
      <c r="D40" s="76" t="s">
        <v>158</v>
      </c>
      <c r="E40" s="79"/>
      <c r="F40" s="36" t="str">
        <f t="shared" si="1"/>
        <v>STRUCTURE</v>
      </c>
      <c r="G40" s="22" t="s">
        <v>538</v>
      </c>
      <c r="H40" s="40">
        <v>270.29199999999997</v>
      </c>
      <c r="I40" s="24"/>
      <c r="J40" s="41" t="s">
        <v>163</v>
      </c>
      <c r="K40" s="24" t="s">
        <v>539</v>
      </c>
      <c r="L40" s="24">
        <v>57381425</v>
      </c>
      <c r="M40" s="25" t="s">
        <v>158</v>
      </c>
      <c r="N40" s="39" t="s">
        <v>168</v>
      </c>
      <c r="O40" s="32" t="s">
        <v>540</v>
      </c>
      <c r="P40" s="30" t="s">
        <v>541</v>
      </c>
      <c r="Q40" s="31" t="s">
        <v>340</v>
      </c>
      <c r="R40" s="35" t="s">
        <v>173</v>
      </c>
      <c r="S40" s="24"/>
      <c r="T40" s="24"/>
      <c r="U40" s="24"/>
      <c r="V40" s="24"/>
      <c r="W40" s="24"/>
      <c r="X40" s="24"/>
      <c r="Y40" s="24"/>
      <c r="Z40" s="24"/>
      <c r="AA40" s="24"/>
      <c r="AB40" s="24"/>
      <c r="AC40" s="24"/>
      <c r="AD40" s="33"/>
      <c r="AE40" s="19" t="s">
        <v>1209</v>
      </c>
      <c r="AF40" s="4"/>
      <c r="AG40" s="4" t="s">
        <v>971</v>
      </c>
      <c r="AH40" s="12"/>
      <c r="AI40" s="12"/>
      <c r="AJ40" s="13"/>
      <c r="AK40" s="4" t="s">
        <v>542</v>
      </c>
      <c r="AL40" s="4"/>
      <c r="AM40" s="6"/>
      <c r="AN40" s="6"/>
      <c r="AO40" s="6"/>
      <c r="AP40" s="6" t="s">
        <v>702</v>
      </c>
      <c r="AQ40" s="14" t="s">
        <v>512</v>
      </c>
      <c r="AR40" s="10" t="s">
        <v>1072</v>
      </c>
      <c r="AS40" s="51" t="s">
        <v>1073</v>
      </c>
      <c r="AT40"/>
      <c r="AU40"/>
      <c r="AV40"/>
      <c r="AW40"/>
      <c r="AX40"/>
      <c r="AY40"/>
      <c r="AZ40"/>
      <c r="BA40"/>
    </row>
    <row r="41" spans="1:53" ht="180.75" customHeight="1" x14ac:dyDescent="0.25">
      <c r="A41" s="3" t="s">
        <v>334</v>
      </c>
      <c r="B41" s="4" t="s">
        <v>1194</v>
      </c>
      <c r="C41" s="53">
        <v>40</v>
      </c>
      <c r="D41" s="76" t="s">
        <v>159</v>
      </c>
      <c r="E41" s="79"/>
      <c r="F41" s="36" t="str">
        <f t="shared" si="1"/>
        <v>STRUCTURE</v>
      </c>
      <c r="G41" s="22" t="s">
        <v>543</v>
      </c>
      <c r="H41" s="40">
        <v>314.36</v>
      </c>
      <c r="I41" s="24"/>
      <c r="J41" s="41" t="s">
        <v>164</v>
      </c>
      <c r="K41" s="24" t="s">
        <v>544</v>
      </c>
      <c r="L41" s="24" t="s">
        <v>545</v>
      </c>
      <c r="M41" s="25" t="s">
        <v>159</v>
      </c>
      <c r="N41" s="39" t="s">
        <v>169</v>
      </c>
      <c r="O41" s="32" t="s">
        <v>546</v>
      </c>
      <c r="P41" s="30" t="s">
        <v>547</v>
      </c>
      <c r="Q41" s="31" t="s">
        <v>340</v>
      </c>
      <c r="R41" s="35">
        <v>19834</v>
      </c>
      <c r="S41" s="24"/>
      <c r="T41" s="24"/>
      <c r="U41" s="24"/>
      <c r="V41" s="24"/>
      <c r="W41" s="24"/>
      <c r="X41" s="24"/>
      <c r="Y41" s="24"/>
      <c r="Z41" s="24"/>
      <c r="AA41" s="24"/>
      <c r="AB41" s="24"/>
      <c r="AC41" s="24"/>
      <c r="AD41" s="33"/>
      <c r="AE41" s="19" t="s">
        <v>1209</v>
      </c>
      <c r="AF41" s="4"/>
      <c r="AG41" s="4" t="s">
        <v>972</v>
      </c>
      <c r="AH41" s="12"/>
      <c r="AI41" s="12"/>
      <c r="AJ41" s="13"/>
      <c r="AK41" s="4" t="s">
        <v>352</v>
      </c>
      <c r="AL41" s="4"/>
      <c r="AM41" s="6"/>
      <c r="AN41" s="6"/>
      <c r="AO41" s="6"/>
      <c r="AP41" s="6" t="s">
        <v>702</v>
      </c>
      <c r="AQ41" s="14" t="s">
        <v>521</v>
      </c>
      <c r="AR41" s="10" t="s">
        <v>1074</v>
      </c>
      <c r="AS41" s="52"/>
      <c r="AT41"/>
      <c r="AU41"/>
      <c r="AV41"/>
      <c r="AW41"/>
      <c r="AX41"/>
      <c r="AY41"/>
      <c r="AZ41"/>
      <c r="BA41"/>
    </row>
    <row r="42" spans="1:53" ht="180.75" customHeight="1" x14ac:dyDescent="0.25">
      <c r="A42" s="3" t="s">
        <v>334</v>
      </c>
      <c r="B42" s="4" t="s">
        <v>1194</v>
      </c>
      <c r="C42" s="53">
        <v>41</v>
      </c>
      <c r="D42" s="76" t="s">
        <v>174</v>
      </c>
      <c r="E42" s="79"/>
      <c r="F42" s="36" t="str">
        <f t="shared" si="1"/>
        <v>STRUCTURE</v>
      </c>
      <c r="G42" s="22" t="s">
        <v>550</v>
      </c>
      <c r="H42" s="40">
        <v>164.2</v>
      </c>
      <c r="I42" s="24"/>
      <c r="J42" s="41" t="s">
        <v>179</v>
      </c>
      <c r="K42" s="24" t="s">
        <v>551</v>
      </c>
      <c r="L42" s="24">
        <v>3611</v>
      </c>
      <c r="M42" s="25" t="s">
        <v>174</v>
      </c>
      <c r="N42" s="39" t="s">
        <v>184</v>
      </c>
      <c r="O42" s="32" t="s">
        <v>552</v>
      </c>
      <c r="P42" s="30" t="s">
        <v>553</v>
      </c>
      <c r="Q42" s="31" t="s">
        <v>340</v>
      </c>
      <c r="R42" s="35" t="s">
        <v>189</v>
      </c>
      <c r="S42" s="24"/>
      <c r="T42" s="24"/>
      <c r="U42" s="24"/>
      <c r="V42" s="24"/>
      <c r="W42" s="24"/>
      <c r="X42" s="24"/>
      <c r="Y42" s="24"/>
      <c r="Z42" s="24"/>
      <c r="AA42" s="24"/>
      <c r="AB42" s="24"/>
      <c r="AC42" s="24"/>
      <c r="AD42" s="33"/>
      <c r="AE42" s="19" t="s">
        <v>1209</v>
      </c>
      <c r="AF42" s="4"/>
      <c r="AG42" s="4" t="s">
        <v>973</v>
      </c>
      <c r="AH42" s="15" t="s">
        <v>1178</v>
      </c>
      <c r="AI42" s="12"/>
      <c r="AJ42" s="13"/>
      <c r="AK42" s="4" t="s">
        <v>352</v>
      </c>
      <c r="AL42" s="4"/>
      <c r="AM42" s="6"/>
      <c r="AN42" s="6"/>
      <c r="AO42" s="6"/>
      <c r="AP42" s="6" t="s">
        <v>702</v>
      </c>
      <c r="AQ42" s="14" t="s">
        <v>522</v>
      </c>
      <c r="AR42" s="10" t="s">
        <v>1075</v>
      </c>
      <c r="AS42" s="52"/>
      <c r="AT42"/>
      <c r="AU42"/>
      <c r="AV42"/>
      <c r="AW42"/>
      <c r="AX42"/>
      <c r="AY42"/>
      <c r="AZ42"/>
      <c r="BA42"/>
    </row>
    <row r="43" spans="1:53" ht="180.75" customHeight="1" x14ac:dyDescent="0.25">
      <c r="A43" s="3" t="s">
        <v>334</v>
      </c>
      <c r="B43" s="4" t="s">
        <v>1194</v>
      </c>
      <c r="C43" s="53">
        <v>42</v>
      </c>
      <c r="D43" s="76" t="s">
        <v>175</v>
      </c>
      <c r="E43" s="79"/>
      <c r="F43" s="37" t="str">
        <f t="shared" si="1"/>
        <v>STRUCTURE</v>
      </c>
      <c r="G43" s="22" t="s">
        <v>559</v>
      </c>
      <c r="H43" s="40">
        <v>434.49599999999998</v>
      </c>
      <c r="I43" s="24"/>
      <c r="J43" s="41" t="s">
        <v>180</v>
      </c>
      <c r="K43" s="24" t="s">
        <v>560</v>
      </c>
      <c r="L43" s="24" t="s">
        <v>561</v>
      </c>
      <c r="M43" s="25" t="s">
        <v>175</v>
      </c>
      <c r="N43" s="39" t="s">
        <v>185</v>
      </c>
      <c r="O43" s="32" t="s">
        <v>562</v>
      </c>
      <c r="P43" s="30" t="s">
        <v>563</v>
      </c>
      <c r="Q43" s="31" t="s">
        <v>340</v>
      </c>
      <c r="R43" s="35" t="s">
        <v>190</v>
      </c>
      <c r="S43" s="24"/>
      <c r="T43" s="24"/>
      <c r="U43" s="24"/>
      <c r="V43" s="24"/>
      <c r="W43" s="24"/>
      <c r="X43" s="24"/>
      <c r="Y43" s="24"/>
      <c r="Z43" s="24"/>
      <c r="AA43" s="24"/>
      <c r="AB43" s="24"/>
      <c r="AC43" s="24"/>
      <c r="AD43" s="33"/>
      <c r="AE43" s="19" t="s">
        <v>1209</v>
      </c>
      <c r="AF43" s="4"/>
      <c r="AG43" s="4" t="s">
        <v>974</v>
      </c>
      <c r="AH43" s="12"/>
      <c r="AI43" s="12"/>
      <c r="AJ43" s="13"/>
      <c r="AK43" s="4" t="s">
        <v>352</v>
      </c>
      <c r="AL43" s="4"/>
      <c r="AM43" s="6"/>
      <c r="AN43" s="6"/>
      <c r="AO43" s="6"/>
      <c r="AP43" s="6" t="s">
        <v>702</v>
      </c>
      <c r="AQ43" s="14" t="s">
        <v>523</v>
      </c>
      <c r="AR43" s="10" t="s">
        <v>1076</v>
      </c>
      <c r="AS43" s="52"/>
      <c r="AT43"/>
      <c r="AU43"/>
      <c r="AV43"/>
      <c r="AW43"/>
      <c r="AX43"/>
      <c r="AY43"/>
      <c r="AZ43"/>
      <c r="BA43"/>
    </row>
    <row r="44" spans="1:53" ht="180.75" customHeight="1" x14ac:dyDescent="0.25">
      <c r="A44" s="3" t="s">
        <v>334</v>
      </c>
      <c r="B44" s="4" t="s">
        <v>1194</v>
      </c>
      <c r="C44" s="53">
        <v>43</v>
      </c>
      <c r="D44" s="76" t="s">
        <v>176</v>
      </c>
      <c r="E44" s="79"/>
      <c r="F44" s="36" t="str">
        <f t="shared" si="1"/>
        <v>STRUCTURE</v>
      </c>
      <c r="G44" s="22" t="s">
        <v>564</v>
      </c>
      <c r="H44" s="40">
        <v>326.35000000000002</v>
      </c>
      <c r="I44" s="24"/>
      <c r="J44" s="41" t="s">
        <v>181</v>
      </c>
      <c r="K44" s="24" t="s">
        <v>565</v>
      </c>
      <c r="L44" s="24">
        <v>5186</v>
      </c>
      <c r="M44" s="25" t="s">
        <v>176</v>
      </c>
      <c r="N44" s="39" t="s">
        <v>186</v>
      </c>
      <c r="O44" s="32" t="s">
        <v>566</v>
      </c>
      <c r="P44" s="30" t="s">
        <v>567</v>
      </c>
      <c r="Q44" s="31" t="s">
        <v>340</v>
      </c>
      <c r="R44" s="35" t="s">
        <v>191</v>
      </c>
      <c r="S44" s="24"/>
      <c r="T44" s="24"/>
      <c r="U44" s="24"/>
      <c r="V44" s="24"/>
      <c r="W44" s="24"/>
      <c r="X44" s="24"/>
      <c r="Y44" s="24"/>
      <c r="Z44" s="24"/>
      <c r="AA44" s="24"/>
      <c r="AB44" s="24"/>
      <c r="AC44" s="24"/>
      <c r="AD44" s="33"/>
      <c r="AE44" s="19" t="s">
        <v>1209</v>
      </c>
      <c r="AF44" s="4"/>
      <c r="AG44" s="4" t="s">
        <v>975</v>
      </c>
      <c r="AH44" s="12"/>
      <c r="AI44" s="12"/>
      <c r="AJ44" s="13"/>
      <c r="AK44" s="4" t="s">
        <v>568</v>
      </c>
      <c r="AL44" s="4"/>
      <c r="AM44" s="6"/>
      <c r="AN44" s="6"/>
      <c r="AO44" s="6"/>
      <c r="AP44" s="6" t="s">
        <v>702</v>
      </c>
      <c r="AQ44" s="14" t="s">
        <v>524</v>
      </c>
      <c r="AR44" s="10" t="s">
        <v>1077</v>
      </c>
      <c r="AS44" s="51" t="s">
        <v>1078</v>
      </c>
      <c r="AT44"/>
      <c r="AU44"/>
      <c r="AV44"/>
      <c r="AW44"/>
      <c r="AX44"/>
      <c r="AY44"/>
      <c r="AZ44"/>
      <c r="BA44"/>
    </row>
    <row r="45" spans="1:53" ht="180.75" customHeight="1" x14ac:dyDescent="0.25">
      <c r="A45" s="3" t="s">
        <v>334</v>
      </c>
      <c r="B45" s="4" t="s">
        <v>1194</v>
      </c>
      <c r="C45" s="53">
        <v>44</v>
      </c>
      <c r="D45" s="76" t="s">
        <v>177</v>
      </c>
      <c r="E45" s="79"/>
      <c r="F45" s="37" t="str">
        <f t="shared" si="1"/>
        <v>STRUCTURE</v>
      </c>
      <c r="G45" s="22" t="s">
        <v>569</v>
      </c>
      <c r="H45" s="40">
        <v>302.37400000000002</v>
      </c>
      <c r="I45" s="24"/>
      <c r="J45" s="41" t="s">
        <v>182</v>
      </c>
      <c r="K45" s="24" t="s">
        <v>570</v>
      </c>
      <c r="L45" s="24">
        <v>444732</v>
      </c>
      <c r="M45" s="25" t="s">
        <v>177</v>
      </c>
      <c r="N45" s="39" t="s">
        <v>187</v>
      </c>
      <c r="O45" s="32" t="s">
        <v>571</v>
      </c>
      <c r="P45" s="30" t="s">
        <v>572</v>
      </c>
      <c r="Q45" s="31" t="s">
        <v>340</v>
      </c>
      <c r="R45" s="35" t="s">
        <v>192</v>
      </c>
      <c r="S45" s="24"/>
      <c r="T45" s="24"/>
      <c r="U45" s="24"/>
      <c r="V45" s="24"/>
      <c r="W45" s="24"/>
      <c r="X45" s="24"/>
      <c r="Y45" s="24"/>
      <c r="Z45" s="24"/>
      <c r="AA45" s="24"/>
      <c r="AB45" s="24"/>
      <c r="AC45" s="24"/>
      <c r="AD45" s="33"/>
      <c r="AE45" s="19" t="s">
        <v>1209</v>
      </c>
      <c r="AF45" s="4"/>
      <c r="AG45" s="4" t="s">
        <v>976</v>
      </c>
      <c r="AH45" s="15" t="s">
        <v>1179</v>
      </c>
      <c r="AI45" s="15" t="s">
        <v>1180</v>
      </c>
      <c r="AJ45" s="16" t="s">
        <v>1181</v>
      </c>
      <c r="AK45" s="4" t="s">
        <v>573</v>
      </c>
      <c r="AL45" s="4"/>
      <c r="AM45" s="6"/>
      <c r="AN45" s="6"/>
      <c r="AO45" s="6"/>
      <c r="AP45" s="6" t="s">
        <v>702</v>
      </c>
      <c r="AQ45" s="14" t="s">
        <v>525</v>
      </c>
      <c r="AR45" s="10" t="s">
        <v>1079</v>
      </c>
      <c r="AS45" s="51" t="s">
        <v>1080</v>
      </c>
      <c r="AT45"/>
      <c r="AU45"/>
      <c r="AV45"/>
      <c r="AW45"/>
      <c r="AX45"/>
      <c r="AY45"/>
      <c r="AZ45"/>
      <c r="BA45"/>
    </row>
    <row r="46" spans="1:53" ht="180.75" customHeight="1" x14ac:dyDescent="0.25">
      <c r="A46" s="3" t="s">
        <v>334</v>
      </c>
      <c r="B46" s="4" t="s">
        <v>1194</v>
      </c>
      <c r="C46" s="53">
        <v>45</v>
      </c>
      <c r="D46" s="76" t="s">
        <v>178</v>
      </c>
      <c r="E46" s="79"/>
      <c r="F46" s="37" t="str">
        <f t="shared" si="1"/>
        <v>STRUCTURE</v>
      </c>
      <c r="G46" s="22" t="s">
        <v>574</v>
      </c>
      <c r="H46" s="40">
        <v>162.13999999999999</v>
      </c>
      <c r="I46" s="24"/>
      <c r="J46" s="41" t="s">
        <v>183</v>
      </c>
      <c r="K46" s="24" t="s">
        <v>575</v>
      </c>
      <c r="L46" s="24">
        <v>1662</v>
      </c>
      <c r="M46" s="25" t="s">
        <v>178</v>
      </c>
      <c r="N46" s="39" t="s">
        <v>188</v>
      </c>
      <c r="O46" s="32" t="s">
        <v>576</v>
      </c>
      <c r="P46" s="30" t="s">
        <v>577</v>
      </c>
      <c r="Q46" s="31" t="s">
        <v>340</v>
      </c>
      <c r="R46" s="35" t="s">
        <v>193</v>
      </c>
      <c r="S46" s="24"/>
      <c r="T46" s="24"/>
      <c r="U46" s="24"/>
      <c r="V46" s="24"/>
      <c r="W46" s="24"/>
      <c r="X46" s="24"/>
      <c r="Y46" s="24"/>
      <c r="Z46" s="24"/>
      <c r="AA46" s="24"/>
      <c r="AB46" s="24"/>
      <c r="AC46" s="24"/>
      <c r="AD46" s="33"/>
      <c r="AE46" s="19" t="s">
        <v>1210</v>
      </c>
      <c r="AF46" s="4"/>
      <c r="AG46" s="4" t="s">
        <v>977</v>
      </c>
      <c r="AH46" s="12"/>
      <c r="AI46" s="12"/>
      <c r="AJ46" s="13"/>
      <c r="AK46" s="4" t="s">
        <v>578</v>
      </c>
      <c r="AL46" s="4"/>
      <c r="AM46" s="6"/>
      <c r="AN46" s="6"/>
      <c r="AO46" s="6"/>
      <c r="AP46" s="6" t="s">
        <v>702</v>
      </c>
      <c r="AQ46" s="14" t="s">
        <v>548</v>
      </c>
      <c r="AR46" s="10" t="s">
        <v>1081</v>
      </c>
      <c r="AS46" s="51" t="s">
        <v>1082</v>
      </c>
      <c r="AT46"/>
      <c r="AU46"/>
      <c r="AV46"/>
      <c r="AW46"/>
      <c r="AX46"/>
      <c r="AY46"/>
      <c r="AZ46"/>
      <c r="BA46"/>
    </row>
    <row r="47" spans="1:53" ht="180.75" customHeight="1" x14ac:dyDescent="0.25">
      <c r="A47" s="3" t="s">
        <v>334</v>
      </c>
      <c r="B47" s="4" t="s">
        <v>1194</v>
      </c>
      <c r="C47" s="53">
        <v>46</v>
      </c>
      <c r="D47" s="76" t="s">
        <v>194</v>
      </c>
      <c r="E47" s="79"/>
      <c r="F47" s="36" t="str">
        <f t="shared" si="1"/>
        <v>STRUCTURE</v>
      </c>
      <c r="G47" s="22" t="s">
        <v>579</v>
      </c>
      <c r="H47" s="40">
        <v>296.32</v>
      </c>
      <c r="I47" s="24"/>
      <c r="J47" s="41" t="s">
        <v>199</v>
      </c>
      <c r="K47" s="24" t="s">
        <v>580</v>
      </c>
      <c r="L47" s="24">
        <v>764764</v>
      </c>
      <c r="M47" s="25" t="s">
        <v>194</v>
      </c>
      <c r="N47" s="39" t="s">
        <v>204</v>
      </c>
      <c r="O47" s="32" t="s">
        <v>581</v>
      </c>
      <c r="P47" s="30" t="s">
        <v>582</v>
      </c>
      <c r="Q47" s="31" t="s">
        <v>340</v>
      </c>
      <c r="R47" s="35" t="s">
        <v>209</v>
      </c>
      <c r="S47" s="24"/>
      <c r="T47" s="24"/>
      <c r="U47" s="24"/>
      <c r="V47" s="24"/>
      <c r="W47" s="24"/>
      <c r="X47" s="24"/>
      <c r="Y47" s="24"/>
      <c r="Z47" s="24"/>
      <c r="AA47" s="24"/>
      <c r="AB47" s="24"/>
      <c r="AC47" s="24"/>
      <c r="AD47" s="33"/>
      <c r="AE47" s="19" t="s">
        <v>1211</v>
      </c>
      <c r="AF47" s="4"/>
      <c r="AG47" s="4" t="s">
        <v>979</v>
      </c>
      <c r="AH47" s="12"/>
      <c r="AI47" s="12"/>
      <c r="AJ47" s="13"/>
      <c r="AK47" s="4" t="s">
        <v>352</v>
      </c>
      <c r="AL47" s="4"/>
      <c r="AM47" s="6"/>
      <c r="AN47" s="6"/>
      <c r="AO47" s="6"/>
      <c r="AP47" s="6" t="s">
        <v>702</v>
      </c>
      <c r="AQ47" s="14" t="s">
        <v>549</v>
      </c>
      <c r="AR47" s="10" t="s">
        <v>1083</v>
      </c>
      <c r="AS47" s="52"/>
      <c r="AT47"/>
      <c r="AU47"/>
      <c r="AV47"/>
      <c r="AW47"/>
      <c r="AX47"/>
      <c r="AY47"/>
      <c r="AZ47"/>
      <c r="BA47"/>
    </row>
    <row r="48" spans="1:53" ht="180.75" customHeight="1" x14ac:dyDescent="0.25">
      <c r="A48" s="3" t="s">
        <v>334</v>
      </c>
      <c r="B48" s="4" t="s">
        <v>1194</v>
      </c>
      <c r="C48" s="53">
        <v>47</v>
      </c>
      <c r="D48" s="76" t="s">
        <v>195</v>
      </c>
      <c r="E48" s="79"/>
      <c r="F48" s="36" t="str">
        <f t="shared" si="1"/>
        <v>STRUCTURE</v>
      </c>
      <c r="G48" s="22" t="s">
        <v>583</v>
      </c>
      <c r="H48" s="40">
        <v>512.37</v>
      </c>
      <c r="I48" s="24"/>
      <c r="J48" s="41" t="s">
        <v>200</v>
      </c>
      <c r="K48" s="24" t="s">
        <v>584</v>
      </c>
      <c r="L48" s="24">
        <v>9549213</v>
      </c>
      <c r="M48" s="25" t="s">
        <v>195</v>
      </c>
      <c r="N48" s="39" t="s">
        <v>205</v>
      </c>
      <c r="O48" s="32" t="s">
        <v>585</v>
      </c>
      <c r="P48" s="30" t="s">
        <v>586</v>
      </c>
      <c r="Q48" s="31" t="s">
        <v>340</v>
      </c>
      <c r="R48" s="35" t="s">
        <v>210</v>
      </c>
      <c r="S48" s="24"/>
      <c r="T48" s="24"/>
      <c r="U48" s="24"/>
      <c r="V48" s="24"/>
      <c r="W48" s="24"/>
      <c r="X48" s="24"/>
      <c r="Y48" s="24"/>
      <c r="Z48" s="24"/>
      <c r="AA48" s="24"/>
      <c r="AB48" s="24"/>
      <c r="AC48" s="24"/>
      <c r="AD48" s="33"/>
      <c r="AE48" s="19" t="s">
        <v>1211</v>
      </c>
      <c r="AF48" s="4"/>
      <c r="AG48" s="4" t="s">
        <v>980</v>
      </c>
      <c r="AH48" s="15" t="s">
        <v>1182</v>
      </c>
      <c r="AI48" s="12"/>
      <c r="AJ48" s="13"/>
      <c r="AK48" s="4" t="s">
        <v>587</v>
      </c>
      <c r="AL48" s="4"/>
      <c r="AM48" s="6"/>
      <c r="AN48" s="6"/>
      <c r="AO48" s="6"/>
      <c r="AP48" s="6" t="s">
        <v>702</v>
      </c>
      <c r="AQ48" s="14" t="s">
        <v>554</v>
      </c>
      <c r="AR48" s="10" t="s">
        <v>1084</v>
      </c>
      <c r="AS48" s="51" t="s">
        <v>1085</v>
      </c>
      <c r="AT48"/>
      <c r="AU48"/>
      <c r="AV48"/>
      <c r="AW48"/>
      <c r="AX48"/>
      <c r="AY48"/>
      <c r="AZ48"/>
      <c r="BA48"/>
    </row>
    <row r="49" spans="1:53" ht="180.75" customHeight="1" x14ac:dyDescent="0.25">
      <c r="A49" s="3" t="s">
        <v>334</v>
      </c>
      <c r="B49" s="4" t="s">
        <v>1194</v>
      </c>
      <c r="C49" s="53">
        <v>48</v>
      </c>
      <c r="D49" s="76" t="s">
        <v>196</v>
      </c>
      <c r="E49" s="79"/>
      <c r="F49" s="34" t="e">
        <f t="shared" si="1"/>
        <v>#VALUE!</v>
      </c>
      <c r="G49" s="22" t="s">
        <v>588</v>
      </c>
      <c r="H49" s="40">
        <v>482.43799999999999</v>
      </c>
      <c r="I49" s="24"/>
      <c r="J49" s="41" t="s">
        <v>201</v>
      </c>
      <c r="K49" s="24" t="s">
        <v>589</v>
      </c>
      <c r="L49" s="24" t="s">
        <v>590</v>
      </c>
      <c r="M49" s="25" t="s">
        <v>196</v>
      </c>
      <c r="N49" s="39" t="s">
        <v>206</v>
      </c>
      <c r="O49" s="32" t="s">
        <v>591</v>
      </c>
      <c r="P49" s="30" t="s">
        <v>592</v>
      </c>
      <c r="Q49" s="31" t="s">
        <v>340</v>
      </c>
      <c r="R49" s="35" t="s">
        <v>211</v>
      </c>
      <c r="S49" s="24"/>
      <c r="T49" s="24"/>
      <c r="U49" s="24"/>
      <c r="V49" s="24"/>
      <c r="W49" s="24"/>
      <c r="X49" s="24"/>
      <c r="Y49" s="24"/>
      <c r="Z49" s="24"/>
      <c r="AA49" s="24"/>
      <c r="AB49" s="24"/>
      <c r="AC49" s="24"/>
      <c r="AD49" s="33"/>
      <c r="AE49" s="19" t="s">
        <v>1211</v>
      </c>
      <c r="AF49" s="4"/>
      <c r="AG49" s="4" t="s">
        <v>978</v>
      </c>
      <c r="AH49" s="12"/>
      <c r="AI49" s="12"/>
      <c r="AJ49" s="13"/>
      <c r="AK49" s="4" t="s">
        <v>352</v>
      </c>
      <c r="AL49" s="4"/>
      <c r="AM49" s="6"/>
      <c r="AN49" s="6"/>
      <c r="AO49" s="6"/>
      <c r="AP49" s="6" t="s">
        <v>702</v>
      </c>
      <c r="AQ49" s="14" t="s">
        <v>555</v>
      </c>
      <c r="AR49" s="10" t="s">
        <v>1086</v>
      </c>
      <c r="AS49" s="52"/>
      <c r="AT49"/>
      <c r="AU49"/>
      <c r="AV49"/>
      <c r="AW49"/>
      <c r="AX49"/>
      <c r="AY49"/>
      <c r="AZ49"/>
      <c r="BA49"/>
    </row>
    <row r="50" spans="1:53" ht="180.75" customHeight="1" x14ac:dyDescent="0.25">
      <c r="A50" s="3" t="s">
        <v>334</v>
      </c>
      <c r="B50" s="4" t="s">
        <v>1194</v>
      </c>
      <c r="C50" s="53">
        <v>49</v>
      </c>
      <c r="D50" s="76" t="s">
        <v>197</v>
      </c>
      <c r="E50" s="79"/>
      <c r="F50" s="36" t="str">
        <f t="shared" si="1"/>
        <v>STRUCTURE</v>
      </c>
      <c r="G50" s="22" t="s">
        <v>593</v>
      </c>
      <c r="H50" s="40">
        <v>454.43</v>
      </c>
      <c r="I50" s="24"/>
      <c r="J50" s="41" t="s">
        <v>202</v>
      </c>
      <c r="K50" s="24" t="s">
        <v>594</v>
      </c>
      <c r="L50" s="24" t="s">
        <v>595</v>
      </c>
      <c r="M50" s="25" t="s">
        <v>197</v>
      </c>
      <c r="N50" s="39" t="s">
        <v>207</v>
      </c>
      <c r="O50" s="32" t="s">
        <v>596</v>
      </c>
      <c r="P50" s="30" t="s">
        <v>597</v>
      </c>
      <c r="Q50" s="31" t="s">
        <v>340</v>
      </c>
      <c r="R50" s="35" t="s">
        <v>212</v>
      </c>
      <c r="S50" s="24"/>
      <c r="T50" s="24"/>
      <c r="U50" s="24"/>
      <c r="V50" s="24"/>
      <c r="W50" s="24"/>
      <c r="X50" s="24"/>
      <c r="Y50" s="24"/>
      <c r="Z50" s="24"/>
      <c r="AA50" s="24"/>
      <c r="AB50" s="24"/>
      <c r="AC50" s="24"/>
      <c r="AD50" s="33"/>
      <c r="AE50" s="19" t="s">
        <v>1211</v>
      </c>
      <c r="AF50" s="4"/>
      <c r="AG50" s="4" t="s">
        <v>982</v>
      </c>
      <c r="AH50" s="12"/>
      <c r="AI50" s="12"/>
      <c r="AJ50" s="13"/>
      <c r="AK50" s="4" t="s">
        <v>352</v>
      </c>
      <c r="AL50" s="4"/>
      <c r="AM50" s="6"/>
      <c r="AN50" s="6"/>
      <c r="AO50" s="6"/>
      <c r="AP50" s="6" t="s">
        <v>702</v>
      </c>
      <c r="AQ50" s="14" t="s">
        <v>556</v>
      </c>
      <c r="AR50" s="10" t="s">
        <v>1087</v>
      </c>
      <c r="AS50" s="52"/>
      <c r="AT50"/>
      <c r="AU50"/>
      <c r="AV50"/>
      <c r="AW50"/>
      <c r="AX50"/>
      <c r="AY50"/>
      <c r="AZ50"/>
      <c r="BA50"/>
    </row>
    <row r="51" spans="1:53" ht="180.75" customHeight="1" x14ac:dyDescent="0.25">
      <c r="A51" s="3" t="s">
        <v>334</v>
      </c>
      <c r="B51" s="4" t="s">
        <v>1194</v>
      </c>
      <c r="C51" s="53">
        <v>50</v>
      </c>
      <c r="D51" s="76" t="s">
        <v>198</v>
      </c>
      <c r="E51" s="79"/>
      <c r="F51" s="36" t="str">
        <f t="shared" si="1"/>
        <v>STRUCTURE</v>
      </c>
      <c r="G51" s="22" t="s">
        <v>599</v>
      </c>
      <c r="H51" s="40">
        <v>465.55</v>
      </c>
      <c r="I51" s="24"/>
      <c r="J51" s="41" t="s">
        <v>203</v>
      </c>
      <c r="K51" s="24" t="s">
        <v>600</v>
      </c>
      <c r="L51" s="24">
        <v>135539077</v>
      </c>
      <c r="M51" s="25" t="s">
        <v>198</v>
      </c>
      <c r="N51" s="39" t="s">
        <v>208</v>
      </c>
      <c r="O51" s="32" t="s">
        <v>601</v>
      </c>
      <c r="P51" s="30" t="s">
        <v>602</v>
      </c>
      <c r="Q51" s="31" t="s">
        <v>340</v>
      </c>
      <c r="R51" s="35" t="s">
        <v>213</v>
      </c>
      <c r="S51" s="24"/>
      <c r="T51" s="24"/>
      <c r="U51" s="24"/>
      <c r="V51" s="24"/>
      <c r="W51" s="24"/>
      <c r="X51" s="24"/>
      <c r="Y51" s="24"/>
      <c r="Z51" s="24"/>
      <c r="AA51" s="24"/>
      <c r="AB51" s="24"/>
      <c r="AC51" s="24"/>
      <c r="AD51" s="33"/>
      <c r="AE51" s="19" t="s">
        <v>1211</v>
      </c>
      <c r="AF51" s="4"/>
      <c r="AG51" s="4" t="s">
        <v>981</v>
      </c>
      <c r="AH51" s="12"/>
      <c r="AI51" s="12"/>
      <c r="AJ51" s="13"/>
      <c r="AK51" s="4" t="s">
        <v>603</v>
      </c>
      <c r="AL51" s="4"/>
      <c r="AM51" s="6"/>
      <c r="AN51" s="6"/>
      <c r="AO51" s="6"/>
      <c r="AP51" s="6" t="s">
        <v>702</v>
      </c>
      <c r="AQ51" s="14" t="s">
        <v>557</v>
      </c>
      <c r="AR51" s="10" t="s">
        <v>1088</v>
      </c>
      <c r="AS51" s="51" t="s">
        <v>1091</v>
      </c>
      <c r="AT51"/>
      <c r="AU51"/>
      <c r="AV51"/>
      <c r="AW51"/>
      <c r="AX51"/>
      <c r="AY51"/>
      <c r="AZ51"/>
      <c r="BA51"/>
    </row>
    <row r="52" spans="1:53" ht="180.75" customHeight="1" x14ac:dyDescent="0.25">
      <c r="A52" s="3" t="s">
        <v>334</v>
      </c>
      <c r="B52" s="4" t="s">
        <v>1194</v>
      </c>
      <c r="C52" s="53">
        <v>51</v>
      </c>
      <c r="D52" s="76" t="s">
        <v>214</v>
      </c>
      <c r="E52" s="79"/>
      <c r="F52" s="36" t="str">
        <f t="shared" si="1"/>
        <v>STRUCTURE</v>
      </c>
      <c r="G52" s="22" t="s">
        <v>604</v>
      </c>
      <c r="H52" s="40">
        <v>352.39</v>
      </c>
      <c r="I52" s="24"/>
      <c r="J52" s="41" t="s">
        <v>219</v>
      </c>
      <c r="K52" s="24" t="s">
        <v>605</v>
      </c>
      <c r="L52" s="24">
        <v>984170</v>
      </c>
      <c r="M52" s="25" t="s">
        <v>214</v>
      </c>
      <c r="N52" s="39" t="s">
        <v>224</v>
      </c>
      <c r="O52" s="32" t="s">
        <v>606</v>
      </c>
      <c r="P52" s="30" t="s">
        <v>607</v>
      </c>
      <c r="Q52" s="31" t="s">
        <v>340</v>
      </c>
      <c r="R52" s="35" t="s">
        <v>229</v>
      </c>
      <c r="S52" s="24"/>
      <c r="T52" s="24"/>
      <c r="U52" s="24"/>
      <c r="V52" s="24"/>
      <c r="W52" s="24"/>
      <c r="X52" s="24"/>
      <c r="Y52" s="24"/>
      <c r="Z52" s="24"/>
      <c r="AA52" s="24"/>
      <c r="AB52" s="24"/>
      <c r="AC52" s="24"/>
      <c r="AD52" s="33"/>
      <c r="AE52" s="19" t="s">
        <v>1211</v>
      </c>
      <c r="AF52" s="4"/>
      <c r="AG52" s="4" t="s">
        <v>983</v>
      </c>
      <c r="AH52" s="12"/>
      <c r="AI52" s="12"/>
      <c r="AJ52" s="13"/>
      <c r="AK52" s="4" t="s">
        <v>613</v>
      </c>
      <c r="AL52" s="4"/>
      <c r="AM52" s="6"/>
      <c r="AN52" s="6"/>
      <c r="AO52" s="6"/>
      <c r="AP52" s="6" t="s">
        <v>702</v>
      </c>
      <c r="AQ52" s="14" t="s">
        <v>558</v>
      </c>
      <c r="AR52" s="10" t="s">
        <v>1089</v>
      </c>
      <c r="AS52" s="51" t="s">
        <v>1092</v>
      </c>
      <c r="AT52"/>
      <c r="AU52"/>
      <c r="AV52"/>
      <c r="AW52"/>
      <c r="AX52"/>
      <c r="AY52"/>
      <c r="AZ52"/>
      <c r="BA52"/>
    </row>
    <row r="53" spans="1:53" ht="180.75" customHeight="1" x14ac:dyDescent="0.25">
      <c r="A53" s="3" t="s">
        <v>334</v>
      </c>
      <c r="B53" s="4" t="s">
        <v>1194</v>
      </c>
      <c r="C53" s="53">
        <v>52</v>
      </c>
      <c r="D53" s="76" t="s">
        <v>215</v>
      </c>
      <c r="E53" s="79"/>
      <c r="F53" s="37" t="str">
        <f t="shared" si="1"/>
        <v>STRUCTURE</v>
      </c>
      <c r="G53" s="22" t="s">
        <v>614</v>
      </c>
      <c r="H53" s="45">
        <v>364.78</v>
      </c>
      <c r="I53" s="24"/>
      <c r="J53" s="41" t="s">
        <v>220</v>
      </c>
      <c r="K53" s="24" t="s">
        <v>615</v>
      </c>
      <c r="L53" s="24" t="s">
        <v>616</v>
      </c>
      <c r="M53" s="25" t="s">
        <v>215</v>
      </c>
      <c r="N53" s="39" t="s">
        <v>225</v>
      </c>
      <c r="O53" s="32" t="s">
        <v>617</v>
      </c>
      <c r="P53" s="30" t="s">
        <v>618</v>
      </c>
      <c r="Q53" s="31" t="s">
        <v>340</v>
      </c>
      <c r="R53" s="35">
        <v>1589</v>
      </c>
      <c r="S53" s="24"/>
      <c r="T53" s="24"/>
      <c r="U53" s="24"/>
      <c r="V53" s="24"/>
      <c r="W53" s="24"/>
      <c r="X53" s="24"/>
      <c r="Y53" s="24"/>
      <c r="Z53" s="24"/>
      <c r="AA53" s="24"/>
      <c r="AB53" s="24"/>
      <c r="AC53" s="24"/>
      <c r="AD53" s="33"/>
      <c r="AE53" s="19" t="s">
        <v>1211</v>
      </c>
      <c r="AF53" s="4"/>
      <c r="AG53" s="4" t="s">
        <v>984</v>
      </c>
      <c r="AH53" s="15" t="s">
        <v>1183</v>
      </c>
      <c r="AI53" s="15" t="s">
        <v>1184</v>
      </c>
      <c r="AJ53" s="13"/>
      <c r="AK53" s="4" t="s">
        <v>619</v>
      </c>
      <c r="AL53" s="4"/>
      <c r="AM53" s="6"/>
      <c r="AN53" s="6"/>
      <c r="AO53" s="6"/>
      <c r="AP53" s="6" t="s">
        <v>702</v>
      </c>
      <c r="AQ53" s="14" t="s">
        <v>598</v>
      </c>
      <c r="AR53" s="10" t="s">
        <v>1090</v>
      </c>
      <c r="AS53" s="51" t="s">
        <v>1093</v>
      </c>
      <c r="AT53"/>
      <c r="AU53"/>
      <c r="AV53"/>
      <c r="AW53"/>
      <c r="AX53"/>
      <c r="AY53"/>
      <c r="AZ53"/>
      <c r="BA53"/>
    </row>
    <row r="54" spans="1:53" ht="180.75" customHeight="1" x14ac:dyDescent="0.25">
      <c r="A54" s="3" t="s">
        <v>334</v>
      </c>
      <c r="B54" s="4" t="s">
        <v>1194</v>
      </c>
      <c r="C54" s="53">
        <v>53</v>
      </c>
      <c r="D54" s="76" t="s">
        <v>216</v>
      </c>
      <c r="E54" s="79"/>
      <c r="F54" s="36" t="str">
        <f t="shared" si="1"/>
        <v>STRUCTURE</v>
      </c>
      <c r="G54" s="22" t="s">
        <v>620</v>
      </c>
      <c r="H54" s="40">
        <v>320.38499999999999</v>
      </c>
      <c r="I54" s="24"/>
      <c r="J54" s="41" t="s">
        <v>221</v>
      </c>
      <c r="K54" s="24" t="s">
        <v>621</v>
      </c>
      <c r="L54" s="24" t="s">
        <v>622</v>
      </c>
      <c r="M54" s="25" t="s">
        <v>216</v>
      </c>
      <c r="N54" s="39" t="s">
        <v>226</v>
      </c>
      <c r="O54" s="32" t="s">
        <v>623</v>
      </c>
      <c r="P54" s="30" t="s">
        <v>624</v>
      </c>
      <c r="Q54" s="31" t="s">
        <v>340</v>
      </c>
      <c r="R54" s="35">
        <v>19459</v>
      </c>
      <c r="S54" s="24"/>
      <c r="T54" s="24"/>
      <c r="U54" s="24"/>
      <c r="V54" s="24"/>
      <c r="W54" s="24"/>
      <c r="X54" s="24"/>
      <c r="Y54" s="24"/>
      <c r="Z54" s="24"/>
      <c r="AA54" s="24"/>
      <c r="AB54" s="24"/>
      <c r="AC54" s="24"/>
      <c r="AD54" s="33"/>
      <c r="AE54" s="19" t="s">
        <v>1211</v>
      </c>
      <c r="AF54" s="4"/>
      <c r="AG54" s="4" t="s">
        <v>985</v>
      </c>
      <c r="AH54" s="15" t="s">
        <v>1185</v>
      </c>
      <c r="AI54" s="12"/>
      <c r="AJ54" s="13"/>
      <c r="AK54" s="4" t="s">
        <v>352</v>
      </c>
      <c r="AL54" s="4"/>
      <c r="AM54" s="6"/>
      <c r="AN54" s="6"/>
      <c r="AO54" s="6"/>
      <c r="AP54" s="6" t="s">
        <v>702</v>
      </c>
      <c r="AQ54" s="14" t="s">
        <v>608</v>
      </c>
      <c r="AR54" s="10" t="s">
        <v>1094</v>
      </c>
      <c r="AS54" s="52"/>
      <c r="AT54"/>
      <c r="AU54"/>
      <c r="AV54"/>
      <c r="AW54"/>
      <c r="AX54"/>
      <c r="AY54"/>
      <c r="AZ54"/>
      <c r="BA54"/>
    </row>
    <row r="55" spans="1:53" ht="180.75" customHeight="1" x14ac:dyDescent="0.25">
      <c r="A55" s="3" t="s">
        <v>334</v>
      </c>
      <c r="B55" s="4" t="s">
        <v>1194</v>
      </c>
      <c r="C55" s="53">
        <v>54</v>
      </c>
      <c r="D55" s="76" t="s">
        <v>217</v>
      </c>
      <c r="E55" s="79"/>
      <c r="F55" s="36" t="str">
        <f t="shared" si="1"/>
        <v>STRUCTURE</v>
      </c>
      <c r="G55" s="22" t="s">
        <v>625</v>
      </c>
      <c r="H55" s="40">
        <v>464.49</v>
      </c>
      <c r="I55" s="24"/>
      <c r="J55" s="41" t="s">
        <v>222</v>
      </c>
      <c r="K55" s="24" t="s">
        <v>626</v>
      </c>
      <c r="L55" s="24" t="s">
        <v>352</v>
      </c>
      <c r="M55" s="25" t="s">
        <v>217</v>
      </c>
      <c r="N55" s="39" t="s">
        <v>227</v>
      </c>
      <c r="O55" s="32" t="s">
        <v>627</v>
      </c>
      <c r="P55" s="30" t="s">
        <v>628</v>
      </c>
      <c r="Q55" s="31" t="s">
        <v>340</v>
      </c>
      <c r="R55" s="35" t="s">
        <v>230</v>
      </c>
      <c r="S55" s="24"/>
      <c r="T55" s="24"/>
      <c r="U55" s="24"/>
      <c r="V55" s="24"/>
      <c r="W55" s="24"/>
      <c r="X55" s="24"/>
      <c r="Y55" s="24"/>
      <c r="Z55" s="24"/>
      <c r="AA55" s="24"/>
      <c r="AB55" s="24"/>
      <c r="AC55" s="24"/>
      <c r="AD55" s="33"/>
      <c r="AE55" s="19" t="s">
        <v>1211</v>
      </c>
      <c r="AF55" s="4"/>
      <c r="AG55" s="4" t="s">
        <v>986</v>
      </c>
      <c r="AH55" s="12"/>
      <c r="AI55" s="12"/>
      <c r="AJ55" s="13"/>
      <c r="AK55" s="4" t="s">
        <v>631</v>
      </c>
      <c r="AL55" s="4"/>
      <c r="AM55" s="6"/>
      <c r="AN55" s="6"/>
      <c r="AO55" s="6"/>
      <c r="AP55" s="6" t="s">
        <v>702</v>
      </c>
      <c r="AQ55" s="14" t="s">
        <v>609</v>
      </c>
      <c r="AR55" s="10" t="s">
        <v>1096</v>
      </c>
      <c r="AS55" s="51" t="s">
        <v>1095</v>
      </c>
      <c r="AT55"/>
      <c r="AU55"/>
      <c r="AV55"/>
      <c r="AW55"/>
      <c r="AX55"/>
      <c r="AY55"/>
      <c r="AZ55"/>
      <c r="BA55"/>
    </row>
    <row r="56" spans="1:53" ht="180.75" customHeight="1" x14ac:dyDescent="0.25">
      <c r="A56" s="3" t="s">
        <v>334</v>
      </c>
      <c r="B56" s="4" t="s">
        <v>1194</v>
      </c>
      <c r="C56" s="53">
        <v>55</v>
      </c>
      <c r="D56" s="76" t="s">
        <v>218</v>
      </c>
      <c r="E56" s="79"/>
      <c r="F56" s="36" t="str">
        <f t="shared" si="1"/>
        <v>STRUCTURE</v>
      </c>
      <c r="G56" s="22" t="s">
        <v>632</v>
      </c>
      <c r="H56" s="40">
        <v>480.41</v>
      </c>
      <c r="I56" s="24"/>
      <c r="J56" s="41" t="s">
        <v>223</v>
      </c>
      <c r="K56" s="24" t="s">
        <v>633</v>
      </c>
      <c r="L56" s="24" t="s">
        <v>634</v>
      </c>
      <c r="M56" s="25" t="s">
        <v>218</v>
      </c>
      <c r="N56" s="39" t="s">
        <v>228</v>
      </c>
      <c r="O56" s="32" t="s">
        <v>635</v>
      </c>
      <c r="P56" s="30" t="s">
        <v>636</v>
      </c>
      <c r="Q56" s="31" t="s">
        <v>340</v>
      </c>
      <c r="R56" s="35" t="s">
        <v>231</v>
      </c>
      <c r="S56" s="24"/>
      <c r="T56" s="24"/>
      <c r="U56" s="24"/>
      <c r="V56" s="24"/>
      <c r="W56" s="24"/>
      <c r="X56" s="24"/>
      <c r="Y56" s="24"/>
      <c r="Z56" s="24"/>
      <c r="AA56" s="24"/>
      <c r="AB56" s="24"/>
      <c r="AC56" s="24"/>
      <c r="AD56" s="33"/>
      <c r="AE56" s="19" t="s">
        <v>1211</v>
      </c>
      <c r="AF56" s="4"/>
      <c r="AG56" s="4" t="s">
        <v>987</v>
      </c>
      <c r="AH56" s="15" t="s">
        <v>1186</v>
      </c>
      <c r="AI56" s="12"/>
      <c r="AJ56" s="13"/>
      <c r="AK56" s="4" t="s">
        <v>637</v>
      </c>
      <c r="AL56" s="4"/>
      <c r="AM56" s="6"/>
      <c r="AN56" s="6"/>
      <c r="AO56" s="6"/>
      <c r="AP56" s="6" t="s">
        <v>702</v>
      </c>
      <c r="AQ56" s="14" t="s">
        <v>610</v>
      </c>
      <c r="AR56" s="10" t="s">
        <v>1097</v>
      </c>
      <c r="AS56" s="51" t="s">
        <v>1098</v>
      </c>
      <c r="AT56"/>
      <c r="AU56"/>
      <c r="AV56"/>
      <c r="AW56"/>
      <c r="AX56"/>
      <c r="AY56"/>
      <c r="AZ56"/>
      <c r="BA56"/>
    </row>
    <row r="57" spans="1:53" ht="180.75" customHeight="1" x14ac:dyDescent="0.25">
      <c r="A57" s="3" t="s">
        <v>334</v>
      </c>
      <c r="B57" s="4" t="s">
        <v>1194</v>
      </c>
      <c r="C57" s="53">
        <v>56</v>
      </c>
      <c r="D57" s="76" t="s">
        <v>232</v>
      </c>
      <c r="E57" s="79"/>
      <c r="F57" s="36" t="str">
        <f t="shared" si="1"/>
        <v>STRUCTURE</v>
      </c>
      <c r="G57" s="22" t="s">
        <v>638</v>
      </c>
      <c r="H57" s="40">
        <v>427.2</v>
      </c>
      <c r="I57" s="24"/>
      <c r="J57" s="41" t="s">
        <v>237</v>
      </c>
      <c r="K57" s="24" t="s">
        <v>639</v>
      </c>
      <c r="L57" s="24">
        <v>6022</v>
      </c>
      <c r="M57" s="25" t="s">
        <v>232</v>
      </c>
      <c r="N57" s="39" t="s">
        <v>242</v>
      </c>
      <c r="O57" s="32" t="s">
        <v>640</v>
      </c>
      <c r="P57" s="30" t="s">
        <v>641</v>
      </c>
      <c r="Q57" s="31" t="s">
        <v>340</v>
      </c>
      <c r="R57" s="35" t="s">
        <v>247</v>
      </c>
      <c r="S57" s="24"/>
      <c r="T57" s="24"/>
      <c r="U57" s="24"/>
      <c r="V57" s="24"/>
      <c r="W57" s="24"/>
      <c r="X57" s="24"/>
      <c r="Y57" s="24"/>
      <c r="Z57" s="24"/>
      <c r="AA57" s="24"/>
      <c r="AB57" s="24"/>
      <c r="AC57" s="24"/>
      <c r="AD57" s="33"/>
      <c r="AE57" s="19" t="s">
        <v>1212</v>
      </c>
      <c r="AF57" s="4"/>
      <c r="AG57" s="4" t="s">
        <v>989</v>
      </c>
      <c r="AH57" s="12"/>
      <c r="AI57" s="12"/>
      <c r="AJ57" s="13"/>
      <c r="AK57" s="4" t="s">
        <v>352</v>
      </c>
      <c r="AL57" s="4"/>
      <c r="AM57" s="6"/>
      <c r="AN57" s="6"/>
      <c r="AO57" s="6"/>
      <c r="AP57" s="6" t="s">
        <v>702</v>
      </c>
      <c r="AQ57" s="14" t="s">
        <v>611</v>
      </c>
      <c r="AR57" s="10" t="s">
        <v>1099</v>
      </c>
      <c r="AS57" s="52"/>
      <c r="AT57"/>
      <c r="AU57"/>
      <c r="AV57"/>
      <c r="AW57"/>
      <c r="AX57"/>
      <c r="AY57"/>
      <c r="AZ57"/>
      <c r="BA57"/>
    </row>
    <row r="58" spans="1:53" ht="180.75" customHeight="1" x14ac:dyDescent="0.25">
      <c r="A58" s="3" t="s">
        <v>334</v>
      </c>
      <c r="B58" s="4" t="s">
        <v>1194</v>
      </c>
      <c r="C58" s="53">
        <v>57</v>
      </c>
      <c r="D58" s="76" t="s">
        <v>233</v>
      </c>
      <c r="E58" s="79"/>
      <c r="F58" s="36" t="str">
        <f t="shared" si="1"/>
        <v>STRUCTURE</v>
      </c>
      <c r="G58" s="22" t="s">
        <v>645</v>
      </c>
      <c r="H58" s="40">
        <v>225.29</v>
      </c>
      <c r="I58" s="24"/>
      <c r="J58" s="41" t="s">
        <v>238</v>
      </c>
      <c r="K58" s="24" t="s">
        <v>646</v>
      </c>
      <c r="L58" s="24">
        <v>56653684</v>
      </c>
      <c r="M58" s="25" t="s">
        <v>233</v>
      </c>
      <c r="N58" s="39" t="s">
        <v>243</v>
      </c>
      <c r="O58" s="32" t="s">
        <v>647</v>
      </c>
      <c r="P58" s="30" t="s">
        <v>352</v>
      </c>
      <c r="Q58" s="31" t="s">
        <v>340</v>
      </c>
      <c r="R58" s="35" t="s">
        <v>248</v>
      </c>
      <c r="S58" s="24"/>
      <c r="T58" s="24"/>
      <c r="U58" s="24"/>
      <c r="V58" s="24"/>
      <c r="W58" s="24"/>
      <c r="X58" s="24"/>
      <c r="Y58" s="24"/>
      <c r="Z58" s="24"/>
      <c r="AA58" s="24"/>
      <c r="AB58" s="24"/>
      <c r="AC58" s="24"/>
      <c r="AD58" s="33"/>
      <c r="AE58" s="19" t="s">
        <v>1213</v>
      </c>
      <c r="AF58" s="4"/>
      <c r="AG58" s="4" t="s">
        <v>988</v>
      </c>
      <c r="AH58" s="12"/>
      <c r="AI58" s="12"/>
      <c r="AJ58" s="13"/>
      <c r="AK58" s="4" t="s">
        <v>352</v>
      </c>
      <c r="AL58" s="4"/>
      <c r="AM58" s="6"/>
      <c r="AN58" s="6"/>
      <c r="AO58" s="6"/>
      <c r="AP58" s="6" t="s">
        <v>702</v>
      </c>
      <c r="AQ58" s="14" t="s">
        <v>612</v>
      </c>
      <c r="AR58" s="10" t="s">
        <v>1100</v>
      </c>
      <c r="AS58" s="52"/>
      <c r="AT58"/>
      <c r="AU58"/>
      <c r="AV58"/>
      <c r="AW58"/>
      <c r="AX58"/>
      <c r="AY58"/>
      <c r="AZ58"/>
      <c r="BA58"/>
    </row>
    <row r="59" spans="1:53" ht="180.75" customHeight="1" x14ac:dyDescent="0.25">
      <c r="A59" s="3" t="s">
        <v>334</v>
      </c>
      <c r="B59" s="4" t="s">
        <v>1194</v>
      </c>
      <c r="C59" s="53">
        <v>58</v>
      </c>
      <c r="D59" s="76" t="s">
        <v>234</v>
      </c>
      <c r="E59" s="79"/>
      <c r="F59" s="36" t="str">
        <f t="shared" si="1"/>
        <v>STRUCTURE</v>
      </c>
      <c r="G59" s="22" t="s">
        <v>648</v>
      </c>
      <c r="H59" s="40">
        <v>452.42</v>
      </c>
      <c r="I59" s="24"/>
      <c r="J59" s="41" t="s">
        <v>239</v>
      </c>
      <c r="K59" s="24" t="s">
        <v>649</v>
      </c>
      <c r="L59" s="24">
        <v>60149007</v>
      </c>
      <c r="M59" s="25" t="s">
        <v>234</v>
      </c>
      <c r="N59" s="39" t="s">
        <v>244</v>
      </c>
      <c r="O59" s="32" t="s">
        <v>650</v>
      </c>
      <c r="P59" s="30" t="s">
        <v>352</v>
      </c>
      <c r="Q59" s="31" t="s">
        <v>340</v>
      </c>
      <c r="R59" s="35">
        <v>18124</v>
      </c>
      <c r="S59" s="24"/>
      <c r="T59" s="24"/>
      <c r="U59" s="24"/>
      <c r="V59" s="24"/>
      <c r="W59" s="24"/>
      <c r="X59" s="24"/>
      <c r="Y59" s="24"/>
      <c r="Z59" s="24"/>
      <c r="AA59" s="24"/>
      <c r="AB59" s="24"/>
      <c r="AC59" s="24"/>
      <c r="AD59" s="33"/>
      <c r="AE59" s="19" t="s">
        <v>1213</v>
      </c>
      <c r="AF59" s="4"/>
      <c r="AG59" s="4" t="s">
        <v>990</v>
      </c>
      <c r="AH59" s="12"/>
      <c r="AI59" s="12"/>
      <c r="AJ59" s="13"/>
      <c r="AK59" s="4" t="s">
        <v>352</v>
      </c>
      <c r="AL59" s="4"/>
      <c r="AM59" s="6"/>
      <c r="AN59" s="6"/>
      <c r="AO59" s="6"/>
      <c r="AP59" s="6" t="s">
        <v>702</v>
      </c>
      <c r="AQ59" s="14" t="s">
        <v>629</v>
      </c>
      <c r="AR59" s="10" t="s">
        <v>1101</v>
      </c>
      <c r="AS59" s="52"/>
      <c r="AT59"/>
      <c r="AU59"/>
      <c r="AV59"/>
      <c r="AW59"/>
      <c r="AX59"/>
      <c r="AY59"/>
      <c r="AZ59"/>
      <c r="BA59"/>
    </row>
    <row r="60" spans="1:53" ht="180.75" customHeight="1" x14ac:dyDescent="0.25">
      <c r="A60" s="3" t="s">
        <v>334</v>
      </c>
      <c r="B60" s="4" t="s">
        <v>1194</v>
      </c>
      <c r="C60" s="53">
        <v>59</v>
      </c>
      <c r="D60" s="76" t="s">
        <v>235</v>
      </c>
      <c r="E60" s="79"/>
      <c r="F60" s="36" t="str">
        <f t="shared" si="1"/>
        <v>STRUCTURE</v>
      </c>
      <c r="G60" s="22" t="s">
        <v>651</v>
      </c>
      <c r="H60" s="40">
        <v>437.41</v>
      </c>
      <c r="I60" s="24"/>
      <c r="J60" s="41" t="s">
        <v>240</v>
      </c>
      <c r="K60" s="24" t="s">
        <v>652</v>
      </c>
      <c r="L60" s="24">
        <v>66571643</v>
      </c>
      <c r="M60" s="25" t="s">
        <v>235</v>
      </c>
      <c r="N60" s="39" t="s">
        <v>245</v>
      </c>
      <c r="O60" s="32" t="s">
        <v>653</v>
      </c>
      <c r="P60" s="30" t="s">
        <v>654</v>
      </c>
      <c r="Q60" s="31" t="s">
        <v>340</v>
      </c>
      <c r="R60" s="35" t="s">
        <v>249</v>
      </c>
      <c r="S60" s="24"/>
      <c r="T60" s="24"/>
      <c r="U60" s="24"/>
      <c r="V60" s="24"/>
      <c r="W60" s="24"/>
      <c r="X60" s="24"/>
      <c r="Y60" s="24"/>
      <c r="Z60" s="24"/>
      <c r="AA60" s="24"/>
      <c r="AB60" s="24"/>
      <c r="AC60" s="24"/>
      <c r="AD60" s="33"/>
      <c r="AE60" s="19" t="s">
        <v>1213</v>
      </c>
      <c r="AF60" s="4"/>
      <c r="AG60" s="4" t="s">
        <v>992</v>
      </c>
      <c r="AH60" s="12"/>
      <c r="AI60" s="12"/>
      <c r="AJ60" s="13"/>
      <c r="AK60" s="4" t="s">
        <v>352</v>
      </c>
      <c r="AL60" s="4"/>
      <c r="AM60" s="6"/>
      <c r="AN60" s="6"/>
      <c r="AO60" s="6"/>
      <c r="AP60" s="6" t="s">
        <v>702</v>
      </c>
      <c r="AQ60" s="14" t="s">
        <v>630</v>
      </c>
      <c r="AR60" s="10" t="s">
        <v>1102</v>
      </c>
      <c r="AS60" s="52"/>
      <c r="AT60"/>
      <c r="AU60"/>
      <c r="AV60"/>
      <c r="AW60"/>
      <c r="AX60"/>
      <c r="AY60"/>
      <c r="AZ60"/>
      <c r="BA60"/>
    </row>
    <row r="61" spans="1:53" ht="180.75" customHeight="1" x14ac:dyDescent="0.25">
      <c r="A61" s="3" t="s">
        <v>334</v>
      </c>
      <c r="B61" s="4" t="s">
        <v>1194</v>
      </c>
      <c r="C61" s="53">
        <v>60</v>
      </c>
      <c r="D61" s="76" t="s">
        <v>236</v>
      </c>
      <c r="E61" s="79"/>
      <c r="F61" s="36" t="str">
        <f t="shared" si="1"/>
        <v>STRUCTURE</v>
      </c>
      <c r="G61" s="22" t="s">
        <v>655</v>
      </c>
      <c r="H61" s="40">
        <v>603.52</v>
      </c>
      <c r="I61" s="24"/>
      <c r="J61" s="41" t="s">
        <v>241</v>
      </c>
      <c r="K61" s="24" t="s">
        <v>656</v>
      </c>
      <c r="L61" s="24">
        <v>57406702</v>
      </c>
      <c r="M61" s="25" t="s">
        <v>236</v>
      </c>
      <c r="N61" s="39" t="s">
        <v>246</v>
      </c>
      <c r="O61" s="32" t="s">
        <v>657</v>
      </c>
      <c r="P61" s="30" t="s">
        <v>658</v>
      </c>
      <c r="Q61" s="31" t="s">
        <v>340</v>
      </c>
      <c r="R61" s="35" t="s">
        <v>250</v>
      </c>
      <c r="S61" s="24"/>
      <c r="T61" s="24"/>
      <c r="U61" s="24"/>
      <c r="V61" s="24"/>
      <c r="W61" s="24"/>
      <c r="X61" s="24"/>
      <c r="Y61" s="24"/>
      <c r="Z61" s="24"/>
      <c r="AA61" s="24"/>
      <c r="AB61" s="24"/>
      <c r="AC61" s="24"/>
      <c r="AD61" s="33"/>
      <c r="AE61" s="19" t="s">
        <v>1214</v>
      </c>
      <c r="AF61" s="4"/>
      <c r="AG61" s="4" t="s">
        <v>991</v>
      </c>
      <c r="AH61" s="12"/>
      <c r="AI61" s="12"/>
      <c r="AJ61" s="13"/>
      <c r="AK61" s="4" t="s">
        <v>352</v>
      </c>
      <c r="AL61" s="4"/>
      <c r="AM61" s="6"/>
      <c r="AN61" s="6"/>
      <c r="AO61" s="6"/>
      <c r="AP61" s="6" t="s">
        <v>702</v>
      </c>
      <c r="AQ61" s="14" t="s">
        <v>642</v>
      </c>
      <c r="AR61" s="10" t="s">
        <v>1103</v>
      </c>
      <c r="AS61" s="52"/>
      <c r="AT61"/>
      <c r="AU61"/>
      <c r="AV61"/>
      <c r="AW61"/>
      <c r="AX61"/>
      <c r="AY61"/>
      <c r="AZ61"/>
      <c r="BA61"/>
    </row>
    <row r="62" spans="1:53" ht="180.75" customHeight="1" x14ac:dyDescent="0.25">
      <c r="A62" s="3" t="s">
        <v>334</v>
      </c>
      <c r="B62" s="4" t="s">
        <v>1194</v>
      </c>
      <c r="C62" s="53">
        <v>61</v>
      </c>
      <c r="D62" s="76" t="s">
        <v>251</v>
      </c>
      <c r="E62" s="79"/>
      <c r="F62" s="36" t="str">
        <f t="shared" si="1"/>
        <v>STRUCTURE</v>
      </c>
      <c r="G62" s="22" t="s">
        <v>659</v>
      </c>
      <c r="H62" s="40">
        <v>412.49</v>
      </c>
      <c r="I62" s="24"/>
      <c r="J62" s="41" t="s">
        <v>256</v>
      </c>
      <c r="K62" s="24" t="s">
        <v>660</v>
      </c>
      <c r="L62" s="24" t="s">
        <v>661</v>
      </c>
      <c r="M62" s="25" t="s">
        <v>251</v>
      </c>
      <c r="N62" s="39" t="s">
        <v>261</v>
      </c>
      <c r="O62" s="32" t="s">
        <v>662</v>
      </c>
      <c r="P62" s="30" t="s">
        <v>663</v>
      </c>
      <c r="Q62" s="31" t="s">
        <v>340</v>
      </c>
      <c r="R62" s="35" t="s">
        <v>266</v>
      </c>
      <c r="S62" s="24"/>
      <c r="T62" s="24"/>
      <c r="U62" s="24"/>
      <c r="V62" s="24"/>
      <c r="W62" s="24"/>
      <c r="X62" s="24"/>
      <c r="Y62" s="24"/>
      <c r="Z62" s="24"/>
      <c r="AA62" s="24"/>
      <c r="AB62" s="24"/>
      <c r="AC62" s="24"/>
      <c r="AD62" s="33"/>
      <c r="AE62" s="19" t="s">
        <v>1215</v>
      </c>
      <c r="AF62" s="4"/>
      <c r="AG62" s="4" t="s">
        <v>903</v>
      </c>
      <c r="AH62" s="15" t="s">
        <v>1187</v>
      </c>
      <c r="AI62" s="15" t="s">
        <v>1188</v>
      </c>
      <c r="AJ62" s="13"/>
      <c r="AK62" s="4" t="s">
        <v>664</v>
      </c>
      <c r="AL62" s="4"/>
      <c r="AM62" s="6"/>
      <c r="AN62" s="6"/>
      <c r="AO62" s="6"/>
      <c r="AP62" s="6" t="s">
        <v>702</v>
      </c>
      <c r="AQ62" s="14" t="s">
        <v>643</v>
      </c>
      <c r="AR62" s="10" t="s">
        <v>1104</v>
      </c>
      <c r="AS62" s="51" t="s">
        <v>1105</v>
      </c>
      <c r="AT62"/>
      <c r="AU62"/>
      <c r="AV62"/>
      <c r="AW62"/>
      <c r="AX62"/>
      <c r="AY62"/>
      <c r="AZ62"/>
      <c r="BA62"/>
    </row>
    <row r="63" spans="1:53" ht="180.75" customHeight="1" x14ac:dyDescent="0.25">
      <c r="A63" s="3" t="s">
        <v>334</v>
      </c>
      <c r="B63" s="4" t="s">
        <v>1194</v>
      </c>
      <c r="C63" s="53">
        <v>62</v>
      </c>
      <c r="D63" s="76" t="s">
        <v>252</v>
      </c>
      <c r="E63" s="79"/>
      <c r="F63" s="36" t="e">
        <f t="shared" si="1"/>
        <v>#VALUE!</v>
      </c>
      <c r="G63" s="22" t="s">
        <v>665</v>
      </c>
      <c r="H63" s="40">
        <v>554.72900000000004</v>
      </c>
      <c r="I63" s="24"/>
      <c r="J63" s="41" t="s">
        <v>257</v>
      </c>
      <c r="K63" s="24" t="s">
        <v>666</v>
      </c>
      <c r="L63" s="24">
        <v>11226684</v>
      </c>
      <c r="M63" s="25" t="s">
        <v>252</v>
      </c>
      <c r="N63" s="39" t="s">
        <v>262</v>
      </c>
      <c r="O63" s="32" t="s">
        <v>667</v>
      </c>
      <c r="P63" s="30" t="s">
        <v>668</v>
      </c>
      <c r="Q63" s="31" t="s">
        <v>340</v>
      </c>
      <c r="R63" s="35" t="s">
        <v>267</v>
      </c>
      <c r="S63" s="24"/>
      <c r="T63" s="24"/>
      <c r="U63" s="24"/>
      <c r="V63" s="24"/>
      <c r="W63" s="24"/>
      <c r="X63" s="24"/>
      <c r="Y63" s="24"/>
      <c r="Z63" s="24"/>
      <c r="AA63" s="24"/>
      <c r="AB63" s="24"/>
      <c r="AC63" s="24"/>
      <c r="AD63" s="33"/>
      <c r="AE63" s="19" t="s">
        <v>1216</v>
      </c>
      <c r="AF63" s="4"/>
      <c r="AG63" s="4" t="s">
        <v>904</v>
      </c>
      <c r="AH63" s="12"/>
      <c r="AI63" s="12"/>
      <c r="AJ63" s="13"/>
      <c r="AK63" s="4" t="s">
        <v>669</v>
      </c>
      <c r="AL63" s="4"/>
      <c r="AM63" s="6"/>
      <c r="AN63" s="6"/>
      <c r="AO63" s="6"/>
      <c r="AP63" s="6" t="s">
        <v>702</v>
      </c>
      <c r="AQ63" s="14" t="s">
        <v>644</v>
      </c>
      <c r="AR63" s="10" t="s">
        <v>1106</v>
      </c>
      <c r="AS63" s="51" t="s">
        <v>1107</v>
      </c>
      <c r="AT63"/>
      <c r="AU63"/>
      <c r="AV63"/>
      <c r="AW63"/>
      <c r="AX63"/>
      <c r="AY63"/>
      <c r="AZ63"/>
      <c r="BA63"/>
    </row>
    <row r="64" spans="1:53" ht="180.75" customHeight="1" x14ac:dyDescent="0.25">
      <c r="A64" s="3" t="s">
        <v>334</v>
      </c>
      <c r="B64" s="4" t="s">
        <v>1194</v>
      </c>
      <c r="C64" s="53">
        <v>63</v>
      </c>
      <c r="D64" s="76" t="s">
        <v>253</v>
      </c>
      <c r="E64" s="79"/>
      <c r="F64" s="36" t="str">
        <f t="shared" si="1"/>
        <v>STRUCTURE</v>
      </c>
      <c r="G64" s="22" t="s">
        <v>670</v>
      </c>
      <c r="H64" s="40">
        <v>475.62</v>
      </c>
      <c r="I64" s="24"/>
      <c r="J64" s="41" t="s">
        <v>258</v>
      </c>
      <c r="K64" s="24" t="s">
        <v>671</v>
      </c>
      <c r="L64" s="24">
        <v>462382</v>
      </c>
      <c r="M64" s="25" t="s">
        <v>253</v>
      </c>
      <c r="N64" s="39" t="s">
        <v>263</v>
      </c>
      <c r="O64" s="32" t="s">
        <v>672</v>
      </c>
      <c r="P64" s="30" t="s">
        <v>673</v>
      </c>
      <c r="Q64" s="31" t="s">
        <v>340</v>
      </c>
      <c r="R64" s="35" t="s">
        <v>268</v>
      </c>
      <c r="S64" s="24"/>
      <c r="T64" s="24"/>
      <c r="U64" s="24"/>
      <c r="V64" s="24"/>
      <c r="W64" s="24"/>
      <c r="X64" s="24"/>
      <c r="Y64" s="24"/>
      <c r="Z64" s="24"/>
      <c r="AA64" s="24"/>
      <c r="AB64" s="24"/>
      <c r="AC64" s="24"/>
      <c r="AD64" s="33"/>
      <c r="AE64" s="19" t="s">
        <v>1216</v>
      </c>
      <c r="AF64" s="4"/>
      <c r="AG64" s="4" t="s">
        <v>905</v>
      </c>
      <c r="AH64" s="15" t="s">
        <v>1189</v>
      </c>
      <c r="AI64" s="12"/>
      <c r="AJ64" s="13"/>
      <c r="AK64" s="4" t="s">
        <v>675</v>
      </c>
      <c r="AL64" s="4"/>
      <c r="AM64" s="6"/>
      <c r="AN64" s="6"/>
      <c r="AO64" s="6"/>
      <c r="AP64" s="6" t="s">
        <v>676</v>
      </c>
      <c r="AQ64" s="14" t="s">
        <v>674</v>
      </c>
      <c r="AR64" s="10" t="s">
        <v>1108</v>
      </c>
      <c r="AS64" s="51" t="s">
        <v>1109</v>
      </c>
      <c r="AT64"/>
      <c r="AU64"/>
      <c r="AV64"/>
      <c r="AW64"/>
      <c r="AX64"/>
      <c r="AY64"/>
      <c r="AZ64"/>
      <c r="BA64"/>
    </row>
    <row r="65" spans="1:53" ht="180.75" customHeight="1" x14ac:dyDescent="0.25">
      <c r="A65" s="3" t="s">
        <v>334</v>
      </c>
      <c r="B65" s="4" t="s">
        <v>1194</v>
      </c>
      <c r="C65" s="53">
        <v>64</v>
      </c>
      <c r="D65" s="76" t="s">
        <v>254</v>
      </c>
      <c r="E65" s="79"/>
      <c r="F65" s="36" t="str">
        <f t="shared" si="1"/>
        <v>STRUCTURE</v>
      </c>
      <c r="G65" s="22" t="s">
        <v>677</v>
      </c>
      <c r="H65" s="40">
        <v>390.48</v>
      </c>
      <c r="I65" s="24"/>
      <c r="J65" s="41" t="s">
        <v>259</v>
      </c>
      <c r="K65" s="24" t="s">
        <v>678</v>
      </c>
      <c r="L65" s="24">
        <v>1067700</v>
      </c>
      <c r="M65" s="25" t="s">
        <v>254</v>
      </c>
      <c r="N65" s="46" t="s">
        <v>264</v>
      </c>
      <c r="O65" s="32" t="s">
        <v>679</v>
      </c>
      <c r="P65" s="30" t="s">
        <v>680</v>
      </c>
      <c r="Q65" s="31" t="s">
        <v>340</v>
      </c>
      <c r="R65" s="35" t="s">
        <v>269</v>
      </c>
      <c r="S65" s="24"/>
      <c r="T65" s="24"/>
      <c r="U65" s="24"/>
      <c r="V65" s="24"/>
      <c r="W65" s="24"/>
      <c r="X65" s="24"/>
      <c r="Y65" s="24"/>
      <c r="Z65" s="24"/>
      <c r="AA65" s="24"/>
      <c r="AB65" s="24"/>
      <c r="AC65" s="24"/>
      <c r="AD65" s="33"/>
      <c r="AE65" s="19" t="s">
        <v>1217</v>
      </c>
      <c r="AF65" s="4"/>
      <c r="AG65" s="4" t="s">
        <v>906</v>
      </c>
      <c r="AH65" s="12"/>
      <c r="AI65" s="12"/>
      <c r="AJ65" s="13"/>
      <c r="AK65" s="4" t="s">
        <v>682</v>
      </c>
      <c r="AL65" s="4"/>
      <c r="AM65" s="6"/>
      <c r="AN65" s="6"/>
      <c r="AO65" s="6"/>
      <c r="AP65" s="6" t="s">
        <v>702</v>
      </c>
      <c r="AQ65" s="14" t="s">
        <v>681</v>
      </c>
      <c r="AR65" s="10" t="s">
        <v>1110</v>
      </c>
      <c r="AS65" s="51" t="s">
        <v>1111</v>
      </c>
      <c r="AT65"/>
      <c r="AU65"/>
      <c r="AV65"/>
      <c r="AW65"/>
      <c r="AX65"/>
      <c r="AY65"/>
      <c r="AZ65"/>
      <c r="BA65"/>
    </row>
    <row r="66" spans="1:53" ht="180.75" customHeight="1" x14ac:dyDescent="0.25">
      <c r="A66" s="3" t="s">
        <v>334</v>
      </c>
      <c r="B66" s="4" t="s">
        <v>1194</v>
      </c>
      <c r="C66" s="53">
        <v>65</v>
      </c>
      <c r="D66" s="76" t="s">
        <v>255</v>
      </c>
      <c r="E66" s="79"/>
      <c r="F66" s="36" t="str">
        <f t="shared" ref="F66:F97" si="2">HYPERLINK(_xlfn.CONCAT("https://www.simolecule.com/cdkdepict/depict/bot/png?smi=",_xlfn.ENCODEURL(J66)), "STRUCTURE")</f>
        <v>STRUCTURE</v>
      </c>
      <c r="G66" s="22" t="s">
        <v>683</v>
      </c>
      <c r="H66" s="40">
        <v>443.2</v>
      </c>
      <c r="I66" s="24"/>
      <c r="J66" s="41" t="s">
        <v>260</v>
      </c>
      <c r="K66" s="24" t="s">
        <v>684</v>
      </c>
      <c r="L66" s="24" t="s">
        <v>685</v>
      </c>
      <c r="M66" s="25" t="s">
        <v>255</v>
      </c>
      <c r="N66" s="39" t="s">
        <v>265</v>
      </c>
      <c r="O66" s="32" t="s">
        <v>686</v>
      </c>
      <c r="P66" s="30" t="s">
        <v>687</v>
      </c>
      <c r="Q66" s="31" t="s">
        <v>340</v>
      </c>
      <c r="R66" s="35" t="s">
        <v>270</v>
      </c>
      <c r="S66" s="24"/>
      <c r="T66" s="24"/>
      <c r="U66" s="24"/>
      <c r="V66" s="24"/>
      <c r="W66" s="24"/>
      <c r="X66" s="24"/>
      <c r="Y66" s="24"/>
      <c r="Z66" s="24"/>
      <c r="AA66" s="24"/>
      <c r="AB66" s="24"/>
      <c r="AC66" s="24"/>
      <c r="AD66" s="33"/>
      <c r="AE66" s="19" t="s">
        <v>1218</v>
      </c>
      <c r="AF66" s="4"/>
      <c r="AG66" s="4" t="s">
        <v>907</v>
      </c>
      <c r="AH66" s="12"/>
      <c r="AI66" s="12"/>
      <c r="AJ66" s="13"/>
      <c r="AK66" s="4" t="s">
        <v>352</v>
      </c>
      <c r="AL66" s="4"/>
      <c r="AM66" s="6"/>
      <c r="AN66" s="6"/>
      <c r="AO66" s="6"/>
      <c r="AP66" s="6" t="s">
        <v>702</v>
      </c>
      <c r="AQ66" s="14" t="s">
        <v>688</v>
      </c>
      <c r="AR66" s="10" t="s">
        <v>1112</v>
      </c>
      <c r="AS66" s="52"/>
      <c r="AT66"/>
      <c r="AU66"/>
      <c r="AV66"/>
      <c r="AW66"/>
      <c r="AX66"/>
      <c r="AY66"/>
      <c r="AZ66"/>
      <c r="BA66"/>
    </row>
    <row r="67" spans="1:53" ht="180.75" customHeight="1" x14ac:dyDescent="0.25">
      <c r="A67" s="3" t="s">
        <v>334</v>
      </c>
      <c r="B67" s="4" t="s">
        <v>1194</v>
      </c>
      <c r="C67" s="53">
        <v>66</v>
      </c>
      <c r="D67" s="76" t="s">
        <v>271</v>
      </c>
      <c r="E67" s="79"/>
      <c r="F67" s="36" t="str">
        <f t="shared" si="2"/>
        <v>STRUCTURE</v>
      </c>
      <c r="G67" s="22" t="s">
        <v>697</v>
      </c>
      <c r="H67" s="40">
        <v>394.36</v>
      </c>
      <c r="I67" s="24"/>
      <c r="J67" s="41" t="s">
        <v>276</v>
      </c>
      <c r="K67" s="24" t="s">
        <v>698</v>
      </c>
      <c r="L67" s="24">
        <v>5330790</v>
      </c>
      <c r="M67" s="25" t="s">
        <v>271</v>
      </c>
      <c r="N67" s="39" t="s">
        <v>281</v>
      </c>
      <c r="O67" s="32" t="s">
        <v>699</v>
      </c>
      <c r="P67" s="30" t="s">
        <v>700</v>
      </c>
      <c r="Q67" s="31" t="s">
        <v>340</v>
      </c>
      <c r="R67" s="35" t="s">
        <v>286</v>
      </c>
      <c r="S67" s="24"/>
      <c r="T67" s="24"/>
      <c r="U67" s="24"/>
      <c r="V67" s="24"/>
      <c r="W67" s="24"/>
      <c r="X67" s="24"/>
      <c r="Y67" s="24"/>
      <c r="Z67" s="24"/>
      <c r="AA67" s="24"/>
      <c r="AB67" s="24"/>
      <c r="AC67" s="24"/>
      <c r="AD67" s="33"/>
      <c r="AE67" s="19" t="s">
        <v>1219</v>
      </c>
      <c r="AF67" s="4"/>
      <c r="AG67" s="4" t="s">
        <v>908</v>
      </c>
      <c r="AH67" s="12"/>
      <c r="AI67" s="12"/>
      <c r="AJ67" s="13"/>
      <c r="AK67" s="4" t="s">
        <v>701</v>
      </c>
      <c r="AL67" s="4"/>
      <c r="AM67" s="6"/>
      <c r="AN67" s="6"/>
      <c r="AO67" s="6"/>
      <c r="AP67" s="6" t="s">
        <v>702</v>
      </c>
      <c r="AQ67" s="14" t="s">
        <v>689</v>
      </c>
      <c r="AR67" s="10" t="s">
        <v>1113</v>
      </c>
      <c r="AS67" s="51" t="s">
        <v>1114</v>
      </c>
      <c r="AT67"/>
      <c r="AU67"/>
      <c r="AV67"/>
      <c r="AW67"/>
      <c r="AX67"/>
      <c r="AY67"/>
      <c r="AZ67"/>
      <c r="BA67"/>
    </row>
    <row r="68" spans="1:53" ht="180.75" customHeight="1" x14ac:dyDescent="0.25">
      <c r="A68" s="3" t="s">
        <v>334</v>
      </c>
      <c r="B68" s="4" t="s">
        <v>1194</v>
      </c>
      <c r="C68" s="53">
        <v>67</v>
      </c>
      <c r="D68" s="76" t="s">
        <v>272</v>
      </c>
      <c r="E68" s="79"/>
      <c r="F68" s="36" t="str">
        <f t="shared" si="2"/>
        <v>STRUCTURE</v>
      </c>
      <c r="G68" s="22" t="s">
        <v>703</v>
      </c>
      <c r="H68" s="40">
        <v>492.96</v>
      </c>
      <c r="I68" s="24"/>
      <c r="J68" s="41" t="s">
        <v>277</v>
      </c>
      <c r="K68" s="24" t="s">
        <v>704</v>
      </c>
      <c r="L68" s="24" t="s">
        <v>352</v>
      </c>
      <c r="M68" s="25" t="s">
        <v>272</v>
      </c>
      <c r="N68" s="39" t="s">
        <v>282</v>
      </c>
      <c r="O68" s="32" t="s">
        <v>705</v>
      </c>
      <c r="P68" s="30" t="s">
        <v>706</v>
      </c>
      <c r="Q68" s="31" t="s">
        <v>340</v>
      </c>
      <c r="R68" s="35" t="s">
        <v>287</v>
      </c>
      <c r="S68" s="24"/>
      <c r="T68" s="24"/>
      <c r="U68" s="24"/>
      <c r="V68" s="24"/>
      <c r="W68" s="24"/>
      <c r="X68" s="24"/>
      <c r="Y68" s="24"/>
      <c r="Z68" s="24"/>
      <c r="AA68" s="24"/>
      <c r="AB68" s="24"/>
      <c r="AC68" s="24"/>
      <c r="AD68" s="33"/>
      <c r="AE68" s="19" t="s">
        <v>1219</v>
      </c>
      <c r="AF68" s="4"/>
      <c r="AG68" s="4" t="s">
        <v>909</v>
      </c>
      <c r="AH68" s="12"/>
      <c r="AI68" s="12"/>
      <c r="AJ68" s="13"/>
      <c r="AK68" s="4" t="s">
        <v>707</v>
      </c>
      <c r="AL68" s="4"/>
      <c r="AM68" s="6"/>
      <c r="AN68" s="6"/>
      <c r="AO68" s="6"/>
      <c r="AP68" s="6" t="s">
        <v>702</v>
      </c>
      <c r="AQ68" s="14" t="s">
        <v>690</v>
      </c>
      <c r="AR68" s="10" t="s">
        <v>1115</v>
      </c>
      <c r="AS68" s="51" t="s">
        <v>1116</v>
      </c>
      <c r="AT68"/>
      <c r="AU68"/>
      <c r="AV68"/>
      <c r="AW68"/>
      <c r="AX68"/>
      <c r="AY68"/>
      <c r="AZ68"/>
      <c r="BA68"/>
    </row>
    <row r="69" spans="1:53" ht="180.75" customHeight="1" x14ac:dyDescent="0.25">
      <c r="A69" s="3" t="s">
        <v>334</v>
      </c>
      <c r="B69" s="4" t="s">
        <v>1194</v>
      </c>
      <c r="C69" s="53">
        <v>68</v>
      </c>
      <c r="D69" s="76" t="s">
        <v>273</v>
      </c>
      <c r="E69" s="79"/>
      <c r="F69" s="37" t="str">
        <f t="shared" si="2"/>
        <v>STRUCTURE</v>
      </c>
      <c r="G69" s="22" t="s">
        <v>708</v>
      </c>
      <c r="H69" s="40">
        <v>641.61</v>
      </c>
      <c r="I69" s="24"/>
      <c r="J69" s="41" t="s">
        <v>278</v>
      </c>
      <c r="K69" s="24" t="s">
        <v>709</v>
      </c>
      <c r="L69" s="24" t="s">
        <v>710</v>
      </c>
      <c r="M69" s="25" t="s">
        <v>273</v>
      </c>
      <c r="N69" s="39" t="s">
        <v>283</v>
      </c>
      <c r="O69" s="32" t="s">
        <v>711</v>
      </c>
      <c r="P69" s="30" t="s">
        <v>712</v>
      </c>
      <c r="Q69" s="31" t="s">
        <v>340</v>
      </c>
      <c r="R69" s="35" t="s">
        <v>288</v>
      </c>
      <c r="S69" s="24"/>
      <c r="T69" s="24"/>
      <c r="U69" s="24"/>
      <c r="V69" s="24"/>
      <c r="W69" s="24"/>
      <c r="X69" s="24"/>
      <c r="Y69" s="24"/>
      <c r="Z69" s="24"/>
      <c r="AA69" s="24"/>
      <c r="AB69" s="24"/>
      <c r="AC69" s="24"/>
      <c r="AD69" s="33"/>
      <c r="AE69" s="19" t="s">
        <v>1220</v>
      </c>
      <c r="AF69" s="4"/>
      <c r="AG69" s="4" t="s">
        <v>910</v>
      </c>
      <c r="AH69" s="12"/>
      <c r="AI69" s="12"/>
      <c r="AJ69" s="13"/>
      <c r="AK69" s="4" t="s">
        <v>713</v>
      </c>
      <c r="AL69" s="4"/>
      <c r="AM69" s="6"/>
      <c r="AN69" s="6"/>
      <c r="AO69" s="6"/>
      <c r="AP69" s="6" t="s">
        <v>702</v>
      </c>
      <c r="AQ69" s="14" t="s">
        <v>691</v>
      </c>
      <c r="AR69" s="10" t="s">
        <v>1117</v>
      </c>
      <c r="AS69" s="51" t="s">
        <v>1118</v>
      </c>
      <c r="AT69"/>
      <c r="AU69"/>
      <c r="AV69"/>
      <c r="AW69"/>
      <c r="AX69"/>
      <c r="AY69"/>
      <c r="AZ69"/>
      <c r="BA69"/>
    </row>
    <row r="70" spans="1:53" ht="180.75" customHeight="1" x14ac:dyDescent="0.25">
      <c r="A70" s="3" t="s">
        <v>334</v>
      </c>
      <c r="B70" s="4" t="s">
        <v>1194</v>
      </c>
      <c r="C70" s="53">
        <v>69</v>
      </c>
      <c r="D70" s="76" t="s">
        <v>274</v>
      </c>
      <c r="E70" s="79"/>
      <c r="F70" s="36" t="str">
        <f t="shared" si="2"/>
        <v>STRUCTURE</v>
      </c>
      <c r="G70" s="22" t="s">
        <v>714</v>
      </c>
      <c r="H70" s="40">
        <v>464.59</v>
      </c>
      <c r="I70" s="24"/>
      <c r="J70" s="41" t="s">
        <v>279</v>
      </c>
      <c r="K70" s="24" t="s">
        <v>715</v>
      </c>
      <c r="L70" s="24" t="s">
        <v>716</v>
      </c>
      <c r="M70" s="25" t="s">
        <v>274</v>
      </c>
      <c r="N70" s="39" t="s">
        <v>284</v>
      </c>
      <c r="O70" s="32" t="s">
        <v>717</v>
      </c>
      <c r="P70" s="30" t="s">
        <v>718</v>
      </c>
      <c r="Q70" s="31" t="s">
        <v>340</v>
      </c>
      <c r="R70" s="35" t="s">
        <v>289</v>
      </c>
      <c r="S70" s="24"/>
      <c r="T70" s="24"/>
      <c r="U70" s="24"/>
      <c r="V70" s="24"/>
      <c r="W70" s="24"/>
      <c r="X70" s="24"/>
      <c r="Y70" s="24"/>
      <c r="Z70" s="24"/>
      <c r="AA70" s="24"/>
      <c r="AB70" s="24"/>
      <c r="AC70" s="24"/>
      <c r="AD70" s="33"/>
      <c r="AE70" s="19" t="s">
        <v>1220</v>
      </c>
      <c r="AF70" s="4"/>
      <c r="AG70" s="4" t="s">
        <v>911</v>
      </c>
      <c r="AH70" s="12"/>
      <c r="AI70" s="12"/>
      <c r="AJ70" s="13"/>
      <c r="AK70" s="4" t="s">
        <v>720</v>
      </c>
      <c r="AL70" s="4"/>
      <c r="AM70" s="6"/>
      <c r="AN70" s="6"/>
      <c r="AO70" s="6"/>
      <c r="AP70" s="6" t="s">
        <v>702</v>
      </c>
      <c r="AQ70" s="14" t="s">
        <v>692</v>
      </c>
      <c r="AR70" s="10" t="s">
        <v>1119</v>
      </c>
      <c r="AS70" s="51" t="s">
        <v>1120</v>
      </c>
      <c r="AT70"/>
      <c r="AU70"/>
      <c r="AV70"/>
      <c r="AW70"/>
      <c r="AX70"/>
      <c r="AY70"/>
      <c r="AZ70"/>
      <c r="BA70"/>
    </row>
    <row r="71" spans="1:53" ht="180.75" customHeight="1" x14ac:dyDescent="0.25">
      <c r="A71" s="3" t="s">
        <v>334</v>
      </c>
      <c r="B71" s="4" t="s">
        <v>1194</v>
      </c>
      <c r="C71" s="53">
        <v>70</v>
      </c>
      <c r="D71" s="76" t="s">
        <v>275</v>
      </c>
      <c r="E71" s="79"/>
      <c r="F71" s="36" t="str">
        <f t="shared" si="2"/>
        <v>STRUCTURE</v>
      </c>
      <c r="G71" s="22" t="s">
        <v>721</v>
      </c>
      <c r="H71" s="40">
        <v>614.21</v>
      </c>
      <c r="I71" s="24"/>
      <c r="J71" s="41" t="s">
        <v>280</v>
      </c>
      <c r="K71" s="24" t="s">
        <v>722</v>
      </c>
      <c r="L71" s="24">
        <v>16038120</v>
      </c>
      <c r="M71" s="25" t="s">
        <v>275</v>
      </c>
      <c r="N71" s="39" t="s">
        <v>285</v>
      </c>
      <c r="O71" s="32" t="s">
        <v>723</v>
      </c>
      <c r="P71" s="30" t="s">
        <v>724</v>
      </c>
      <c r="Q71" s="31" t="s">
        <v>340</v>
      </c>
      <c r="R71" s="35" t="s">
        <v>290</v>
      </c>
      <c r="S71" s="24"/>
      <c r="T71" s="24"/>
      <c r="U71" s="24"/>
      <c r="V71" s="24"/>
      <c r="W71" s="24"/>
      <c r="X71" s="24"/>
      <c r="Y71" s="24"/>
      <c r="Z71" s="24"/>
      <c r="AA71" s="24"/>
      <c r="AB71" s="24"/>
      <c r="AC71" s="24"/>
      <c r="AD71" s="33"/>
      <c r="AE71" s="19" t="s">
        <v>1221</v>
      </c>
      <c r="AF71" s="4"/>
      <c r="AG71" s="4" t="s">
        <v>912</v>
      </c>
      <c r="AH71" s="12"/>
      <c r="AI71" s="12"/>
      <c r="AJ71" s="13"/>
      <c r="AK71" s="4" t="s">
        <v>725</v>
      </c>
      <c r="AL71" s="4"/>
      <c r="AM71" s="6"/>
      <c r="AN71" s="6"/>
      <c r="AO71" s="6"/>
      <c r="AP71" s="6" t="s">
        <v>702</v>
      </c>
      <c r="AQ71" s="14" t="s">
        <v>693</v>
      </c>
      <c r="AR71" s="10" t="s">
        <v>1121</v>
      </c>
      <c r="AS71" s="51" t="s">
        <v>1122</v>
      </c>
      <c r="AT71"/>
      <c r="AU71"/>
      <c r="AV71"/>
      <c r="AW71"/>
      <c r="AX71"/>
      <c r="AY71"/>
      <c r="AZ71"/>
      <c r="BA71"/>
    </row>
    <row r="72" spans="1:53" ht="180.75" customHeight="1" x14ac:dyDescent="0.25">
      <c r="A72" s="3" t="s">
        <v>334</v>
      </c>
      <c r="B72" s="4" t="s">
        <v>1194</v>
      </c>
      <c r="C72" s="53">
        <v>71</v>
      </c>
      <c r="D72" s="76" t="s">
        <v>291</v>
      </c>
      <c r="E72" s="79"/>
      <c r="F72" s="36" t="str">
        <f t="shared" si="2"/>
        <v>STRUCTURE</v>
      </c>
      <c r="G72" s="22" t="s">
        <v>726</v>
      </c>
      <c r="H72" s="40">
        <v>335.4</v>
      </c>
      <c r="I72" s="24"/>
      <c r="J72" s="41" t="s">
        <v>296</v>
      </c>
      <c r="K72" s="24" t="s">
        <v>727</v>
      </c>
      <c r="L72" s="24">
        <v>9858940</v>
      </c>
      <c r="M72" s="25" t="s">
        <v>291</v>
      </c>
      <c r="N72" s="39" t="s">
        <v>301</v>
      </c>
      <c r="O72" s="32" t="s">
        <v>728</v>
      </c>
      <c r="P72" s="30" t="s">
        <v>729</v>
      </c>
      <c r="Q72" s="31" t="s">
        <v>340</v>
      </c>
      <c r="R72" s="35" t="s">
        <v>306</v>
      </c>
      <c r="S72" s="24"/>
      <c r="T72" s="24"/>
      <c r="U72" s="24"/>
      <c r="V72" s="24"/>
      <c r="W72" s="24"/>
      <c r="X72" s="24"/>
      <c r="Y72" s="24"/>
      <c r="Z72" s="24"/>
      <c r="AA72" s="24"/>
      <c r="AB72" s="24"/>
      <c r="AC72" s="24"/>
      <c r="AD72" s="33"/>
      <c r="AE72" s="19" t="s">
        <v>1222</v>
      </c>
      <c r="AF72" s="4"/>
      <c r="AG72" s="4" t="s">
        <v>913</v>
      </c>
      <c r="AH72" s="12"/>
      <c r="AI72" s="12"/>
      <c r="AJ72" s="13"/>
      <c r="AK72" s="4" t="s">
        <v>734</v>
      </c>
      <c r="AL72" s="4"/>
      <c r="AM72" s="6"/>
      <c r="AN72" s="6"/>
      <c r="AO72" s="6"/>
      <c r="AP72" s="6" t="s">
        <v>702</v>
      </c>
      <c r="AQ72" s="14" t="s">
        <v>694</v>
      </c>
      <c r="AR72" s="10" t="s">
        <v>1123</v>
      </c>
      <c r="AS72" s="51" t="s">
        <v>1124</v>
      </c>
      <c r="AT72"/>
      <c r="AU72"/>
      <c r="AV72"/>
      <c r="AW72"/>
      <c r="AX72"/>
      <c r="AY72"/>
      <c r="AZ72"/>
      <c r="BA72"/>
    </row>
    <row r="73" spans="1:53" ht="180.75" customHeight="1" x14ac:dyDescent="0.25">
      <c r="A73" s="3" t="s">
        <v>334</v>
      </c>
      <c r="B73" s="4" t="s">
        <v>1194</v>
      </c>
      <c r="C73" s="53">
        <v>72</v>
      </c>
      <c r="D73" s="76" t="s">
        <v>292</v>
      </c>
      <c r="E73" s="79"/>
      <c r="F73" s="36" t="str">
        <f t="shared" si="2"/>
        <v>STRUCTURE</v>
      </c>
      <c r="G73" s="22" t="s">
        <v>735</v>
      </c>
      <c r="H73" s="40">
        <v>369.428</v>
      </c>
      <c r="I73" s="24"/>
      <c r="J73" s="41" t="s">
        <v>297</v>
      </c>
      <c r="K73" s="24" t="s">
        <v>736</v>
      </c>
      <c r="L73" s="24">
        <v>10090485</v>
      </c>
      <c r="M73" s="25" t="s">
        <v>292</v>
      </c>
      <c r="N73" s="39" t="s">
        <v>302</v>
      </c>
      <c r="O73" s="32" t="s">
        <v>737</v>
      </c>
      <c r="P73" s="30" t="s">
        <v>738</v>
      </c>
      <c r="Q73" s="31" t="s">
        <v>340</v>
      </c>
      <c r="R73" s="35" t="s">
        <v>307</v>
      </c>
      <c r="S73" s="24"/>
      <c r="T73" s="24"/>
      <c r="U73" s="24"/>
      <c r="V73" s="24"/>
      <c r="W73" s="24"/>
      <c r="X73" s="24"/>
      <c r="Y73" s="24"/>
      <c r="Z73" s="24"/>
      <c r="AA73" s="24"/>
      <c r="AB73" s="24"/>
      <c r="AC73" s="24"/>
      <c r="AD73" s="33"/>
      <c r="AE73" s="19" t="s">
        <v>1222</v>
      </c>
      <c r="AF73" s="4"/>
      <c r="AG73" s="4" t="s">
        <v>914</v>
      </c>
      <c r="AH73" s="15" t="s">
        <v>1190</v>
      </c>
      <c r="AI73" s="12"/>
      <c r="AJ73" s="13"/>
      <c r="AK73" s="4" t="s">
        <v>739</v>
      </c>
      <c r="AL73" s="4"/>
      <c r="AM73" s="6"/>
      <c r="AN73" s="6"/>
      <c r="AO73" s="6"/>
      <c r="AP73" s="6" t="s">
        <v>702</v>
      </c>
      <c r="AQ73" s="14" t="s">
        <v>695</v>
      </c>
      <c r="AR73" s="10" t="s">
        <v>1125</v>
      </c>
      <c r="AS73" s="51" t="s">
        <v>1126</v>
      </c>
      <c r="AT73"/>
      <c r="AU73"/>
      <c r="AV73"/>
      <c r="AW73"/>
      <c r="AX73"/>
      <c r="AY73"/>
      <c r="AZ73"/>
      <c r="BA73"/>
    </row>
    <row r="74" spans="1:53" ht="180.75" customHeight="1" x14ac:dyDescent="0.25">
      <c r="A74" s="3" t="s">
        <v>334</v>
      </c>
      <c r="B74" s="4" t="s">
        <v>1194</v>
      </c>
      <c r="C74" s="53">
        <v>73</v>
      </c>
      <c r="D74" s="76" t="s">
        <v>293</v>
      </c>
      <c r="E74" s="79"/>
      <c r="F74" s="36" t="str">
        <f t="shared" si="2"/>
        <v>STRUCTURE</v>
      </c>
      <c r="G74" s="22" t="s">
        <v>740</v>
      </c>
      <c r="H74" s="40">
        <v>352.75</v>
      </c>
      <c r="I74" s="24"/>
      <c r="J74" s="41" t="s">
        <v>298</v>
      </c>
      <c r="K74" s="24" t="s">
        <v>741</v>
      </c>
      <c r="L74" s="24">
        <v>10316032</v>
      </c>
      <c r="M74" s="25" t="s">
        <v>293</v>
      </c>
      <c r="N74" s="39" t="s">
        <v>303</v>
      </c>
      <c r="O74" s="32" t="s">
        <v>742</v>
      </c>
      <c r="P74" s="30" t="s">
        <v>743</v>
      </c>
      <c r="Q74" s="31" t="s">
        <v>340</v>
      </c>
      <c r="R74" s="35" t="s">
        <v>308</v>
      </c>
      <c r="S74" s="24"/>
      <c r="T74" s="24"/>
      <c r="U74" s="24"/>
      <c r="V74" s="24"/>
      <c r="W74" s="24"/>
      <c r="X74" s="24"/>
      <c r="Y74" s="24"/>
      <c r="Z74" s="24"/>
      <c r="AA74" s="24"/>
      <c r="AB74" s="24"/>
      <c r="AC74" s="24"/>
      <c r="AD74" s="33"/>
      <c r="AE74" s="19" t="s">
        <v>1222</v>
      </c>
      <c r="AF74" s="4"/>
      <c r="AG74" s="4" t="s">
        <v>915</v>
      </c>
      <c r="AH74" s="12"/>
      <c r="AI74" s="12"/>
      <c r="AJ74" s="13"/>
      <c r="AK74" s="4" t="s">
        <v>744</v>
      </c>
      <c r="AL74" s="4"/>
      <c r="AM74" s="6"/>
      <c r="AN74" s="6"/>
      <c r="AO74" s="6"/>
      <c r="AP74" s="6" t="s">
        <v>702</v>
      </c>
      <c r="AQ74" s="14" t="s">
        <v>696</v>
      </c>
      <c r="AR74" s="10" t="s">
        <v>1127</v>
      </c>
      <c r="AS74" s="51" t="s">
        <v>1128</v>
      </c>
      <c r="AT74"/>
      <c r="AU74"/>
      <c r="AV74"/>
      <c r="AW74"/>
      <c r="AX74"/>
      <c r="AY74"/>
      <c r="AZ74"/>
      <c r="BA74"/>
    </row>
    <row r="75" spans="1:53" ht="180.75" customHeight="1" x14ac:dyDescent="0.25">
      <c r="A75" s="3" t="s">
        <v>334</v>
      </c>
      <c r="B75" s="4" t="s">
        <v>1194</v>
      </c>
      <c r="C75" s="53">
        <v>74</v>
      </c>
      <c r="D75" s="76" t="s">
        <v>294</v>
      </c>
      <c r="E75" s="79"/>
      <c r="F75" s="36" t="str">
        <f t="shared" si="2"/>
        <v>STRUCTURE</v>
      </c>
      <c r="G75" s="22" t="s">
        <v>745</v>
      </c>
      <c r="H75" s="40">
        <v>272.3</v>
      </c>
      <c r="I75" s="24"/>
      <c r="J75" s="41" t="s">
        <v>299</v>
      </c>
      <c r="K75" s="24" t="s">
        <v>746</v>
      </c>
      <c r="L75" s="24">
        <v>447966</v>
      </c>
      <c r="M75" s="25" t="s">
        <v>294</v>
      </c>
      <c r="N75" s="39" t="s">
        <v>304</v>
      </c>
      <c r="O75" s="32" t="s">
        <v>747</v>
      </c>
      <c r="P75" s="30" t="s">
        <v>748</v>
      </c>
      <c r="Q75" s="31" t="s">
        <v>340</v>
      </c>
      <c r="R75" s="35" t="s">
        <v>309</v>
      </c>
      <c r="S75" s="24"/>
      <c r="T75" s="24"/>
      <c r="U75" s="24"/>
      <c r="V75" s="24"/>
      <c r="W75" s="24"/>
      <c r="X75" s="24"/>
      <c r="Y75" s="24"/>
      <c r="Z75" s="24"/>
      <c r="AA75" s="24"/>
      <c r="AB75" s="24"/>
      <c r="AC75" s="24"/>
      <c r="AD75" s="33"/>
      <c r="AE75" s="19" t="s">
        <v>1222</v>
      </c>
      <c r="AF75" s="4"/>
      <c r="AG75" s="4" t="s">
        <v>916</v>
      </c>
      <c r="AH75" s="15" t="s">
        <v>1191</v>
      </c>
      <c r="AI75" s="15" t="s">
        <v>1192</v>
      </c>
      <c r="AJ75" s="16" t="s">
        <v>1191</v>
      </c>
      <c r="AK75" s="4" t="s">
        <v>749</v>
      </c>
      <c r="AL75" s="4"/>
      <c r="AM75" s="6"/>
      <c r="AN75" s="6"/>
      <c r="AO75" s="6"/>
      <c r="AP75" s="6" t="s">
        <v>702</v>
      </c>
      <c r="AQ75" s="14" t="s">
        <v>719</v>
      </c>
      <c r="AR75" s="10" t="s">
        <v>1129</v>
      </c>
      <c r="AS75" s="51" t="s">
        <v>1130</v>
      </c>
      <c r="AT75"/>
      <c r="AU75"/>
      <c r="AV75"/>
      <c r="AW75"/>
      <c r="AX75"/>
      <c r="AY75"/>
      <c r="AZ75"/>
      <c r="BA75"/>
    </row>
    <row r="76" spans="1:53" ht="180.75" customHeight="1" x14ac:dyDescent="0.25">
      <c r="A76" s="3" t="s">
        <v>334</v>
      </c>
      <c r="B76" s="4" t="s">
        <v>1194</v>
      </c>
      <c r="C76" s="53">
        <v>75</v>
      </c>
      <c r="D76" s="76" t="s">
        <v>295</v>
      </c>
      <c r="E76" s="79"/>
      <c r="F76" s="36" t="str">
        <f t="shared" si="2"/>
        <v>STRUCTURE</v>
      </c>
      <c r="G76" s="22" t="s">
        <v>750</v>
      </c>
      <c r="H76" s="40">
        <v>384.39</v>
      </c>
      <c r="I76" s="24"/>
      <c r="J76" s="41" t="s">
        <v>300</v>
      </c>
      <c r="K76" s="24" t="s">
        <v>751</v>
      </c>
      <c r="L76" s="24">
        <v>4521392</v>
      </c>
      <c r="M76" s="25" t="s">
        <v>295</v>
      </c>
      <c r="N76" s="39" t="s">
        <v>305</v>
      </c>
      <c r="O76" s="32" t="s">
        <v>752</v>
      </c>
      <c r="P76" s="30" t="s">
        <v>753</v>
      </c>
      <c r="Q76" s="31" t="s">
        <v>340</v>
      </c>
      <c r="R76" s="35" t="s">
        <v>310</v>
      </c>
      <c r="S76" s="24"/>
      <c r="T76" s="24"/>
      <c r="U76" s="24"/>
      <c r="V76" s="24"/>
      <c r="W76" s="24"/>
      <c r="X76" s="24"/>
      <c r="Y76" s="24"/>
      <c r="Z76" s="24"/>
      <c r="AA76" s="24"/>
      <c r="AB76" s="24"/>
      <c r="AC76" s="24"/>
      <c r="AD76" s="33"/>
      <c r="AE76" s="19" t="s">
        <v>1222</v>
      </c>
      <c r="AF76" s="4"/>
      <c r="AG76" s="4" t="s">
        <v>917</v>
      </c>
      <c r="AH76" s="15" t="s">
        <v>1191</v>
      </c>
      <c r="AI76" s="12"/>
      <c r="AJ76" s="13"/>
      <c r="AK76" s="4" t="s">
        <v>754</v>
      </c>
      <c r="AL76" s="4"/>
      <c r="AM76" s="6"/>
      <c r="AN76" s="6"/>
      <c r="AO76" s="6"/>
      <c r="AP76" s="6" t="s">
        <v>702</v>
      </c>
      <c r="AQ76" s="14" t="s">
        <v>730</v>
      </c>
      <c r="AR76" s="10" t="s">
        <v>1131</v>
      </c>
      <c r="AS76" s="51" t="s">
        <v>1132</v>
      </c>
      <c r="AT76"/>
      <c r="AU76"/>
      <c r="AV76"/>
      <c r="AW76"/>
      <c r="AX76"/>
      <c r="AY76"/>
      <c r="AZ76"/>
      <c r="BA76"/>
    </row>
    <row r="77" spans="1:53" ht="180.75" customHeight="1" x14ac:dyDescent="0.25">
      <c r="A77" s="3" t="s">
        <v>334</v>
      </c>
      <c r="B77" s="4" t="s">
        <v>1194</v>
      </c>
      <c r="C77" s="53">
        <v>76</v>
      </c>
      <c r="D77" s="76" t="s">
        <v>311</v>
      </c>
      <c r="E77" s="79"/>
      <c r="F77" s="36" t="str">
        <f t="shared" si="2"/>
        <v>STRUCTURE</v>
      </c>
      <c r="G77" s="22" t="s">
        <v>755</v>
      </c>
      <c r="H77" s="40">
        <v>313.36399999999998</v>
      </c>
      <c r="I77" s="24"/>
      <c r="J77" s="41" t="s">
        <v>316</v>
      </c>
      <c r="K77" s="24" t="s">
        <v>756</v>
      </c>
      <c r="L77" s="24">
        <v>10267580</v>
      </c>
      <c r="M77" s="25" t="s">
        <v>311</v>
      </c>
      <c r="N77" s="44" t="s">
        <v>321</v>
      </c>
      <c r="O77" s="32" t="s">
        <v>757</v>
      </c>
      <c r="P77" s="30" t="s">
        <v>352</v>
      </c>
      <c r="Q77" s="31" t="s">
        <v>340</v>
      </c>
      <c r="R77" s="35">
        <v>7070707105</v>
      </c>
      <c r="S77" s="24"/>
      <c r="T77" s="24"/>
      <c r="U77" s="24"/>
      <c r="V77" s="24"/>
      <c r="W77" s="24"/>
      <c r="X77" s="24"/>
      <c r="Y77" s="24"/>
      <c r="Z77" s="24"/>
      <c r="AA77" s="24"/>
      <c r="AB77" s="24"/>
      <c r="AC77" s="24"/>
      <c r="AD77" s="33"/>
      <c r="AE77" s="19" t="s">
        <v>1222</v>
      </c>
      <c r="AF77" s="4"/>
      <c r="AG77" s="4" t="s">
        <v>918</v>
      </c>
      <c r="AH77" s="12"/>
      <c r="AI77" s="12"/>
      <c r="AJ77" s="13"/>
      <c r="AK77" s="4" t="s">
        <v>352</v>
      </c>
      <c r="AL77" s="4"/>
      <c r="AM77" s="6"/>
      <c r="AN77" s="6"/>
      <c r="AO77" s="6"/>
      <c r="AP77" s="6" t="s">
        <v>702</v>
      </c>
      <c r="AQ77" s="14" t="s">
        <v>731</v>
      </c>
      <c r="AR77" s="10" t="s">
        <v>1133</v>
      </c>
      <c r="AS77" s="52"/>
      <c r="AT77"/>
      <c r="AU77"/>
      <c r="AV77"/>
      <c r="AW77"/>
      <c r="AX77"/>
      <c r="AY77"/>
      <c r="AZ77"/>
      <c r="BA77"/>
    </row>
    <row r="78" spans="1:53" ht="180.75" customHeight="1" x14ac:dyDescent="0.25">
      <c r="A78" s="3" t="s">
        <v>334</v>
      </c>
      <c r="B78" s="4" t="s">
        <v>1194</v>
      </c>
      <c r="C78" s="53">
        <v>77</v>
      </c>
      <c r="D78" s="76" t="s">
        <v>312</v>
      </c>
      <c r="E78" s="79"/>
      <c r="F78" s="34" t="e">
        <f t="shared" si="2"/>
        <v>#VALUE!</v>
      </c>
      <c r="G78" s="22" t="s">
        <v>759</v>
      </c>
      <c r="H78" s="40">
        <v>954.66</v>
      </c>
      <c r="I78" s="24"/>
      <c r="J78" s="41" t="s">
        <v>317</v>
      </c>
      <c r="K78" s="24" t="s">
        <v>760</v>
      </c>
      <c r="L78" s="24">
        <v>442674</v>
      </c>
      <c r="M78" s="25" t="s">
        <v>312</v>
      </c>
      <c r="N78" s="44" t="s">
        <v>322</v>
      </c>
      <c r="O78" s="32" t="s">
        <v>761</v>
      </c>
      <c r="P78" s="30" t="s">
        <v>762</v>
      </c>
      <c r="Q78" s="31" t="s">
        <v>340</v>
      </c>
      <c r="R78" s="35" t="s">
        <v>326</v>
      </c>
      <c r="S78" s="24"/>
      <c r="T78" s="24"/>
      <c r="U78" s="24"/>
      <c r="V78" s="24"/>
      <c r="W78" s="24"/>
      <c r="X78" s="24"/>
      <c r="Y78" s="24"/>
      <c r="Z78" s="24"/>
      <c r="AA78" s="24"/>
      <c r="AB78" s="24"/>
      <c r="AC78" s="24"/>
      <c r="AD78" s="33"/>
      <c r="AE78" s="19" t="s">
        <v>1223</v>
      </c>
      <c r="AF78" s="4"/>
      <c r="AG78" s="4" t="s">
        <v>919</v>
      </c>
      <c r="AH78" s="12"/>
      <c r="AI78" s="12"/>
      <c r="AJ78" s="13"/>
      <c r="AK78" s="4" t="s">
        <v>352</v>
      </c>
      <c r="AL78" s="4"/>
      <c r="AM78" s="6"/>
      <c r="AN78" s="6"/>
      <c r="AO78" s="6"/>
      <c r="AP78" s="6" t="s">
        <v>702</v>
      </c>
      <c r="AQ78" s="14" t="s">
        <v>732</v>
      </c>
      <c r="AR78" s="10" t="s">
        <v>1134</v>
      </c>
      <c r="AS78" s="52"/>
      <c r="AT78"/>
      <c r="AU78"/>
      <c r="AV78"/>
      <c r="AW78"/>
      <c r="AX78"/>
      <c r="AY78"/>
      <c r="AZ78"/>
      <c r="BA78"/>
    </row>
    <row r="79" spans="1:53" ht="180.75" customHeight="1" x14ac:dyDescent="0.25">
      <c r="A79" s="3" t="s">
        <v>334</v>
      </c>
      <c r="B79" s="4" t="s">
        <v>1194</v>
      </c>
      <c r="C79" s="53">
        <v>78</v>
      </c>
      <c r="D79" s="76" t="s">
        <v>313</v>
      </c>
      <c r="E79" s="79"/>
      <c r="F79" s="36" t="str">
        <f t="shared" si="2"/>
        <v>STRUCTURE</v>
      </c>
      <c r="G79" s="22" t="s">
        <v>763</v>
      </c>
      <c r="H79" s="40">
        <v>348.358</v>
      </c>
      <c r="I79" s="24"/>
      <c r="J79" s="41" t="s">
        <v>318</v>
      </c>
      <c r="K79" s="24" t="s">
        <v>764</v>
      </c>
      <c r="L79" s="24">
        <v>24360</v>
      </c>
      <c r="M79" s="25" t="s">
        <v>313</v>
      </c>
      <c r="N79" s="44" t="s">
        <v>323</v>
      </c>
      <c r="O79" s="32" t="s">
        <v>765</v>
      </c>
      <c r="P79" s="30" t="s">
        <v>766</v>
      </c>
      <c r="Q79" s="31" t="s">
        <v>340</v>
      </c>
      <c r="R79" s="35" t="s">
        <v>327</v>
      </c>
      <c r="S79" s="24"/>
      <c r="T79" s="24"/>
      <c r="U79" s="24"/>
      <c r="V79" s="24"/>
      <c r="W79" s="24"/>
      <c r="X79" s="24"/>
      <c r="Y79" s="24"/>
      <c r="Z79" s="24"/>
      <c r="AA79" s="24"/>
      <c r="AB79" s="24"/>
      <c r="AC79" s="24"/>
      <c r="AD79" s="33"/>
      <c r="AE79" s="19" t="s">
        <v>1223</v>
      </c>
      <c r="AF79" s="4"/>
      <c r="AG79" s="4" t="s">
        <v>920</v>
      </c>
      <c r="AH79" s="15" t="s">
        <v>1171</v>
      </c>
      <c r="AI79" s="15" t="s">
        <v>1193</v>
      </c>
      <c r="AJ79" s="13"/>
      <c r="AK79" s="4" t="s">
        <v>767</v>
      </c>
      <c r="AL79" s="4"/>
      <c r="AM79" s="6"/>
      <c r="AN79" s="6"/>
      <c r="AO79" s="6"/>
      <c r="AP79" s="6" t="s">
        <v>702</v>
      </c>
      <c r="AQ79" s="14" t="s">
        <v>733</v>
      </c>
      <c r="AR79" s="10" t="s">
        <v>1135</v>
      </c>
      <c r="AS79" s="51" t="s">
        <v>1138</v>
      </c>
      <c r="AT79"/>
      <c r="AU79"/>
      <c r="AV79"/>
      <c r="AW79"/>
      <c r="AX79"/>
      <c r="AY79"/>
      <c r="AZ79"/>
      <c r="BA79"/>
    </row>
    <row r="80" spans="1:53" ht="180.75" customHeight="1" x14ac:dyDescent="0.25">
      <c r="A80" s="3" t="s">
        <v>334</v>
      </c>
      <c r="B80" s="4" t="s">
        <v>1194</v>
      </c>
      <c r="C80" s="53">
        <v>79</v>
      </c>
      <c r="D80" s="76" t="s">
        <v>314</v>
      </c>
      <c r="E80" s="79"/>
      <c r="F80" s="36" t="str">
        <f t="shared" si="2"/>
        <v>STRUCTURE</v>
      </c>
      <c r="G80" s="22" t="s">
        <v>768</v>
      </c>
      <c r="H80" s="40">
        <v>501.07</v>
      </c>
      <c r="I80" s="24"/>
      <c r="J80" s="41" t="s">
        <v>319</v>
      </c>
      <c r="K80" s="24" t="s">
        <v>769</v>
      </c>
      <c r="L80" s="24">
        <v>44464263</v>
      </c>
      <c r="M80" s="25" t="s">
        <v>314</v>
      </c>
      <c r="N80" s="44" t="s">
        <v>324</v>
      </c>
      <c r="O80" s="32" t="s">
        <v>770</v>
      </c>
      <c r="P80" s="30" t="s">
        <v>771</v>
      </c>
      <c r="Q80" s="31" t="s">
        <v>340</v>
      </c>
      <c r="R80" s="35" t="s">
        <v>328</v>
      </c>
      <c r="S80" s="24"/>
      <c r="T80" s="24"/>
      <c r="U80" s="24"/>
      <c r="V80" s="24"/>
      <c r="W80" s="24"/>
      <c r="X80" s="24"/>
      <c r="Y80" s="24"/>
      <c r="Z80" s="24"/>
      <c r="AA80" s="24"/>
      <c r="AB80" s="24"/>
      <c r="AC80" s="24"/>
      <c r="AD80" s="33"/>
      <c r="AE80" s="19" t="s">
        <v>1224</v>
      </c>
      <c r="AF80" s="4"/>
      <c r="AG80" s="4" t="s">
        <v>921</v>
      </c>
      <c r="AH80" s="12"/>
      <c r="AI80" s="12"/>
      <c r="AJ80" s="13"/>
      <c r="AK80" s="4" t="s">
        <v>772</v>
      </c>
      <c r="AL80" s="4"/>
      <c r="AM80" s="6"/>
      <c r="AN80" s="6"/>
      <c r="AO80" s="6"/>
      <c r="AP80" s="6" t="s">
        <v>702</v>
      </c>
      <c r="AQ80" s="14" t="s">
        <v>758</v>
      </c>
      <c r="AR80" s="10" t="s">
        <v>1136</v>
      </c>
      <c r="AS80" s="51" t="s">
        <v>1139</v>
      </c>
      <c r="AT80"/>
      <c r="AU80"/>
      <c r="AV80"/>
      <c r="AW80"/>
      <c r="AX80"/>
      <c r="AY80"/>
      <c r="AZ80"/>
      <c r="BA80"/>
    </row>
    <row r="81" spans="1:53" ht="179.25" customHeight="1" x14ac:dyDescent="0.25">
      <c r="A81" s="3" t="s">
        <v>334</v>
      </c>
      <c r="B81" s="4" t="s">
        <v>1194</v>
      </c>
      <c r="C81" s="53">
        <v>80</v>
      </c>
      <c r="D81" s="76" t="s">
        <v>315</v>
      </c>
      <c r="E81" s="79"/>
      <c r="F81" s="36" t="str">
        <f t="shared" si="2"/>
        <v>STRUCTURE</v>
      </c>
      <c r="G81" s="22" t="s">
        <v>773</v>
      </c>
      <c r="H81" s="40">
        <v>470.46100000000001</v>
      </c>
      <c r="I81" s="24"/>
      <c r="J81" s="41" t="s">
        <v>320</v>
      </c>
      <c r="K81" s="24" t="s">
        <v>774</v>
      </c>
      <c r="L81" s="24">
        <v>11213558</v>
      </c>
      <c r="M81" s="25" t="s">
        <v>315</v>
      </c>
      <c r="N81" s="44" t="s">
        <v>325</v>
      </c>
      <c r="O81" s="32" t="s">
        <v>775</v>
      </c>
      <c r="P81" s="30" t="s">
        <v>776</v>
      </c>
      <c r="Q81" s="31" t="s">
        <v>340</v>
      </c>
      <c r="R81" s="35" t="s">
        <v>329</v>
      </c>
      <c r="S81" s="24"/>
      <c r="T81" s="24"/>
      <c r="U81" s="24"/>
      <c r="V81" s="24"/>
      <c r="W81" s="24"/>
      <c r="X81" s="24"/>
      <c r="Y81" s="24"/>
      <c r="Z81" s="24"/>
      <c r="AA81" s="24"/>
      <c r="AB81" s="24"/>
      <c r="AC81" s="24"/>
      <c r="AD81" s="33"/>
      <c r="AE81" s="19" t="s">
        <v>1224</v>
      </c>
      <c r="AF81" s="4"/>
      <c r="AG81" s="4" t="s">
        <v>922</v>
      </c>
      <c r="AH81" s="12"/>
      <c r="AI81" s="12"/>
      <c r="AJ81" s="13"/>
      <c r="AK81" s="4" t="s">
        <v>778</v>
      </c>
      <c r="AL81" s="4"/>
      <c r="AM81" s="6"/>
      <c r="AN81" s="6"/>
      <c r="AO81" s="6"/>
      <c r="AP81" s="6" t="s">
        <v>702</v>
      </c>
      <c r="AQ81" s="14" t="s">
        <v>777</v>
      </c>
      <c r="AR81" s="10" t="s">
        <v>1137</v>
      </c>
      <c r="AS81" s="51" t="s">
        <v>1140</v>
      </c>
      <c r="AT81"/>
      <c r="AU81"/>
      <c r="AV81"/>
      <c r="AW81"/>
      <c r="AX81"/>
      <c r="AY81"/>
      <c r="AZ81"/>
      <c r="BA81"/>
    </row>
    <row r="82" spans="1:53" ht="180.75" customHeight="1" x14ac:dyDescent="0.25">
      <c r="A82" s="3" t="s">
        <v>334</v>
      </c>
      <c r="B82" s="4" t="s">
        <v>1194</v>
      </c>
      <c r="C82" s="53">
        <v>81</v>
      </c>
      <c r="D82" s="4" t="s">
        <v>330</v>
      </c>
      <c r="E82" s="79"/>
      <c r="F82" s="36" t="str">
        <f t="shared" si="2"/>
        <v>STRUCTURE</v>
      </c>
      <c r="G82" s="22" t="s">
        <v>779</v>
      </c>
      <c r="H82" s="40">
        <v>302.77999999999997</v>
      </c>
      <c r="I82" s="24"/>
      <c r="J82" s="22" t="s">
        <v>331</v>
      </c>
      <c r="K82" s="24" t="s">
        <v>780</v>
      </c>
      <c r="L82" s="47">
        <v>753704</v>
      </c>
      <c r="M82" s="24" t="s">
        <v>330</v>
      </c>
      <c r="N82" s="39" t="s">
        <v>332</v>
      </c>
      <c r="O82" s="32" t="s">
        <v>781</v>
      </c>
      <c r="P82" s="30" t="s">
        <v>782</v>
      </c>
      <c r="Q82" s="31" t="s">
        <v>340</v>
      </c>
      <c r="R82" s="35" t="s">
        <v>333</v>
      </c>
      <c r="S82" s="24"/>
      <c r="T82" s="24"/>
      <c r="U82" s="24"/>
      <c r="V82" s="24"/>
      <c r="W82" s="24"/>
      <c r="X82" s="24"/>
      <c r="Y82" s="24"/>
      <c r="Z82" s="24"/>
      <c r="AA82" s="24"/>
      <c r="AB82" s="24"/>
      <c r="AC82" s="24"/>
      <c r="AD82" s="33"/>
      <c r="AE82" s="19" t="s">
        <v>1225</v>
      </c>
      <c r="AF82" s="4"/>
      <c r="AG82" s="4" t="s">
        <v>923</v>
      </c>
      <c r="AH82" s="12"/>
      <c r="AI82" s="12"/>
      <c r="AJ82" s="13"/>
      <c r="AK82" s="4" t="s">
        <v>784</v>
      </c>
      <c r="AL82" s="4"/>
      <c r="AM82" s="6"/>
      <c r="AN82" s="6"/>
      <c r="AO82" s="6"/>
      <c r="AP82" s="6" t="s">
        <v>702</v>
      </c>
      <c r="AQ82" s="14" t="s">
        <v>783</v>
      </c>
      <c r="AR82" s="10" t="s">
        <v>1141</v>
      </c>
      <c r="AS82" s="51" t="s">
        <v>1142</v>
      </c>
      <c r="AT82"/>
      <c r="AU82"/>
      <c r="AV82"/>
      <c r="AW82"/>
      <c r="AX82"/>
      <c r="AY82"/>
      <c r="AZ82"/>
      <c r="BA82"/>
    </row>
    <row r="83" spans="1:53" ht="180.75" customHeight="1" x14ac:dyDescent="0.25">
      <c r="A83" s="3" t="s">
        <v>334</v>
      </c>
      <c r="B83" s="4" t="s">
        <v>1194</v>
      </c>
      <c r="C83" s="53">
        <v>82</v>
      </c>
      <c r="D83" s="76" t="s">
        <v>785</v>
      </c>
      <c r="E83" s="79"/>
      <c r="F83" s="34" t="e">
        <f t="shared" si="2"/>
        <v>#VALUE!</v>
      </c>
      <c r="G83" s="22" t="s">
        <v>804</v>
      </c>
      <c r="H83" s="32">
        <v>650.76</v>
      </c>
      <c r="I83" s="24"/>
      <c r="J83" s="48" t="s">
        <v>794</v>
      </c>
      <c r="K83" s="24" t="s">
        <v>805</v>
      </c>
      <c r="L83" s="24" t="s">
        <v>806</v>
      </c>
      <c r="M83" s="25" t="s">
        <v>785</v>
      </c>
      <c r="N83" s="25" t="s">
        <v>803</v>
      </c>
      <c r="O83" s="32" t="s">
        <v>807</v>
      </c>
      <c r="P83" s="30" t="s">
        <v>808</v>
      </c>
      <c r="Q83" s="31" t="s">
        <v>340</v>
      </c>
      <c r="R83" s="49" t="s">
        <v>352</v>
      </c>
      <c r="S83" s="24"/>
      <c r="T83" s="24"/>
      <c r="U83" s="24"/>
      <c r="V83" s="24"/>
      <c r="W83" s="24"/>
      <c r="X83" s="24"/>
      <c r="Y83" s="24"/>
      <c r="Z83" s="24"/>
      <c r="AA83" s="24"/>
      <c r="AB83" s="24"/>
      <c r="AC83" s="24"/>
      <c r="AD83" s="33"/>
      <c r="AE83" s="19" t="s">
        <v>1195</v>
      </c>
      <c r="AF83" s="4"/>
      <c r="AG83" s="4" t="s">
        <v>924</v>
      </c>
      <c r="AH83" s="15" t="s">
        <v>1159</v>
      </c>
      <c r="AI83" s="15" t="s">
        <v>1161</v>
      </c>
      <c r="AJ83" s="16" t="s">
        <v>1162</v>
      </c>
      <c r="AK83" s="4" t="s">
        <v>784</v>
      </c>
      <c r="AL83" s="4"/>
      <c r="AM83" s="6"/>
      <c r="AN83" s="6"/>
      <c r="AO83" s="6"/>
      <c r="AP83" s="6" t="s">
        <v>702</v>
      </c>
      <c r="AQ83" s="14" t="s">
        <v>809</v>
      </c>
      <c r="AR83" s="10" t="s">
        <v>1143</v>
      </c>
      <c r="AS83" s="51" t="s">
        <v>1144</v>
      </c>
      <c r="AT83"/>
      <c r="AU83"/>
      <c r="AV83"/>
      <c r="AW83"/>
      <c r="AX83"/>
      <c r="AY83"/>
      <c r="AZ83"/>
      <c r="BA83"/>
    </row>
    <row r="84" spans="1:53" ht="160.5" customHeight="1" x14ac:dyDescent="0.25">
      <c r="A84" s="3" t="s">
        <v>334</v>
      </c>
      <c r="B84" s="4" t="s">
        <v>1194</v>
      </c>
      <c r="C84" s="53">
        <v>83</v>
      </c>
      <c r="D84" s="76" t="s">
        <v>786</v>
      </c>
      <c r="E84" s="79"/>
      <c r="F84" s="37" t="str">
        <f t="shared" si="2"/>
        <v>STRUCTURE</v>
      </c>
      <c r="G84" s="22" t="s">
        <v>810</v>
      </c>
      <c r="H84" s="32" t="s">
        <v>811</v>
      </c>
      <c r="I84" s="24"/>
      <c r="J84" s="41" t="s">
        <v>795</v>
      </c>
      <c r="K84" s="24" t="s">
        <v>812</v>
      </c>
      <c r="L84" s="24">
        <v>1893668</v>
      </c>
      <c r="M84" s="25" t="s">
        <v>786</v>
      </c>
      <c r="N84" s="25" t="s">
        <v>813</v>
      </c>
      <c r="O84" s="32" t="s">
        <v>814</v>
      </c>
      <c r="P84" s="30" t="s">
        <v>815</v>
      </c>
      <c r="Q84" s="31" t="s">
        <v>340</v>
      </c>
      <c r="R84" s="49" t="s">
        <v>352</v>
      </c>
      <c r="S84" s="24"/>
      <c r="T84" s="24"/>
      <c r="U84" s="24"/>
      <c r="V84" s="24"/>
      <c r="W84" s="24"/>
      <c r="X84" s="24"/>
      <c r="Y84" s="24"/>
      <c r="Z84" s="24"/>
      <c r="AA84" s="24"/>
      <c r="AB84" s="24"/>
      <c r="AC84" s="24"/>
      <c r="AD84" s="33"/>
      <c r="AE84" s="19" t="s">
        <v>1204</v>
      </c>
      <c r="AF84" s="4"/>
      <c r="AG84" s="4" t="s">
        <v>925</v>
      </c>
      <c r="AH84" s="15" t="s">
        <v>1171</v>
      </c>
      <c r="AI84" s="12"/>
      <c r="AJ84" s="13"/>
      <c r="AK84" s="4" t="s">
        <v>824</v>
      </c>
      <c r="AL84" s="4"/>
      <c r="AM84" s="6"/>
      <c r="AN84" s="6"/>
      <c r="AO84" s="6"/>
      <c r="AP84" s="6" t="s">
        <v>702</v>
      </c>
      <c r="AQ84" s="14" t="s">
        <v>816</v>
      </c>
      <c r="AR84" s="10" t="s">
        <v>1145</v>
      </c>
      <c r="AS84" s="51" t="s">
        <v>1146</v>
      </c>
      <c r="AT84"/>
      <c r="AU84"/>
      <c r="AV84"/>
      <c r="AW84"/>
      <c r="AX84"/>
      <c r="AY84"/>
      <c r="AZ84"/>
      <c r="BA84"/>
    </row>
    <row r="85" spans="1:53" ht="160.5" customHeight="1" x14ac:dyDescent="0.25">
      <c r="A85" s="3" t="s">
        <v>334</v>
      </c>
      <c r="B85" s="4" t="s">
        <v>1194</v>
      </c>
      <c r="C85" s="53">
        <v>84</v>
      </c>
      <c r="D85" s="85" t="s">
        <v>787</v>
      </c>
      <c r="E85" s="79"/>
      <c r="F85" s="36" t="str">
        <f t="shared" si="2"/>
        <v>STRUCTURE</v>
      </c>
      <c r="G85" s="22" t="s">
        <v>825</v>
      </c>
      <c r="H85" s="32">
        <v>394.48</v>
      </c>
      <c r="I85" s="24"/>
      <c r="J85" s="44" t="s">
        <v>796</v>
      </c>
      <c r="K85" s="24" t="s">
        <v>827</v>
      </c>
      <c r="L85" s="24">
        <v>11538455</v>
      </c>
      <c r="M85" s="35" t="s">
        <v>787</v>
      </c>
      <c r="N85" s="25" t="s">
        <v>826</v>
      </c>
      <c r="O85" s="32" t="s">
        <v>828</v>
      </c>
      <c r="P85" s="30" t="s">
        <v>829</v>
      </c>
      <c r="Q85" s="31" t="s">
        <v>340</v>
      </c>
      <c r="R85" s="49" t="s">
        <v>352</v>
      </c>
      <c r="S85" s="24"/>
      <c r="T85" s="24"/>
      <c r="U85" s="24"/>
      <c r="V85" s="24"/>
      <c r="W85" s="24"/>
      <c r="X85" s="24"/>
      <c r="Y85" s="24"/>
      <c r="Z85" s="24"/>
      <c r="AA85" s="24"/>
      <c r="AB85" s="24"/>
      <c r="AC85" s="24"/>
      <c r="AD85" s="33"/>
      <c r="AE85" s="19" t="s">
        <v>1209</v>
      </c>
      <c r="AF85" s="4"/>
      <c r="AG85" s="4" t="s">
        <v>926</v>
      </c>
      <c r="AH85" s="15" t="s">
        <v>1171</v>
      </c>
      <c r="AI85" s="12"/>
      <c r="AJ85" s="13"/>
      <c r="AK85" s="4" t="s">
        <v>830</v>
      </c>
      <c r="AL85" s="4"/>
      <c r="AM85" s="6"/>
      <c r="AN85" s="6"/>
      <c r="AO85" s="6"/>
      <c r="AP85" s="6" t="s">
        <v>702</v>
      </c>
      <c r="AQ85" s="14" t="s">
        <v>817</v>
      </c>
      <c r="AR85" s="10" t="s">
        <v>1147</v>
      </c>
      <c r="AS85" s="51" t="s">
        <v>1148</v>
      </c>
      <c r="AT85"/>
      <c r="AU85"/>
      <c r="AV85"/>
      <c r="AW85"/>
      <c r="AX85"/>
      <c r="AY85"/>
      <c r="AZ85"/>
      <c r="BA85"/>
    </row>
    <row r="86" spans="1:53" ht="160.5" customHeight="1" x14ac:dyDescent="0.25">
      <c r="A86" s="3" t="s">
        <v>334</v>
      </c>
      <c r="B86" s="4" t="s">
        <v>1194</v>
      </c>
      <c r="C86" s="53">
        <v>85</v>
      </c>
      <c r="D86" s="85" t="s">
        <v>788</v>
      </c>
      <c r="E86" s="79"/>
      <c r="F86" s="36" t="str">
        <f t="shared" si="2"/>
        <v>STRUCTURE</v>
      </c>
      <c r="G86" s="22" t="s">
        <v>831</v>
      </c>
      <c r="H86" s="32">
        <v>379.4</v>
      </c>
      <c r="I86" s="24"/>
      <c r="J86" s="44" t="s">
        <v>797</v>
      </c>
      <c r="K86" s="24" t="s">
        <v>832</v>
      </c>
      <c r="L86" s="24">
        <v>46216556</v>
      </c>
      <c r="M86" s="35" t="s">
        <v>788</v>
      </c>
      <c r="N86" s="25" t="s">
        <v>833</v>
      </c>
      <c r="O86" s="32" t="s">
        <v>834</v>
      </c>
      <c r="P86" s="30" t="s">
        <v>835</v>
      </c>
      <c r="Q86" s="31" t="s">
        <v>340</v>
      </c>
      <c r="R86" s="49" t="s">
        <v>352</v>
      </c>
      <c r="S86" s="24"/>
      <c r="T86" s="24"/>
      <c r="U86" s="24"/>
      <c r="V86" s="24"/>
      <c r="W86" s="24"/>
      <c r="X86" s="24"/>
      <c r="Y86" s="24"/>
      <c r="Z86" s="24"/>
      <c r="AA86" s="24"/>
      <c r="AB86" s="24"/>
      <c r="AC86" s="24"/>
      <c r="AD86" s="33"/>
      <c r="AE86" s="19" t="s">
        <v>1211</v>
      </c>
      <c r="AF86" s="4"/>
      <c r="AG86" s="4" t="s">
        <v>927</v>
      </c>
      <c r="AH86" s="15" t="s">
        <v>1171</v>
      </c>
      <c r="AI86" s="12"/>
      <c r="AJ86" s="13"/>
      <c r="AK86" s="4" t="s">
        <v>578</v>
      </c>
      <c r="AL86" s="4"/>
      <c r="AM86" s="6"/>
      <c r="AN86" s="6"/>
      <c r="AO86" s="6"/>
      <c r="AP86" s="6" t="s">
        <v>702</v>
      </c>
      <c r="AQ86" s="14" t="s">
        <v>818</v>
      </c>
      <c r="AR86" s="10" t="s">
        <v>1149</v>
      </c>
      <c r="AS86" s="51" t="s">
        <v>1150</v>
      </c>
      <c r="AT86"/>
      <c r="AU86"/>
      <c r="AV86"/>
      <c r="AW86"/>
      <c r="AX86"/>
      <c r="AY86"/>
      <c r="AZ86"/>
      <c r="BA86"/>
    </row>
    <row r="87" spans="1:53" ht="160.5" customHeight="1" x14ac:dyDescent="0.25">
      <c r="A87" s="3" t="s">
        <v>334</v>
      </c>
      <c r="B87" s="4" t="s">
        <v>1194</v>
      </c>
      <c r="C87" s="53">
        <v>86</v>
      </c>
      <c r="D87" s="85" t="s">
        <v>789</v>
      </c>
      <c r="E87" s="79"/>
      <c r="F87" s="36" t="str">
        <f t="shared" si="2"/>
        <v>STRUCTURE</v>
      </c>
      <c r="G87" s="22" t="s">
        <v>836</v>
      </c>
      <c r="H87" s="32">
        <v>318.77</v>
      </c>
      <c r="I87" s="24"/>
      <c r="J87" s="44" t="s">
        <v>798</v>
      </c>
      <c r="K87" s="24" t="s">
        <v>837</v>
      </c>
      <c r="L87" s="24" t="s">
        <v>838</v>
      </c>
      <c r="M87" s="35" t="s">
        <v>789</v>
      </c>
      <c r="N87" s="38" t="s">
        <v>839</v>
      </c>
      <c r="O87" s="32" t="s">
        <v>840</v>
      </c>
      <c r="P87" s="30" t="s">
        <v>841</v>
      </c>
      <c r="Q87" s="31" t="s">
        <v>340</v>
      </c>
      <c r="R87" s="49" t="s">
        <v>352</v>
      </c>
      <c r="S87" s="24"/>
      <c r="T87" s="24"/>
      <c r="U87" s="24"/>
      <c r="V87" s="24"/>
      <c r="W87" s="24"/>
      <c r="X87" s="24"/>
      <c r="Y87" s="24"/>
      <c r="Z87" s="24"/>
      <c r="AA87" s="24"/>
      <c r="AB87" s="24"/>
      <c r="AC87" s="24"/>
      <c r="AD87" s="33"/>
      <c r="AE87" s="19" t="s">
        <v>1211</v>
      </c>
      <c r="AF87" s="4"/>
      <c r="AG87" s="4" t="s">
        <v>928</v>
      </c>
      <c r="AH87" s="17" t="s">
        <v>1171</v>
      </c>
      <c r="AI87" s="12"/>
      <c r="AJ87" s="13"/>
      <c r="AK87" s="4" t="s">
        <v>842</v>
      </c>
      <c r="AL87" s="4"/>
      <c r="AM87" s="6"/>
      <c r="AN87" s="6"/>
      <c r="AO87" s="6"/>
      <c r="AP87" s="6" t="s">
        <v>702</v>
      </c>
      <c r="AQ87" s="14" t="s">
        <v>819</v>
      </c>
      <c r="AR87" s="10" t="s">
        <v>1151</v>
      </c>
      <c r="AS87" s="51" t="s">
        <v>1152</v>
      </c>
      <c r="AT87"/>
      <c r="AU87"/>
      <c r="AV87"/>
      <c r="AW87"/>
      <c r="AX87"/>
      <c r="AY87"/>
      <c r="AZ87"/>
      <c r="BA87"/>
    </row>
    <row r="88" spans="1:53" ht="160.5" customHeight="1" x14ac:dyDescent="0.25">
      <c r="A88" s="3" t="s">
        <v>334</v>
      </c>
      <c r="B88" s="4" t="s">
        <v>1194</v>
      </c>
      <c r="C88" s="53">
        <v>87</v>
      </c>
      <c r="D88" s="85" t="s">
        <v>790</v>
      </c>
      <c r="E88" s="79"/>
      <c r="F88" s="36" t="str">
        <f t="shared" si="2"/>
        <v>STRUCTURE</v>
      </c>
      <c r="G88" s="22" t="s">
        <v>843</v>
      </c>
      <c r="H88" s="32">
        <v>230.35</v>
      </c>
      <c r="I88" s="24"/>
      <c r="J88" s="44" t="s">
        <v>799</v>
      </c>
      <c r="K88" s="24" t="s">
        <v>844</v>
      </c>
      <c r="L88" s="24">
        <v>71543365</v>
      </c>
      <c r="M88" s="35" t="s">
        <v>790</v>
      </c>
      <c r="N88" s="25" t="s">
        <v>845</v>
      </c>
      <c r="O88" s="32" t="s">
        <v>846</v>
      </c>
      <c r="P88" s="30" t="s">
        <v>847</v>
      </c>
      <c r="Q88" s="31" t="s">
        <v>340</v>
      </c>
      <c r="R88" s="49" t="s">
        <v>352</v>
      </c>
      <c r="S88" s="24"/>
      <c r="T88" s="24"/>
      <c r="U88" s="24"/>
      <c r="V88" s="24"/>
      <c r="W88" s="24"/>
      <c r="X88" s="24"/>
      <c r="Y88" s="24"/>
      <c r="Z88" s="24"/>
      <c r="AA88" s="24"/>
      <c r="AB88" s="24"/>
      <c r="AC88" s="24"/>
      <c r="AD88" s="33"/>
      <c r="AE88" s="19" t="s">
        <v>1213</v>
      </c>
      <c r="AF88" s="4"/>
      <c r="AG88" s="4" t="s">
        <v>929</v>
      </c>
      <c r="AH88" s="15" t="s">
        <v>1171</v>
      </c>
      <c r="AI88" s="12"/>
      <c r="AJ88" s="13"/>
      <c r="AK88" s="4" t="s">
        <v>352</v>
      </c>
      <c r="AL88" s="4"/>
      <c r="AM88" s="6"/>
      <c r="AN88" s="6"/>
      <c r="AO88" s="6"/>
      <c r="AP88" s="6" t="s">
        <v>702</v>
      </c>
      <c r="AQ88" s="14" t="s">
        <v>820</v>
      </c>
      <c r="AR88" s="10" t="s">
        <v>1153</v>
      </c>
      <c r="AS88" s="52"/>
      <c r="AT88"/>
      <c r="AU88"/>
      <c r="AV88"/>
      <c r="AW88"/>
      <c r="AX88"/>
      <c r="AY88"/>
      <c r="AZ88"/>
      <c r="BA88"/>
    </row>
    <row r="89" spans="1:53" ht="160.5" customHeight="1" x14ac:dyDescent="0.25">
      <c r="A89" s="3" t="s">
        <v>334</v>
      </c>
      <c r="B89" s="4" t="s">
        <v>1194</v>
      </c>
      <c r="C89" s="53">
        <v>88</v>
      </c>
      <c r="D89" s="85" t="s">
        <v>791</v>
      </c>
      <c r="E89" s="79"/>
      <c r="F89" s="36" t="str">
        <f t="shared" si="2"/>
        <v>STRUCTURE</v>
      </c>
      <c r="G89" s="22" t="s">
        <v>848</v>
      </c>
      <c r="H89" s="32">
        <v>399.43</v>
      </c>
      <c r="I89" s="24"/>
      <c r="J89" s="44" t="s">
        <v>800</v>
      </c>
      <c r="K89" s="24" t="s">
        <v>849</v>
      </c>
      <c r="L89" s="24">
        <v>54766013</v>
      </c>
      <c r="M89" s="35" t="s">
        <v>791</v>
      </c>
      <c r="N89" s="38" t="s">
        <v>850</v>
      </c>
      <c r="O89" s="32" t="s">
        <v>851</v>
      </c>
      <c r="P89" s="30" t="s">
        <v>852</v>
      </c>
      <c r="Q89" s="31" t="s">
        <v>340</v>
      </c>
      <c r="R89" s="49" t="s">
        <v>352</v>
      </c>
      <c r="S89" s="24"/>
      <c r="T89" s="24"/>
      <c r="U89" s="24"/>
      <c r="V89" s="24"/>
      <c r="W89" s="24"/>
      <c r="X89" s="24"/>
      <c r="Y89" s="24"/>
      <c r="Z89" s="24"/>
      <c r="AA89" s="24"/>
      <c r="AB89" s="24"/>
      <c r="AC89" s="24"/>
      <c r="AD89" s="33"/>
      <c r="AE89" s="19" t="s">
        <v>1222</v>
      </c>
      <c r="AF89" s="4"/>
      <c r="AG89" s="4" t="s">
        <v>930</v>
      </c>
      <c r="AH89" s="15" t="s">
        <v>1171</v>
      </c>
      <c r="AI89" s="12"/>
      <c r="AJ89" s="13"/>
      <c r="AK89" s="4" t="s">
        <v>352</v>
      </c>
      <c r="AL89" s="4"/>
      <c r="AM89" s="6"/>
      <c r="AN89" s="6"/>
      <c r="AO89" s="6"/>
      <c r="AP89" s="6" t="s">
        <v>702</v>
      </c>
      <c r="AQ89" s="14" t="s">
        <v>821</v>
      </c>
      <c r="AR89" s="10" t="s">
        <v>1154</v>
      </c>
      <c r="AS89" s="52"/>
      <c r="AT89"/>
      <c r="AU89"/>
      <c r="AV89"/>
      <c r="AW89"/>
      <c r="AX89"/>
      <c r="AY89"/>
      <c r="AZ89"/>
      <c r="BA89"/>
    </row>
    <row r="90" spans="1:53" ht="160.5" customHeight="1" x14ac:dyDescent="0.25">
      <c r="A90" s="3" t="s">
        <v>334</v>
      </c>
      <c r="B90" s="4" t="s">
        <v>1194</v>
      </c>
      <c r="C90" s="53">
        <v>89</v>
      </c>
      <c r="D90" s="85" t="s">
        <v>792</v>
      </c>
      <c r="E90" s="79"/>
      <c r="F90" s="36" t="str">
        <f t="shared" si="2"/>
        <v>STRUCTURE</v>
      </c>
      <c r="G90" s="22" t="s">
        <v>853</v>
      </c>
      <c r="H90" s="32">
        <v>520.67999999999995</v>
      </c>
      <c r="I90" s="24"/>
      <c r="J90" s="44" t="s">
        <v>801</v>
      </c>
      <c r="K90" s="24" t="s">
        <v>854</v>
      </c>
      <c r="L90" s="24">
        <v>71521142</v>
      </c>
      <c r="M90" s="35" t="s">
        <v>792</v>
      </c>
      <c r="N90" s="25" t="s">
        <v>855</v>
      </c>
      <c r="O90" s="32" t="s">
        <v>856</v>
      </c>
      <c r="P90" s="30" t="s">
        <v>857</v>
      </c>
      <c r="Q90" s="31" t="s">
        <v>340</v>
      </c>
      <c r="R90" s="49" t="s">
        <v>352</v>
      </c>
      <c r="S90" s="24"/>
      <c r="T90" s="24"/>
      <c r="U90" s="24"/>
      <c r="V90" s="24"/>
      <c r="W90" s="24"/>
      <c r="X90" s="24"/>
      <c r="Y90" s="24"/>
      <c r="Z90" s="24"/>
      <c r="AA90" s="24"/>
      <c r="AB90" s="24"/>
      <c r="AC90" s="24"/>
      <c r="AD90" s="33"/>
      <c r="AE90" s="19" t="s">
        <v>1225</v>
      </c>
      <c r="AF90" s="4"/>
      <c r="AG90" s="4" t="s">
        <v>931</v>
      </c>
      <c r="AH90" s="15" t="s">
        <v>1171</v>
      </c>
      <c r="AI90" s="12"/>
      <c r="AJ90" s="13"/>
      <c r="AK90" s="4" t="s">
        <v>858</v>
      </c>
      <c r="AL90" s="4"/>
      <c r="AM90" s="6"/>
      <c r="AN90" s="6"/>
      <c r="AO90" s="6"/>
      <c r="AP90" s="6" t="s">
        <v>702</v>
      </c>
      <c r="AQ90" s="14" t="s">
        <v>822</v>
      </c>
      <c r="AR90" s="10" t="s">
        <v>1155</v>
      </c>
      <c r="AS90" s="51" t="s">
        <v>1156</v>
      </c>
      <c r="AT90"/>
      <c r="AU90"/>
      <c r="AV90"/>
      <c r="AW90"/>
      <c r="AX90"/>
      <c r="AY90"/>
      <c r="AZ90"/>
      <c r="BA90"/>
    </row>
    <row r="91" spans="1:53" ht="159" customHeight="1" x14ac:dyDescent="0.25">
      <c r="A91" s="3" t="s">
        <v>334</v>
      </c>
      <c r="B91" s="4" t="s">
        <v>1194</v>
      </c>
      <c r="C91" s="53">
        <v>90</v>
      </c>
      <c r="D91" s="85" t="s">
        <v>793</v>
      </c>
      <c r="E91" s="79"/>
      <c r="F91" s="36" t="str">
        <f t="shared" si="2"/>
        <v>STRUCTURE</v>
      </c>
      <c r="G91" s="22" t="s">
        <v>859</v>
      </c>
      <c r="H91" s="32">
        <v>413.48</v>
      </c>
      <c r="I91" s="24"/>
      <c r="J91" s="44" t="s">
        <v>802</v>
      </c>
      <c r="K91" s="24" t="s">
        <v>860</v>
      </c>
      <c r="L91" s="24">
        <v>73051434</v>
      </c>
      <c r="M91" s="35" t="s">
        <v>793</v>
      </c>
      <c r="N91" s="25" t="s">
        <v>861</v>
      </c>
      <c r="O91" s="32" t="s">
        <v>862</v>
      </c>
      <c r="P91" s="30" t="s">
        <v>863</v>
      </c>
      <c r="Q91" s="31" t="s">
        <v>340</v>
      </c>
      <c r="R91" s="49" t="s">
        <v>352</v>
      </c>
      <c r="S91" s="24"/>
      <c r="T91" s="24"/>
      <c r="U91" s="24"/>
      <c r="V91" s="24"/>
      <c r="W91" s="24"/>
      <c r="X91" s="24"/>
      <c r="Y91" s="24"/>
      <c r="Z91" s="24"/>
      <c r="AA91" s="24"/>
      <c r="AB91" s="24"/>
      <c r="AC91" s="24"/>
      <c r="AD91" s="33"/>
      <c r="AE91" s="19" t="s">
        <v>1225</v>
      </c>
      <c r="AF91" s="4"/>
      <c r="AG91" s="4" t="s">
        <v>932</v>
      </c>
      <c r="AH91" s="15" t="s">
        <v>1171</v>
      </c>
      <c r="AI91" s="12"/>
      <c r="AJ91" s="13"/>
      <c r="AK91" s="4" t="s">
        <v>664</v>
      </c>
      <c r="AL91" s="4"/>
      <c r="AM91" s="6"/>
      <c r="AN91" s="6"/>
      <c r="AO91" s="6"/>
      <c r="AP91" s="6" t="s">
        <v>702</v>
      </c>
      <c r="AQ91" s="14" t="s">
        <v>823</v>
      </c>
      <c r="AR91" s="10" t="s">
        <v>1157</v>
      </c>
      <c r="AS91" s="51" t="s">
        <v>1158</v>
      </c>
      <c r="AT91"/>
      <c r="AU91"/>
      <c r="AV91"/>
      <c r="AW91"/>
      <c r="AX91"/>
      <c r="AY91"/>
      <c r="AZ91"/>
      <c r="BA91"/>
    </row>
    <row r="92" spans="1:53" ht="159.75" customHeight="1" x14ac:dyDescent="0.25">
      <c r="A92" s="3" t="s">
        <v>1226</v>
      </c>
      <c r="B92" s="4"/>
      <c r="C92" s="5">
        <v>91</v>
      </c>
      <c r="D92" s="84" t="s">
        <v>1227</v>
      </c>
      <c r="E92" s="79" t="s">
        <v>1251</v>
      </c>
      <c r="F92" s="36" t="str">
        <f t="shared" si="2"/>
        <v>STRUCTURE</v>
      </c>
      <c r="G92" s="22"/>
      <c r="H92" s="80">
        <v>260.37799999999999</v>
      </c>
      <c r="I92" s="24"/>
      <c r="J92" s="22"/>
      <c r="K92" s="24"/>
      <c r="L92" s="24"/>
      <c r="M92" s="24"/>
      <c r="N92" s="25"/>
      <c r="O92" s="32"/>
      <c r="P92" s="30"/>
      <c r="Q92" s="27" t="s">
        <v>1275</v>
      </c>
      <c r="R92" s="49"/>
      <c r="S92" s="24"/>
      <c r="T92" s="24" t="s">
        <v>1276</v>
      </c>
      <c r="U92" s="24"/>
      <c r="V92" s="24"/>
      <c r="W92" s="24"/>
      <c r="X92" s="24"/>
      <c r="Y92" s="24"/>
      <c r="Z92" s="24"/>
      <c r="AA92" s="24"/>
      <c r="AB92" s="24"/>
      <c r="AC92" s="24"/>
      <c r="AD92" s="55"/>
      <c r="AE92" s="4"/>
      <c r="AF92" s="4"/>
      <c r="AG92" s="56"/>
      <c r="AH92" s="57"/>
      <c r="AI92" s="13"/>
      <c r="AJ92" s="13"/>
      <c r="AK92" s="4"/>
      <c r="AL92" s="4"/>
      <c r="AM92" s="6" t="s">
        <v>1277</v>
      </c>
      <c r="AN92" s="6"/>
      <c r="AO92" s="6"/>
      <c r="AP92" s="6"/>
      <c r="AQ92" s="58"/>
      <c r="AR92" s="6"/>
      <c r="AS92" s="52"/>
      <c r="AT92"/>
      <c r="AU92"/>
      <c r="AV92"/>
      <c r="AW92"/>
      <c r="AX92"/>
      <c r="AY92"/>
      <c r="AZ92"/>
      <c r="BA92"/>
    </row>
    <row r="93" spans="1:53" ht="159.75" customHeight="1" x14ac:dyDescent="0.25">
      <c r="A93" s="3" t="s">
        <v>1226</v>
      </c>
      <c r="B93" s="4"/>
      <c r="C93" s="5">
        <v>92</v>
      </c>
      <c r="D93" s="4" t="s">
        <v>1228</v>
      </c>
      <c r="E93" s="79" t="s">
        <v>1252</v>
      </c>
      <c r="F93" s="36" t="str">
        <f t="shared" si="2"/>
        <v>STRUCTURE</v>
      </c>
      <c r="G93" s="22"/>
      <c r="H93" s="81">
        <v>321.90800000000002</v>
      </c>
      <c r="I93" s="24"/>
      <c r="J93" s="22"/>
      <c r="K93" s="24"/>
      <c r="L93" s="24"/>
      <c r="M93" s="24"/>
      <c r="N93" s="25"/>
      <c r="O93" s="32"/>
      <c r="P93" s="30"/>
      <c r="Q93" s="31" t="s">
        <v>340</v>
      </c>
      <c r="R93" s="49"/>
      <c r="S93" s="24"/>
      <c r="T93" s="24" t="s">
        <v>1276</v>
      </c>
      <c r="U93" s="24"/>
      <c r="V93" s="24"/>
      <c r="W93" s="24"/>
      <c r="X93" s="24"/>
      <c r="Y93" s="24"/>
      <c r="Z93" s="24"/>
      <c r="AA93" s="24"/>
      <c r="AB93" s="24"/>
      <c r="AC93" s="24"/>
      <c r="AD93" s="55"/>
      <c r="AE93" s="4"/>
      <c r="AF93" s="4"/>
      <c r="AG93" s="56"/>
      <c r="AH93" s="57"/>
      <c r="AI93" s="13"/>
      <c r="AJ93" s="13"/>
      <c r="AK93" s="4"/>
      <c r="AL93" s="4"/>
      <c r="AM93" s="6" t="s">
        <v>1278</v>
      </c>
      <c r="AN93" s="6"/>
      <c r="AO93" s="6"/>
      <c r="AP93" s="6"/>
      <c r="AQ93" s="58"/>
      <c r="AR93" s="6"/>
      <c r="AS93" s="52"/>
      <c r="AT93"/>
      <c r="AU93"/>
      <c r="AV93"/>
      <c r="AW93"/>
      <c r="AX93"/>
      <c r="AY93"/>
      <c r="AZ93"/>
      <c r="BA93"/>
    </row>
    <row r="94" spans="1:53" ht="159.75" customHeight="1" x14ac:dyDescent="0.25">
      <c r="A94" s="3" t="s">
        <v>1226</v>
      </c>
      <c r="B94" s="4"/>
      <c r="C94" s="5">
        <v>93</v>
      </c>
      <c r="D94" s="4" t="s">
        <v>1229</v>
      </c>
      <c r="E94" s="79" t="s">
        <v>1253</v>
      </c>
      <c r="F94" s="36" t="str">
        <f t="shared" si="2"/>
        <v>STRUCTURE</v>
      </c>
      <c r="G94" s="22"/>
      <c r="H94" s="81">
        <v>323.74200000000002</v>
      </c>
      <c r="I94" s="24"/>
      <c r="J94" s="22"/>
      <c r="K94" s="24"/>
      <c r="L94" s="24"/>
      <c r="M94" s="24"/>
      <c r="N94" s="25"/>
      <c r="O94" s="32"/>
      <c r="P94" s="30"/>
      <c r="Q94" s="31" t="s">
        <v>1275</v>
      </c>
      <c r="R94" s="49"/>
      <c r="S94" s="24"/>
      <c r="T94" s="24" t="s">
        <v>1276</v>
      </c>
      <c r="U94" s="24"/>
      <c r="V94" s="24"/>
      <c r="W94" s="24"/>
      <c r="X94" s="24"/>
      <c r="Y94" s="24"/>
      <c r="Z94" s="24"/>
      <c r="AA94" s="24"/>
      <c r="AB94" s="24"/>
      <c r="AC94" s="24"/>
      <c r="AD94" s="55"/>
      <c r="AE94" s="4"/>
      <c r="AF94" s="4"/>
      <c r="AG94" s="56"/>
      <c r="AH94" s="57"/>
      <c r="AI94" s="13"/>
      <c r="AJ94" s="13"/>
      <c r="AK94" s="4"/>
      <c r="AL94" s="4"/>
      <c r="AM94" s="6" t="s">
        <v>1279</v>
      </c>
      <c r="AN94" s="6"/>
      <c r="AO94" s="6"/>
      <c r="AP94" s="6"/>
      <c r="AQ94" s="58"/>
      <c r="AR94" s="6"/>
      <c r="AS94" s="52"/>
      <c r="AT94"/>
      <c r="AU94"/>
      <c r="AV94"/>
      <c r="AW94"/>
      <c r="AX94"/>
      <c r="AY94"/>
      <c r="AZ94"/>
      <c r="BA94"/>
    </row>
    <row r="95" spans="1:53" ht="159.75" customHeight="1" x14ac:dyDescent="0.25">
      <c r="A95" s="3" t="s">
        <v>1226</v>
      </c>
      <c r="B95" s="4"/>
      <c r="C95" s="5">
        <v>94</v>
      </c>
      <c r="D95" s="4" t="s">
        <v>1230</v>
      </c>
      <c r="E95" s="79" t="s">
        <v>1254</v>
      </c>
      <c r="F95" s="36" t="str">
        <f t="shared" si="2"/>
        <v>STRUCTURE</v>
      </c>
      <c r="G95" s="22"/>
      <c r="H95" s="82">
        <v>232.32400000000001</v>
      </c>
      <c r="I95" s="24"/>
      <c r="J95" s="22"/>
      <c r="K95" s="24"/>
      <c r="L95" s="24"/>
      <c r="M95" s="24"/>
      <c r="N95" s="25"/>
      <c r="O95" s="32"/>
      <c r="P95" s="30"/>
      <c r="Q95" s="31" t="s">
        <v>1275</v>
      </c>
      <c r="R95" s="49"/>
      <c r="S95" s="24"/>
      <c r="T95" s="24" t="s">
        <v>1276</v>
      </c>
      <c r="U95" s="24"/>
      <c r="V95" s="24"/>
      <c r="W95" s="24"/>
      <c r="X95" s="24"/>
      <c r="Y95" s="24"/>
      <c r="Z95" s="24"/>
      <c r="AA95" s="24"/>
      <c r="AB95" s="24"/>
      <c r="AC95" s="24"/>
      <c r="AD95" s="55"/>
      <c r="AE95" s="4"/>
      <c r="AF95" s="4"/>
      <c r="AG95" s="56"/>
      <c r="AH95" s="57"/>
      <c r="AI95" s="13"/>
      <c r="AJ95" s="13"/>
      <c r="AK95" s="4"/>
      <c r="AL95" s="4"/>
      <c r="AM95" s="6" t="s">
        <v>1280</v>
      </c>
      <c r="AN95" s="6"/>
      <c r="AO95" s="6"/>
      <c r="AP95" s="6"/>
      <c r="AQ95" s="58"/>
      <c r="AR95" s="6"/>
      <c r="AS95" s="52"/>
      <c r="AT95"/>
      <c r="AU95"/>
      <c r="AV95"/>
      <c r="AW95"/>
      <c r="AX95"/>
      <c r="AY95"/>
      <c r="AZ95"/>
      <c r="BA95"/>
    </row>
    <row r="96" spans="1:53" ht="159.75" customHeight="1" x14ac:dyDescent="0.25">
      <c r="A96" s="3" t="s">
        <v>1226</v>
      </c>
      <c r="B96" s="4"/>
      <c r="C96" s="5">
        <v>95</v>
      </c>
      <c r="D96" s="4" t="s">
        <v>1231</v>
      </c>
      <c r="E96" s="79" t="s">
        <v>1255</v>
      </c>
      <c r="F96" s="36" t="str">
        <f t="shared" si="2"/>
        <v>STRUCTURE</v>
      </c>
      <c r="G96" s="22"/>
      <c r="H96" s="82">
        <v>293.85399999999998</v>
      </c>
      <c r="I96" s="24"/>
      <c r="J96" s="22"/>
      <c r="K96" s="24"/>
      <c r="L96" s="24"/>
      <c r="M96" s="24"/>
      <c r="N96" s="25"/>
      <c r="O96" s="32"/>
      <c r="P96" s="30"/>
      <c r="Q96" s="31" t="s">
        <v>1275</v>
      </c>
      <c r="R96" s="49"/>
      <c r="S96" s="24"/>
      <c r="T96" s="24" t="s">
        <v>1276</v>
      </c>
      <c r="U96" s="24"/>
      <c r="V96" s="24"/>
      <c r="W96" s="24"/>
      <c r="X96" s="24"/>
      <c r="Y96" s="24"/>
      <c r="Z96" s="24"/>
      <c r="AA96" s="24"/>
      <c r="AB96" s="24"/>
      <c r="AC96" s="24"/>
      <c r="AD96" s="55"/>
      <c r="AE96" s="4"/>
      <c r="AF96" s="4"/>
      <c r="AG96" s="56"/>
      <c r="AH96" s="57"/>
      <c r="AI96" s="13"/>
      <c r="AJ96" s="13"/>
      <c r="AK96" s="4"/>
      <c r="AL96" s="4"/>
      <c r="AM96" s="6" t="s">
        <v>1281</v>
      </c>
      <c r="AN96" s="6"/>
      <c r="AO96" s="6"/>
      <c r="AP96" s="6"/>
      <c r="AQ96" s="58"/>
      <c r="AR96" s="6"/>
      <c r="AS96" s="52"/>
      <c r="AT96"/>
      <c r="AU96"/>
      <c r="AV96"/>
      <c r="AW96"/>
      <c r="AX96"/>
      <c r="AY96"/>
      <c r="AZ96"/>
      <c r="BA96"/>
    </row>
    <row r="97" spans="1:53" ht="159.75" customHeight="1" x14ac:dyDescent="0.25">
      <c r="A97" s="3" t="s">
        <v>1226</v>
      </c>
      <c r="B97" s="4"/>
      <c r="C97" s="5">
        <v>96</v>
      </c>
      <c r="D97" s="4" t="s">
        <v>1232</v>
      </c>
      <c r="E97" s="79" t="s">
        <v>1256</v>
      </c>
      <c r="F97" s="36" t="str">
        <f t="shared" si="2"/>
        <v>STRUCTURE</v>
      </c>
      <c r="G97" s="22"/>
      <c r="H97" s="82">
        <v>295.68799999999999</v>
      </c>
      <c r="I97" s="24"/>
      <c r="J97" s="22"/>
      <c r="K97" s="24"/>
      <c r="L97" s="24"/>
      <c r="M97" s="24"/>
      <c r="N97" s="25"/>
      <c r="O97" s="32"/>
      <c r="P97" s="30"/>
      <c r="Q97" s="31" t="s">
        <v>1275</v>
      </c>
      <c r="R97" s="49"/>
      <c r="S97" s="24"/>
      <c r="T97" s="24" t="s">
        <v>1276</v>
      </c>
      <c r="U97" s="24"/>
      <c r="V97" s="24"/>
      <c r="W97" s="24"/>
      <c r="X97" s="24"/>
      <c r="Y97" s="24"/>
      <c r="Z97" s="24"/>
      <c r="AA97" s="24"/>
      <c r="AB97" s="24"/>
      <c r="AC97" s="24"/>
      <c r="AD97" s="55"/>
      <c r="AE97" s="4"/>
      <c r="AF97" s="4"/>
      <c r="AG97" s="56"/>
      <c r="AH97" s="57"/>
      <c r="AI97" s="13"/>
      <c r="AJ97" s="13"/>
      <c r="AK97" s="4"/>
      <c r="AL97" s="4"/>
      <c r="AM97" s="6" t="s">
        <v>1282</v>
      </c>
      <c r="AN97" s="6"/>
      <c r="AO97" s="6"/>
      <c r="AP97" s="6"/>
      <c r="AQ97" s="58"/>
      <c r="AR97" s="6"/>
      <c r="AS97" s="52"/>
      <c r="AT97"/>
      <c r="AU97"/>
      <c r="AV97"/>
      <c r="AW97"/>
      <c r="AX97"/>
      <c r="AY97"/>
      <c r="AZ97"/>
      <c r="BA97"/>
    </row>
    <row r="98" spans="1:53" ht="159.75" customHeight="1" x14ac:dyDescent="0.25">
      <c r="A98" s="3" t="s">
        <v>1226</v>
      </c>
      <c r="B98" s="4"/>
      <c r="C98" s="5">
        <v>97</v>
      </c>
      <c r="D98" s="4" t="s">
        <v>1233</v>
      </c>
      <c r="E98" s="79" t="s">
        <v>1257</v>
      </c>
      <c r="F98" s="36" t="str">
        <f t="shared" ref="F98:F115" si="3">HYPERLINK(_xlfn.CONCAT("https://www.simolecule.com/cdkdepict/depict/bot/png?smi=",_xlfn.ENCODEURL(J98)), "STRUCTURE")</f>
        <v>STRUCTURE</v>
      </c>
      <c r="G98" s="22"/>
      <c r="H98" s="82">
        <v>316.48599999999999</v>
      </c>
      <c r="I98" s="24"/>
      <c r="J98" s="22"/>
      <c r="K98" s="24"/>
      <c r="L98" s="24"/>
      <c r="M98" s="24"/>
      <c r="N98" s="25"/>
      <c r="O98" s="32"/>
      <c r="P98" s="30"/>
      <c r="Q98" s="31" t="s">
        <v>1275</v>
      </c>
      <c r="R98" s="49"/>
      <c r="S98" s="24"/>
      <c r="T98" s="24" t="s">
        <v>1276</v>
      </c>
      <c r="U98" s="24"/>
      <c r="V98" s="24"/>
      <c r="W98" s="24"/>
      <c r="X98" s="24"/>
      <c r="Y98" s="24"/>
      <c r="Z98" s="24"/>
      <c r="AA98" s="24"/>
      <c r="AB98" s="24"/>
      <c r="AC98" s="24"/>
      <c r="AD98" s="55"/>
      <c r="AE98" s="4"/>
      <c r="AF98" s="4"/>
      <c r="AG98" s="56"/>
      <c r="AH98" s="57"/>
      <c r="AI98" s="13"/>
      <c r="AJ98" s="13"/>
      <c r="AK98" s="4"/>
      <c r="AL98" s="4"/>
      <c r="AM98" s="6" t="s">
        <v>1283</v>
      </c>
      <c r="AN98" s="6"/>
      <c r="AO98" s="6"/>
      <c r="AP98" s="6"/>
      <c r="AQ98" s="58"/>
      <c r="AR98" s="6"/>
      <c r="AS98" s="52"/>
      <c r="AT98"/>
      <c r="AU98"/>
      <c r="AV98"/>
      <c r="AW98"/>
      <c r="AX98"/>
      <c r="AY98"/>
      <c r="AZ98"/>
      <c r="BA98"/>
    </row>
    <row r="99" spans="1:53" ht="159.75" customHeight="1" x14ac:dyDescent="0.25">
      <c r="A99" s="3" t="s">
        <v>1226</v>
      </c>
      <c r="B99" s="4"/>
      <c r="C99" s="5">
        <v>98</v>
      </c>
      <c r="D99" s="4" t="s">
        <v>1234</v>
      </c>
      <c r="E99" s="79" t="s">
        <v>1258</v>
      </c>
      <c r="F99" s="36" t="str">
        <f t="shared" si="3"/>
        <v>STRUCTURE</v>
      </c>
      <c r="G99" s="22"/>
      <c r="H99" s="82">
        <v>378.01600000000002</v>
      </c>
      <c r="I99" s="24"/>
      <c r="J99" s="22"/>
      <c r="K99" s="24"/>
      <c r="L99" s="24"/>
      <c r="M99" s="24"/>
      <c r="N99" s="25"/>
      <c r="O99" s="32"/>
      <c r="P99" s="30"/>
      <c r="Q99" s="31" t="s">
        <v>1275</v>
      </c>
      <c r="R99" s="49"/>
      <c r="S99" s="24"/>
      <c r="T99" s="24" t="s">
        <v>1276</v>
      </c>
      <c r="U99" s="24"/>
      <c r="V99" s="24"/>
      <c r="W99" s="24"/>
      <c r="X99" s="24"/>
      <c r="Y99" s="24"/>
      <c r="Z99" s="24"/>
      <c r="AA99" s="24"/>
      <c r="AB99" s="24"/>
      <c r="AC99" s="24"/>
      <c r="AD99" s="55"/>
      <c r="AE99" s="4"/>
      <c r="AF99" s="4"/>
      <c r="AG99" s="56"/>
      <c r="AH99" s="57"/>
      <c r="AI99" s="13"/>
      <c r="AJ99" s="13"/>
      <c r="AK99" s="4"/>
      <c r="AL99" s="4"/>
      <c r="AM99" s="6" t="s">
        <v>1284</v>
      </c>
      <c r="AN99" s="6"/>
      <c r="AO99" s="6"/>
      <c r="AP99" s="6"/>
      <c r="AQ99" s="58"/>
      <c r="AR99" s="6"/>
      <c r="AS99" s="52"/>
      <c r="AT99"/>
      <c r="AU99"/>
      <c r="AV99"/>
      <c r="AW99"/>
      <c r="AX99"/>
      <c r="AY99"/>
      <c r="AZ99"/>
      <c r="BA99"/>
    </row>
    <row r="100" spans="1:53" ht="159.75" customHeight="1" x14ac:dyDescent="0.25">
      <c r="A100" s="3" t="s">
        <v>1226</v>
      </c>
      <c r="B100" s="4"/>
      <c r="C100" s="5">
        <v>99</v>
      </c>
      <c r="D100" s="4" t="s">
        <v>1235</v>
      </c>
      <c r="E100" s="79" t="s">
        <v>1259</v>
      </c>
      <c r="F100" s="36" t="str">
        <f t="shared" si="3"/>
        <v>STRUCTURE</v>
      </c>
      <c r="G100" s="22"/>
      <c r="H100" s="82">
        <v>379.85</v>
      </c>
      <c r="I100" s="24"/>
      <c r="J100" s="22"/>
      <c r="K100" s="24"/>
      <c r="L100" s="24"/>
      <c r="M100" s="24"/>
      <c r="N100" s="25"/>
      <c r="O100" s="32"/>
      <c r="P100" s="30"/>
      <c r="Q100" s="31" t="s">
        <v>1275</v>
      </c>
      <c r="R100" s="49"/>
      <c r="S100" s="24"/>
      <c r="T100" s="24" t="s">
        <v>1276</v>
      </c>
      <c r="U100" s="24"/>
      <c r="V100" s="24"/>
      <c r="W100" s="24"/>
      <c r="X100" s="24"/>
      <c r="Y100" s="24"/>
      <c r="Z100" s="24"/>
      <c r="AA100" s="24"/>
      <c r="AB100" s="24"/>
      <c r="AC100" s="24"/>
      <c r="AD100" s="55"/>
      <c r="AE100" s="4"/>
      <c r="AF100" s="4"/>
      <c r="AG100" s="56"/>
      <c r="AH100" s="57"/>
      <c r="AI100" s="13"/>
      <c r="AJ100" s="13"/>
      <c r="AK100" s="4"/>
      <c r="AL100" s="4"/>
      <c r="AM100" s="6" t="s">
        <v>1285</v>
      </c>
      <c r="AN100" s="6"/>
      <c r="AO100" s="6"/>
      <c r="AP100" s="6"/>
      <c r="AQ100" s="58"/>
      <c r="AR100" s="6"/>
      <c r="AS100" s="52"/>
      <c r="AT100"/>
      <c r="AU100"/>
      <c r="AV100"/>
      <c r="AW100"/>
      <c r="AX100"/>
      <c r="AY100"/>
      <c r="AZ100"/>
      <c r="BA100"/>
    </row>
    <row r="101" spans="1:53" ht="159.75" customHeight="1" x14ac:dyDescent="0.25">
      <c r="A101" s="3" t="s">
        <v>1226</v>
      </c>
      <c r="B101" s="4"/>
      <c r="C101" s="5">
        <v>100</v>
      </c>
      <c r="D101" s="4" t="s">
        <v>1236</v>
      </c>
      <c r="E101" s="79" t="s">
        <v>1260</v>
      </c>
      <c r="F101" s="36" t="str">
        <f t="shared" si="3"/>
        <v>STRUCTURE</v>
      </c>
      <c r="G101" s="22"/>
      <c r="H101" s="82">
        <v>373.16340000000002</v>
      </c>
      <c r="I101" s="24"/>
      <c r="J101" s="22"/>
      <c r="K101" s="24"/>
      <c r="L101" s="24"/>
      <c r="M101" s="24"/>
      <c r="N101" s="25"/>
      <c r="O101" s="32"/>
      <c r="P101" s="30"/>
      <c r="Q101" s="31" t="s">
        <v>1275</v>
      </c>
      <c r="R101" s="49"/>
      <c r="S101" s="24"/>
      <c r="T101" s="24" t="s">
        <v>1276</v>
      </c>
      <c r="U101" s="24"/>
      <c r="V101" s="24"/>
      <c r="W101" s="24"/>
      <c r="X101" s="24"/>
      <c r="Y101" s="24"/>
      <c r="Z101" s="24"/>
      <c r="AA101" s="24"/>
      <c r="AB101" s="24"/>
      <c r="AC101" s="24"/>
      <c r="AD101" s="55"/>
      <c r="AE101" s="4"/>
      <c r="AF101" s="4"/>
      <c r="AG101" s="56"/>
      <c r="AH101" s="57"/>
      <c r="AI101" s="13"/>
      <c r="AJ101" s="13"/>
      <c r="AK101" s="4"/>
      <c r="AL101" s="4"/>
      <c r="AM101" s="6" t="s">
        <v>1286</v>
      </c>
      <c r="AN101" s="6"/>
      <c r="AO101" s="6"/>
      <c r="AP101" s="6"/>
      <c r="AQ101" s="58"/>
      <c r="AR101" s="6"/>
      <c r="AS101" s="52"/>
      <c r="AT101"/>
      <c r="AU101"/>
      <c r="AV101"/>
      <c r="AW101"/>
      <c r="AX101"/>
      <c r="AY101"/>
      <c r="AZ101"/>
      <c r="BA101"/>
    </row>
    <row r="102" spans="1:53" ht="159.75" customHeight="1" x14ac:dyDescent="0.25">
      <c r="A102" s="3" t="s">
        <v>1226</v>
      </c>
      <c r="B102" s="4"/>
      <c r="C102" s="5">
        <v>101</v>
      </c>
      <c r="D102" s="4" t="s">
        <v>1237</v>
      </c>
      <c r="E102" s="79" t="s">
        <v>1261</v>
      </c>
      <c r="F102" s="36" t="str">
        <f t="shared" si="3"/>
        <v>STRUCTURE</v>
      </c>
      <c r="G102" s="22"/>
      <c r="H102" s="82">
        <v>369.40800000000002</v>
      </c>
      <c r="I102" s="24"/>
      <c r="J102" s="22"/>
      <c r="K102" s="24"/>
      <c r="L102" s="24"/>
      <c r="M102" s="24"/>
      <c r="N102" s="25"/>
      <c r="O102" s="32"/>
      <c r="P102" s="30"/>
      <c r="Q102" s="31" t="s">
        <v>1275</v>
      </c>
      <c r="R102" s="49"/>
      <c r="S102" s="24"/>
      <c r="T102" s="24" t="s">
        <v>1276</v>
      </c>
      <c r="U102" s="24"/>
      <c r="V102" s="24"/>
      <c r="W102" s="24"/>
      <c r="X102" s="24"/>
      <c r="Y102" s="24"/>
      <c r="Z102" s="24"/>
      <c r="AA102" s="24"/>
      <c r="AB102" s="24"/>
      <c r="AC102" s="24"/>
      <c r="AD102" s="55"/>
      <c r="AE102" s="4"/>
      <c r="AF102" s="4"/>
      <c r="AG102" s="56"/>
      <c r="AH102" s="57"/>
      <c r="AI102" s="13"/>
      <c r="AJ102" s="13"/>
      <c r="AK102" s="4"/>
      <c r="AL102" s="4"/>
      <c r="AM102" s="6" t="s">
        <v>1287</v>
      </c>
      <c r="AN102" s="6"/>
      <c r="AO102" s="6"/>
      <c r="AP102" s="6"/>
      <c r="AQ102" s="58"/>
      <c r="AR102" s="6"/>
      <c r="AS102" s="52"/>
      <c r="AT102"/>
      <c r="AU102"/>
      <c r="AV102"/>
      <c r="AW102"/>
      <c r="AX102"/>
      <c r="AY102"/>
      <c r="AZ102"/>
      <c r="BA102"/>
    </row>
    <row r="103" spans="1:53" ht="159.75" customHeight="1" x14ac:dyDescent="0.25">
      <c r="A103" s="3" t="s">
        <v>1226</v>
      </c>
      <c r="B103" s="4"/>
      <c r="C103" s="5">
        <v>102</v>
      </c>
      <c r="D103" s="77" t="s">
        <v>1238</v>
      </c>
      <c r="E103" s="79" t="s">
        <v>1262</v>
      </c>
      <c r="F103" s="36" t="str">
        <f t="shared" si="3"/>
        <v>STRUCTURE</v>
      </c>
      <c r="G103" s="22"/>
      <c r="H103" s="82">
        <v>373.40320000000003</v>
      </c>
      <c r="I103" s="24"/>
      <c r="J103" s="22"/>
      <c r="K103" s="24"/>
      <c r="L103" s="24"/>
      <c r="M103" s="24"/>
      <c r="N103" s="25"/>
      <c r="O103" s="32"/>
      <c r="P103" s="30"/>
      <c r="Q103" s="31" t="s">
        <v>1275</v>
      </c>
      <c r="R103" s="49"/>
      <c r="S103" s="24"/>
      <c r="T103" s="24" t="s">
        <v>1276</v>
      </c>
      <c r="U103" s="24"/>
      <c r="V103" s="24"/>
      <c r="W103" s="24"/>
      <c r="X103" s="24"/>
      <c r="Y103" s="24"/>
      <c r="Z103" s="24"/>
      <c r="AA103" s="24"/>
      <c r="AB103" s="24"/>
      <c r="AC103" s="24"/>
      <c r="AD103" s="55"/>
      <c r="AE103" s="4"/>
      <c r="AF103" s="4"/>
      <c r="AG103" s="56"/>
      <c r="AH103" s="57"/>
      <c r="AI103" s="13"/>
      <c r="AJ103" s="13"/>
      <c r="AK103" s="4"/>
      <c r="AL103" s="4"/>
      <c r="AM103" s="6" t="s">
        <v>1288</v>
      </c>
      <c r="AN103" s="6"/>
      <c r="AO103" s="6"/>
      <c r="AP103" s="6"/>
      <c r="AQ103" s="58"/>
      <c r="AR103" s="6"/>
      <c r="AS103" s="52"/>
    </row>
    <row r="104" spans="1:53" ht="159.75" customHeight="1" x14ac:dyDescent="0.25">
      <c r="A104" s="3" t="s">
        <v>1226</v>
      </c>
      <c r="B104" s="4"/>
      <c r="C104" s="5">
        <v>103</v>
      </c>
      <c r="D104" s="77" t="s">
        <v>1239</v>
      </c>
      <c r="E104" s="79" t="s">
        <v>1263</v>
      </c>
      <c r="F104" s="36" t="str">
        <f t="shared" si="3"/>
        <v>STRUCTURE</v>
      </c>
      <c r="G104" s="22"/>
      <c r="H104" s="82">
        <v>372.59399999999999</v>
      </c>
      <c r="I104" s="24"/>
      <c r="J104" s="22"/>
      <c r="K104" s="24"/>
      <c r="L104" s="24"/>
      <c r="M104" s="24"/>
      <c r="N104" s="25"/>
      <c r="O104" s="32"/>
      <c r="P104" s="30"/>
      <c r="Q104" s="31" t="s">
        <v>1275</v>
      </c>
      <c r="R104" s="49"/>
      <c r="S104" s="24"/>
      <c r="T104" s="24" t="s">
        <v>1276</v>
      </c>
      <c r="U104" s="24"/>
      <c r="V104" s="24"/>
      <c r="W104" s="24"/>
      <c r="X104" s="24"/>
      <c r="Y104" s="24"/>
      <c r="Z104" s="24"/>
      <c r="AA104" s="24"/>
      <c r="AB104" s="24"/>
      <c r="AC104" s="24"/>
      <c r="AD104" s="55"/>
      <c r="AE104" s="4"/>
      <c r="AF104" s="4"/>
      <c r="AG104" s="56"/>
      <c r="AH104" s="57"/>
      <c r="AI104" s="13"/>
      <c r="AJ104" s="13"/>
      <c r="AK104" s="4"/>
      <c r="AL104" s="4"/>
      <c r="AM104" s="6" t="s">
        <v>1289</v>
      </c>
      <c r="AN104" s="6"/>
      <c r="AO104" s="6"/>
      <c r="AP104" s="6"/>
      <c r="AQ104" s="58"/>
      <c r="AR104" s="6"/>
      <c r="AS104" s="52"/>
    </row>
    <row r="105" spans="1:53" ht="159.75" customHeight="1" x14ac:dyDescent="0.25">
      <c r="A105" s="3" t="s">
        <v>1226</v>
      </c>
      <c r="B105" s="4"/>
      <c r="C105" s="5">
        <v>104</v>
      </c>
      <c r="D105" s="78" t="s">
        <v>1240</v>
      </c>
      <c r="E105" s="79" t="s">
        <v>1264</v>
      </c>
      <c r="F105" s="36" t="str">
        <f t="shared" si="3"/>
        <v>STRUCTURE</v>
      </c>
      <c r="G105" s="22"/>
      <c r="H105" s="82">
        <v>434.12400000000002</v>
      </c>
      <c r="I105" s="24"/>
      <c r="J105" s="22"/>
      <c r="K105" s="24"/>
      <c r="L105" s="24"/>
      <c r="M105" s="24"/>
      <c r="N105" s="25"/>
      <c r="O105" s="32"/>
      <c r="P105" s="30"/>
      <c r="Q105" s="31" t="s">
        <v>1275</v>
      </c>
      <c r="R105" s="49"/>
      <c r="S105" s="24"/>
      <c r="T105" s="24" t="s">
        <v>1276</v>
      </c>
      <c r="U105" s="24"/>
      <c r="V105" s="24"/>
      <c r="W105" s="24"/>
      <c r="X105" s="24"/>
      <c r="Y105" s="24"/>
      <c r="Z105" s="24"/>
      <c r="AA105" s="24"/>
      <c r="AB105" s="24"/>
      <c r="AC105" s="24"/>
      <c r="AD105" s="55"/>
      <c r="AE105" s="4"/>
      <c r="AF105" s="4"/>
      <c r="AG105" s="56"/>
      <c r="AH105" s="57"/>
      <c r="AI105" s="13"/>
      <c r="AJ105" s="13"/>
      <c r="AK105" s="4"/>
      <c r="AL105" s="4"/>
      <c r="AM105" s="6" t="s">
        <v>1290</v>
      </c>
      <c r="AN105" s="6"/>
      <c r="AO105" s="6"/>
      <c r="AP105" s="6"/>
      <c r="AQ105" s="58"/>
      <c r="AR105" s="6"/>
      <c r="AS105" s="52"/>
    </row>
    <row r="106" spans="1:53" ht="159.75" customHeight="1" x14ac:dyDescent="0.25">
      <c r="A106" s="3" t="s">
        <v>1226</v>
      </c>
      <c r="B106" s="4"/>
      <c r="C106" s="5">
        <v>105</v>
      </c>
      <c r="D106" s="78" t="s">
        <v>1241</v>
      </c>
      <c r="E106" s="79" t="s">
        <v>1265</v>
      </c>
      <c r="F106" s="36" t="str">
        <f t="shared" si="3"/>
        <v>STRUCTURE</v>
      </c>
      <c r="G106" s="22"/>
      <c r="H106" s="82">
        <v>435.95800000000003</v>
      </c>
      <c r="I106" s="24"/>
      <c r="J106" s="22"/>
      <c r="K106" s="24"/>
      <c r="L106" s="24"/>
      <c r="M106" s="24"/>
      <c r="N106" s="25"/>
      <c r="O106" s="32"/>
      <c r="P106" s="30"/>
      <c r="Q106" s="31" t="s">
        <v>1275</v>
      </c>
      <c r="R106" s="49"/>
      <c r="S106" s="24"/>
      <c r="T106" s="24" t="s">
        <v>1276</v>
      </c>
      <c r="U106" s="24"/>
      <c r="V106" s="24"/>
      <c r="W106" s="24"/>
      <c r="X106" s="24"/>
      <c r="Y106" s="24"/>
      <c r="Z106" s="24"/>
      <c r="AA106" s="24"/>
      <c r="AB106" s="24"/>
      <c r="AC106" s="24"/>
      <c r="AD106" s="55"/>
      <c r="AE106" s="4"/>
      <c r="AF106" s="4"/>
      <c r="AG106" s="56"/>
      <c r="AH106" s="57"/>
      <c r="AI106" s="13"/>
      <c r="AJ106" s="13"/>
      <c r="AK106" s="4"/>
      <c r="AL106" s="4"/>
      <c r="AM106" s="6" t="s">
        <v>1291</v>
      </c>
      <c r="AN106" s="6"/>
      <c r="AO106" s="6"/>
      <c r="AP106" s="6"/>
      <c r="AQ106" s="58"/>
      <c r="AR106" s="6"/>
      <c r="AS106" s="52"/>
    </row>
    <row r="107" spans="1:53" ht="159.75" customHeight="1" x14ac:dyDescent="0.25">
      <c r="A107" s="3" t="s">
        <v>1226</v>
      </c>
      <c r="B107" s="4"/>
      <c r="C107" s="5">
        <v>106</v>
      </c>
      <c r="D107" s="78" t="s">
        <v>1242</v>
      </c>
      <c r="E107" s="79" t="s">
        <v>1266</v>
      </c>
      <c r="F107" s="36" t="str">
        <f t="shared" si="3"/>
        <v>STRUCTURE</v>
      </c>
      <c r="G107" s="22"/>
      <c r="H107" s="82">
        <v>429.27140000000003</v>
      </c>
      <c r="I107" s="24"/>
      <c r="J107" s="22"/>
      <c r="K107" s="24"/>
      <c r="L107" s="24"/>
      <c r="M107" s="24"/>
      <c r="N107" s="25"/>
      <c r="O107" s="32"/>
      <c r="P107" s="30"/>
      <c r="Q107" s="31" t="s">
        <v>1275</v>
      </c>
      <c r="R107" s="49"/>
      <c r="S107" s="24"/>
      <c r="T107" s="24" t="s">
        <v>1276</v>
      </c>
      <c r="U107" s="24"/>
      <c r="V107" s="24"/>
      <c r="W107" s="24"/>
      <c r="X107" s="24"/>
      <c r="Y107" s="24"/>
      <c r="Z107" s="24"/>
      <c r="AA107" s="24"/>
      <c r="AB107" s="24"/>
      <c r="AC107" s="24"/>
      <c r="AD107" s="55"/>
      <c r="AE107" s="4"/>
      <c r="AF107" s="4"/>
      <c r="AG107" s="56"/>
      <c r="AH107" s="57"/>
      <c r="AI107" s="13"/>
      <c r="AJ107" s="13"/>
      <c r="AK107" s="4"/>
      <c r="AL107" s="4"/>
      <c r="AM107" s="6" t="s">
        <v>1292</v>
      </c>
      <c r="AN107" s="6"/>
      <c r="AO107" s="6"/>
      <c r="AP107" s="6"/>
      <c r="AQ107" s="58"/>
      <c r="AR107" s="6"/>
      <c r="AS107" s="52"/>
    </row>
    <row r="108" spans="1:53" ht="159.75" customHeight="1" x14ac:dyDescent="0.25">
      <c r="A108" s="3" t="s">
        <v>1226</v>
      </c>
      <c r="B108" s="4"/>
      <c r="C108" s="5">
        <v>107</v>
      </c>
      <c r="D108" s="78" t="s">
        <v>1243</v>
      </c>
      <c r="E108" s="79" t="s">
        <v>1267</v>
      </c>
      <c r="F108" s="36" t="str">
        <f t="shared" si="3"/>
        <v>STRUCTURE</v>
      </c>
      <c r="G108" s="22"/>
      <c r="H108" s="82">
        <v>425.51600000000002</v>
      </c>
      <c r="I108" s="24"/>
      <c r="J108" s="22"/>
      <c r="K108" s="24"/>
      <c r="L108" s="24"/>
      <c r="M108" s="24"/>
      <c r="N108" s="25"/>
      <c r="O108" s="32"/>
      <c r="P108" s="30"/>
      <c r="Q108" s="31" t="s">
        <v>1275</v>
      </c>
      <c r="R108" s="49"/>
      <c r="S108" s="24"/>
      <c r="T108" s="24" t="s">
        <v>1276</v>
      </c>
      <c r="U108" s="24"/>
      <c r="V108" s="24"/>
      <c r="W108" s="24"/>
      <c r="X108" s="24"/>
      <c r="Y108" s="24"/>
      <c r="Z108" s="24"/>
      <c r="AA108" s="24"/>
      <c r="AB108" s="24"/>
      <c r="AC108" s="24"/>
      <c r="AD108" s="55"/>
      <c r="AE108" s="4"/>
      <c r="AF108" s="4"/>
      <c r="AG108" s="56"/>
      <c r="AH108" s="57"/>
      <c r="AI108" s="13"/>
      <c r="AJ108" s="13"/>
      <c r="AK108" s="4"/>
      <c r="AL108" s="4"/>
      <c r="AM108" s="6" t="s">
        <v>1293</v>
      </c>
      <c r="AN108" s="6"/>
      <c r="AO108" s="6"/>
      <c r="AP108" s="6"/>
      <c r="AQ108" s="58"/>
      <c r="AR108" s="6"/>
      <c r="AS108" s="52"/>
    </row>
    <row r="109" spans="1:53" ht="159.75" customHeight="1" x14ac:dyDescent="0.25">
      <c r="A109" s="3" t="s">
        <v>1226</v>
      </c>
      <c r="B109" s="4"/>
      <c r="C109" s="5">
        <v>108</v>
      </c>
      <c r="D109" s="78" t="s">
        <v>1244</v>
      </c>
      <c r="E109" s="79" t="s">
        <v>1268</v>
      </c>
      <c r="F109" s="36" t="str">
        <f t="shared" si="3"/>
        <v>STRUCTURE</v>
      </c>
      <c r="G109" s="22"/>
      <c r="H109" s="81">
        <v>429.51119999999997</v>
      </c>
      <c r="I109" s="24"/>
      <c r="J109" s="22"/>
      <c r="K109" s="24"/>
      <c r="L109" s="24"/>
      <c r="M109" s="24"/>
      <c r="N109" s="25"/>
      <c r="O109" s="32"/>
      <c r="P109" s="30"/>
      <c r="Q109" s="31" t="s">
        <v>1275</v>
      </c>
      <c r="R109" s="49"/>
      <c r="S109" s="24"/>
      <c r="T109" s="24" t="s">
        <v>1276</v>
      </c>
      <c r="U109" s="24"/>
      <c r="V109" s="24"/>
      <c r="W109" s="24"/>
      <c r="X109" s="24"/>
      <c r="Y109" s="24"/>
      <c r="Z109" s="24"/>
      <c r="AA109" s="24"/>
      <c r="AB109" s="24"/>
      <c r="AC109" s="24"/>
      <c r="AD109" s="55"/>
      <c r="AE109" s="4"/>
      <c r="AF109" s="4"/>
      <c r="AG109" s="56"/>
      <c r="AH109" s="57"/>
      <c r="AI109" s="13"/>
      <c r="AJ109" s="13"/>
      <c r="AK109" s="4"/>
      <c r="AL109" s="4"/>
      <c r="AM109" s="6" t="s">
        <v>1294</v>
      </c>
      <c r="AN109" s="6"/>
      <c r="AO109" s="6"/>
      <c r="AP109" s="6"/>
      <c r="AQ109" s="58"/>
      <c r="AR109" s="6"/>
      <c r="AS109" s="52"/>
    </row>
    <row r="110" spans="1:53" ht="159.75" customHeight="1" x14ac:dyDescent="0.25">
      <c r="A110" s="3" t="s">
        <v>1226</v>
      </c>
      <c r="B110" s="4"/>
      <c r="C110" s="5">
        <v>109</v>
      </c>
      <c r="D110" s="78" t="s">
        <v>1245</v>
      </c>
      <c r="E110" s="79" t="s">
        <v>1269</v>
      </c>
      <c r="F110" s="36" t="str">
        <f t="shared" si="3"/>
        <v>STRUCTURE</v>
      </c>
      <c r="G110" s="22"/>
      <c r="H110" s="81">
        <v>428.702</v>
      </c>
      <c r="I110" s="24"/>
      <c r="J110" s="22"/>
      <c r="K110" s="24"/>
      <c r="L110" s="24"/>
      <c r="M110" s="24"/>
      <c r="N110" s="25"/>
      <c r="O110" s="32"/>
      <c r="P110" s="30"/>
      <c r="Q110" s="31" t="s">
        <v>1275</v>
      </c>
      <c r="R110" s="49"/>
      <c r="S110" s="24"/>
      <c r="T110" s="24" t="s">
        <v>1276</v>
      </c>
      <c r="U110" s="24"/>
      <c r="V110" s="24"/>
      <c r="W110" s="24"/>
      <c r="X110" s="24"/>
      <c r="Y110" s="24"/>
      <c r="Z110" s="24"/>
      <c r="AA110" s="24"/>
      <c r="AB110" s="24"/>
      <c r="AC110" s="24"/>
      <c r="AD110" s="55"/>
      <c r="AE110" s="4"/>
      <c r="AF110" s="4"/>
      <c r="AG110" s="56"/>
      <c r="AH110" s="57"/>
      <c r="AI110" s="13"/>
      <c r="AJ110" s="13"/>
      <c r="AK110" s="4"/>
      <c r="AL110" s="4"/>
      <c r="AM110" s="6" t="s">
        <v>1295</v>
      </c>
      <c r="AN110" s="6"/>
      <c r="AO110" s="6"/>
      <c r="AP110" s="6"/>
      <c r="AQ110" s="58"/>
      <c r="AR110" s="6"/>
      <c r="AS110" s="52"/>
    </row>
    <row r="111" spans="1:53" ht="159.75" customHeight="1" x14ac:dyDescent="0.25">
      <c r="A111" s="3" t="s">
        <v>1226</v>
      </c>
      <c r="B111" s="4"/>
      <c r="C111" s="5">
        <v>110</v>
      </c>
      <c r="D111" s="78" t="s">
        <v>1246</v>
      </c>
      <c r="E111" s="79" t="s">
        <v>1270</v>
      </c>
      <c r="F111" s="36" t="str">
        <f t="shared" si="3"/>
        <v>STRUCTURE</v>
      </c>
      <c r="G111" s="22"/>
      <c r="H111" s="81">
        <v>490.23200000000003</v>
      </c>
      <c r="I111" s="24"/>
      <c r="J111" s="22"/>
      <c r="K111" s="24"/>
      <c r="L111" s="24"/>
      <c r="M111" s="24"/>
      <c r="N111" s="25"/>
      <c r="O111" s="32"/>
      <c r="P111" s="30"/>
      <c r="Q111" s="31" t="s">
        <v>1275</v>
      </c>
      <c r="R111" s="49"/>
      <c r="S111" s="24"/>
      <c r="T111" s="24" t="s">
        <v>1276</v>
      </c>
      <c r="U111" s="24"/>
      <c r="V111" s="24"/>
      <c r="W111" s="24"/>
      <c r="X111" s="24"/>
      <c r="Y111" s="24"/>
      <c r="Z111" s="24"/>
      <c r="AA111" s="24"/>
      <c r="AB111" s="24"/>
      <c r="AC111" s="24"/>
      <c r="AD111" s="55"/>
      <c r="AE111" s="4"/>
      <c r="AF111" s="4"/>
      <c r="AG111" s="56"/>
      <c r="AH111" s="57"/>
      <c r="AI111" s="13"/>
      <c r="AJ111" s="13"/>
      <c r="AK111" s="4"/>
      <c r="AL111" s="4"/>
      <c r="AM111" s="6" t="s">
        <v>1296</v>
      </c>
      <c r="AN111" s="6"/>
      <c r="AO111" s="6"/>
      <c r="AP111" s="6"/>
      <c r="AQ111" s="58"/>
      <c r="AR111" s="6"/>
      <c r="AS111" s="52"/>
    </row>
    <row r="112" spans="1:53" ht="159.75" customHeight="1" x14ac:dyDescent="0.25">
      <c r="A112" s="3" t="s">
        <v>1226</v>
      </c>
      <c r="B112" s="4"/>
      <c r="C112" s="5">
        <v>111</v>
      </c>
      <c r="D112" s="78" t="s">
        <v>1247</v>
      </c>
      <c r="E112" s="79" t="s">
        <v>1271</v>
      </c>
      <c r="F112" s="36" t="str">
        <f t="shared" si="3"/>
        <v>STRUCTURE</v>
      </c>
      <c r="G112" s="22"/>
      <c r="H112" s="81">
        <v>492.06599999999997</v>
      </c>
      <c r="I112" s="24"/>
      <c r="J112" s="22"/>
      <c r="K112" s="24"/>
      <c r="L112" s="24"/>
      <c r="M112" s="24"/>
      <c r="N112" s="25"/>
      <c r="O112" s="32"/>
      <c r="P112" s="30"/>
      <c r="Q112" s="31" t="s">
        <v>1275</v>
      </c>
      <c r="R112" s="49"/>
      <c r="S112" s="24"/>
      <c r="T112" s="24" t="s">
        <v>1276</v>
      </c>
      <c r="U112" s="24"/>
      <c r="V112" s="24"/>
      <c r="W112" s="24"/>
      <c r="X112" s="24"/>
      <c r="Y112" s="24"/>
      <c r="Z112" s="24"/>
      <c r="AA112" s="24"/>
      <c r="AB112" s="24"/>
      <c r="AC112" s="24"/>
      <c r="AD112" s="55"/>
      <c r="AE112" s="4"/>
      <c r="AF112" s="4"/>
      <c r="AG112" s="56"/>
      <c r="AH112" s="57"/>
      <c r="AI112" s="13"/>
      <c r="AJ112" s="13"/>
      <c r="AK112" s="4"/>
      <c r="AL112" s="4"/>
      <c r="AM112" s="6" t="s">
        <v>1297</v>
      </c>
      <c r="AN112" s="6"/>
      <c r="AO112" s="6"/>
      <c r="AP112" s="6"/>
      <c r="AQ112" s="58"/>
      <c r="AR112" s="6"/>
      <c r="AS112" s="52"/>
    </row>
    <row r="113" spans="1:45" ht="159.75" customHeight="1" x14ac:dyDescent="0.25">
      <c r="A113" s="3" t="s">
        <v>1226</v>
      </c>
      <c r="B113" s="4"/>
      <c r="C113" s="5">
        <v>112</v>
      </c>
      <c r="D113" s="78" t="s">
        <v>1248</v>
      </c>
      <c r="E113" s="79" t="s">
        <v>1272</v>
      </c>
      <c r="F113" s="36" t="str">
        <f t="shared" si="3"/>
        <v>STRUCTURE</v>
      </c>
      <c r="G113" s="22"/>
      <c r="H113" s="81">
        <v>485.37939999999998</v>
      </c>
      <c r="I113" s="24"/>
      <c r="J113" s="22"/>
      <c r="K113" s="24"/>
      <c r="L113" s="24"/>
      <c r="M113" s="24"/>
      <c r="N113" s="25"/>
      <c r="O113" s="32"/>
      <c r="P113" s="30"/>
      <c r="Q113" s="31" t="s">
        <v>1275</v>
      </c>
      <c r="R113" s="49"/>
      <c r="S113" s="24"/>
      <c r="T113" s="24" t="s">
        <v>1276</v>
      </c>
      <c r="U113" s="24"/>
      <c r="V113" s="24"/>
      <c r="W113" s="24"/>
      <c r="X113" s="24"/>
      <c r="Y113" s="24"/>
      <c r="Z113" s="24"/>
      <c r="AA113" s="24"/>
      <c r="AB113" s="24"/>
      <c r="AC113" s="24"/>
      <c r="AD113" s="55"/>
      <c r="AE113" s="4"/>
      <c r="AF113" s="4"/>
      <c r="AG113" s="56"/>
      <c r="AH113" s="57"/>
      <c r="AI113" s="13"/>
      <c r="AJ113" s="13"/>
      <c r="AK113" s="4"/>
      <c r="AL113" s="4"/>
      <c r="AM113" s="6" t="s">
        <v>1298</v>
      </c>
      <c r="AN113" s="6"/>
      <c r="AO113" s="6"/>
      <c r="AP113" s="6"/>
      <c r="AQ113" s="58"/>
      <c r="AR113" s="6"/>
      <c r="AS113" s="52"/>
    </row>
    <row r="114" spans="1:45" ht="159.75" customHeight="1" x14ac:dyDescent="0.25">
      <c r="A114" s="3" t="s">
        <v>1226</v>
      </c>
      <c r="B114" s="4"/>
      <c r="C114" s="5">
        <v>113</v>
      </c>
      <c r="D114" s="78" t="s">
        <v>1249</v>
      </c>
      <c r="E114" s="79" t="s">
        <v>1273</v>
      </c>
      <c r="F114" s="36" t="str">
        <f t="shared" si="3"/>
        <v>STRUCTURE</v>
      </c>
      <c r="G114" s="22"/>
      <c r="H114" s="81">
        <v>481.62400000000002</v>
      </c>
      <c r="I114" s="24"/>
      <c r="J114" s="22"/>
      <c r="K114" s="24"/>
      <c r="L114" s="24"/>
      <c r="M114" s="24"/>
      <c r="N114" s="25"/>
      <c r="O114" s="32"/>
      <c r="P114" s="30"/>
      <c r="Q114" s="31" t="s">
        <v>1275</v>
      </c>
      <c r="R114" s="49"/>
      <c r="S114" s="24"/>
      <c r="T114" s="24" t="s">
        <v>1276</v>
      </c>
      <c r="U114" s="24"/>
      <c r="V114" s="24"/>
      <c r="W114" s="24"/>
      <c r="X114" s="24"/>
      <c r="Y114" s="24"/>
      <c r="Z114" s="24"/>
      <c r="AA114" s="24"/>
      <c r="AB114" s="24"/>
      <c r="AC114" s="24"/>
      <c r="AD114" s="55"/>
      <c r="AE114" s="4"/>
      <c r="AF114" s="4"/>
      <c r="AG114" s="56"/>
      <c r="AH114" s="57"/>
      <c r="AI114" s="13"/>
      <c r="AJ114" s="13"/>
      <c r="AK114" s="4"/>
      <c r="AL114" s="4"/>
      <c r="AM114" s="6" t="s">
        <v>1299</v>
      </c>
      <c r="AN114" s="6"/>
      <c r="AO114" s="6"/>
      <c r="AP114" s="6"/>
      <c r="AQ114" s="58"/>
      <c r="AR114" s="6"/>
      <c r="AS114" s="52"/>
    </row>
    <row r="115" spans="1:45" ht="159.75" customHeight="1" x14ac:dyDescent="0.25">
      <c r="A115" s="3" t="s">
        <v>1226</v>
      </c>
      <c r="B115" s="60"/>
      <c r="C115" s="61">
        <v>114</v>
      </c>
      <c r="D115" s="78" t="s">
        <v>1250</v>
      </c>
      <c r="E115" s="79" t="s">
        <v>1274</v>
      </c>
      <c r="F115" s="75" t="str">
        <f t="shared" si="3"/>
        <v>STRUCTURE</v>
      </c>
      <c r="G115" s="62"/>
      <c r="H115" s="81">
        <v>485.61919999999998</v>
      </c>
      <c r="I115" s="64"/>
      <c r="J115" s="62"/>
      <c r="K115" s="64"/>
      <c r="L115" s="64"/>
      <c r="M115" s="64"/>
      <c r="N115" s="65"/>
      <c r="O115" s="63"/>
      <c r="P115" s="66"/>
      <c r="Q115" s="31" t="s">
        <v>1275</v>
      </c>
      <c r="R115" s="67"/>
      <c r="S115" s="64"/>
      <c r="T115" s="24" t="s">
        <v>1276</v>
      </c>
      <c r="U115" s="64"/>
      <c r="V115" s="64"/>
      <c r="W115" s="64"/>
      <c r="X115" s="64"/>
      <c r="Y115" s="64"/>
      <c r="Z115" s="64"/>
      <c r="AA115" s="64"/>
      <c r="AB115" s="64"/>
      <c r="AC115" s="64"/>
      <c r="AD115" s="68"/>
      <c r="AE115" s="60"/>
      <c r="AF115" s="60"/>
      <c r="AG115" s="69"/>
      <c r="AH115" s="70"/>
      <c r="AI115" s="71"/>
      <c r="AJ115" s="71"/>
      <c r="AK115" s="60"/>
      <c r="AL115" s="60"/>
      <c r="AM115" s="6" t="s">
        <v>1300</v>
      </c>
      <c r="AN115" s="72"/>
      <c r="AO115" s="72"/>
      <c r="AP115" s="72"/>
      <c r="AQ115" s="73"/>
      <c r="AR115" s="72"/>
      <c r="AS115" s="74"/>
    </row>
    <row r="116" spans="1:45" ht="159" customHeight="1" x14ac:dyDescent="0.25">
      <c r="A116" s="54" t="s">
        <v>1301</v>
      </c>
      <c r="B116" s="4"/>
      <c r="C116" s="5">
        <v>115</v>
      </c>
      <c r="D116" s="25" t="s">
        <v>1302</v>
      </c>
      <c r="E116" s="18" t="s">
        <v>1326</v>
      </c>
      <c r="F116" s="36" t="str">
        <f t="shared" ref="F116:F139" si="4">HYPERLINK(_xlfn.CONCAT("https://www.simolecule.com/cdkdepict/depict/bot/png?smi=",_xlfn.ENCODEURL(J116)), "STRUCTURE")</f>
        <v>STRUCTURE</v>
      </c>
      <c r="G116" s="22"/>
      <c r="H116" s="80">
        <v>275.23399999999998</v>
      </c>
      <c r="I116" s="24"/>
      <c r="J116" s="22"/>
      <c r="K116" s="24"/>
      <c r="L116" s="24"/>
      <c r="M116" s="24"/>
      <c r="N116" s="25"/>
      <c r="O116" s="32"/>
      <c r="P116" s="30"/>
      <c r="Q116" s="27" t="s">
        <v>1275</v>
      </c>
      <c r="R116" s="49"/>
      <c r="S116" s="24"/>
      <c r="T116" s="24" t="s">
        <v>1350</v>
      </c>
      <c r="U116" s="24"/>
      <c r="V116" s="24"/>
      <c r="W116" s="24"/>
      <c r="X116" s="24"/>
      <c r="Y116" s="24"/>
      <c r="Z116" s="24"/>
      <c r="AA116" s="24"/>
      <c r="AB116" s="24"/>
      <c r="AC116" s="24"/>
      <c r="AD116" s="55"/>
      <c r="AE116" s="4"/>
      <c r="AF116" s="4"/>
      <c r="AG116" s="56"/>
      <c r="AH116" s="57"/>
      <c r="AI116" s="13"/>
      <c r="AJ116" s="13"/>
      <c r="AK116" s="4"/>
      <c r="AL116" s="4"/>
      <c r="AM116" s="6" t="s">
        <v>1351</v>
      </c>
      <c r="AN116" s="6"/>
      <c r="AO116" s="6"/>
      <c r="AP116" s="6"/>
      <c r="AQ116" s="58"/>
      <c r="AR116" s="6"/>
      <c r="AS116" s="52"/>
    </row>
    <row r="117" spans="1:45" ht="159" customHeight="1" x14ac:dyDescent="0.25">
      <c r="A117" s="54" t="s">
        <v>1301</v>
      </c>
      <c r="B117" s="4"/>
      <c r="C117" s="5">
        <v>116</v>
      </c>
      <c r="D117" s="24" t="s">
        <v>1303</v>
      </c>
      <c r="E117" s="18" t="s">
        <v>1327</v>
      </c>
      <c r="F117" s="36" t="str">
        <f t="shared" si="4"/>
        <v>STRUCTURE</v>
      </c>
      <c r="G117" s="22"/>
      <c r="H117" s="81">
        <v>331.34199999999998</v>
      </c>
      <c r="I117" s="24"/>
      <c r="J117" s="22"/>
      <c r="K117" s="24"/>
      <c r="L117" s="24"/>
      <c r="M117" s="24"/>
      <c r="N117" s="25"/>
      <c r="O117" s="32"/>
      <c r="P117" s="30"/>
      <c r="Q117" s="27" t="s">
        <v>1275</v>
      </c>
      <c r="R117" s="49"/>
      <c r="S117" s="24"/>
      <c r="T117" s="24" t="s">
        <v>1350</v>
      </c>
      <c r="U117" s="24"/>
      <c r="V117" s="24"/>
      <c r="W117" s="24"/>
      <c r="X117" s="24"/>
      <c r="Y117" s="24"/>
      <c r="Z117" s="24"/>
      <c r="AA117" s="24"/>
      <c r="AB117" s="24"/>
      <c r="AC117" s="24"/>
      <c r="AD117" s="55"/>
      <c r="AE117" s="4"/>
      <c r="AF117" s="4"/>
      <c r="AG117" s="56"/>
      <c r="AH117" s="57"/>
      <c r="AI117" s="13"/>
      <c r="AJ117" s="13"/>
      <c r="AK117" s="4"/>
      <c r="AL117" s="4"/>
      <c r="AM117" s="6" t="s">
        <v>1352</v>
      </c>
      <c r="AN117" s="6"/>
      <c r="AO117" s="6"/>
      <c r="AP117" s="6"/>
      <c r="AQ117" s="58"/>
      <c r="AR117" s="6"/>
      <c r="AS117" s="52"/>
    </row>
    <row r="118" spans="1:45" ht="159" customHeight="1" x14ac:dyDescent="0.25">
      <c r="A118" s="54" t="s">
        <v>1301</v>
      </c>
      <c r="B118" s="4"/>
      <c r="C118" s="5">
        <v>117</v>
      </c>
      <c r="D118" s="24" t="s">
        <v>1304</v>
      </c>
      <c r="E118" s="18" t="s">
        <v>1328</v>
      </c>
      <c r="F118" s="36" t="str">
        <f t="shared" si="4"/>
        <v>STRUCTURE</v>
      </c>
      <c r="G118" s="22"/>
      <c r="H118" s="81">
        <v>387.45</v>
      </c>
      <c r="I118" s="24"/>
      <c r="J118" s="22"/>
      <c r="K118" s="24"/>
      <c r="L118" s="24"/>
      <c r="M118" s="24"/>
      <c r="N118" s="25"/>
      <c r="O118" s="32"/>
      <c r="P118" s="30"/>
      <c r="Q118" s="27" t="s">
        <v>1275</v>
      </c>
      <c r="R118" s="49"/>
      <c r="S118" s="24"/>
      <c r="T118" s="24" t="s">
        <v>1350</v>
      </c>
      <c r="U118" s="24"/>
      <c r="V118" s="24"/>
      <c r="W118" s="24"/>
      <c r="X118" s="24"/>
      <c r="Y118" s="24"/>
      <c r="Z118" s="24"/>
      <c r="AA118" s="24"/>
      <c r="AB118" s="24"/>
      <c r="AC118" s="24"/>
      <c r="AD118" s="55"/>
      <c r="AE118" s="4"/>
      <c r="AF118" s="4"/>
      <c r="AG118" s="56"/>
      <c r="AH118" s="57"/>
      <c r="AI118" s="13"/>
      <c r="AJ118" s="13"/>
      <c r="AK118" s="4"/>
      <c r="AL118" s="4"/>
      <c r="AM118" s="6" t="s">
        <v>1353</v>
      </c>
      <c r="AN118" s="6"/>
      <c r="AO118" s="6"/>
      <c r="AP118" s="6"/>
      <c r="AQ118" s="58"/>
      <c r="AR118" s="6"/>
      <c r="AS118" s="52"/>
    </row>
    <row r="119" spans="1:45" ht="159" customHeight="1" x14ac:dyDescent="0.25">
      <c r="A119" s="54" t="s">
        <v>1301</v>
      </c>
      <c r="B119" s="4"/>
      <c r="C119" s="5">
        <v>118</v>
      </c>
      <c r="D119" s="24" t="s">
        <v>1305</v>
      </c>
      <c r="E119" s="18" t="s">
        <v>1329</v>
      </c>
      <c r="F119" s="36" t="str">
        <f t="shared" si="4"/>
        <v>STRUCTURE</v>
      </c>
      <c r="G119" s="22"/>
      <c r="H119" s="82">
        <v>382.0942</v>
      </c>
      <c r="I119" s="24"/>
      <c r="J119" s="22"/>
      <c r="K119" s="24"/>
      <c r="L119" s="24"/>
      <c r="M119" s="24"/>
      <c r="N119" s="25"/>
      <c r="O119" s="32"/>
      <c r="P119" s="30"/>
      <c r="Q119" s="27" t="s">
        <v>1275</v>
      </c>
      <c r="R119" s="49"/>
      <c r="S119" s="24"/>
      <c r="T119" s="24" t="s">
        <v>1350</v>
      </c>
      <c r="U119" s="24"/>
      <c r="V119" s="24"/>
      <c r="W119" s="24"/>
      <c r="X119" s="24"/>
      <c r="Y119" s="24"/>
      <c r="Z119" s="24"/>
      <c r="AA119" s="24"/>
      <c r="AB119" s="24"/>
      <c r="AC119" s="24"/>
      <c r="AD119" s="55"/>
      <c r="AE119" s="4"/>
      <c r="AF119" s="4"/>
      <c r="AG119" s="56"/>
      <c r="AH119" s="57"/>
      <c r="AI119" s="13"/>
      <c r="AJ119" s="13"/>
      <c r="AK119" s="4"/>
      <c r="AL119" s="4"/>
      <c r="AM119" s="6" t="s">
        <v>1354</v>
      </c>
      <c r="AN119" s="6"/>
      <c r="AO119" s="6"/>
      <c r="AP119" s="6"/>
      <c r="AQ119" s="58"/>
      <c r="AR119" s="6"/>
      <c r="AS119" s="52"/>
    </row>
    <row r="120" spans="1:45" ht="159" customHeight="1" x14ac:dyDescent="0.25">
      <c r="A120" s="54" t="s">
        <v>1301</v>
      </c>
      <c r="B120" s="4"/>
      <c r="C120" s="5">
        <v>119</v>
      </c>
      <c r="D120" s="24" t="s">
        <v>1306</v>
      </c>
      <c r="E120" s="18" t="s">
        <v>1330</v>
      </c>
      <c r="F120" s="36" t="str">
        <f t="shared" si="4"/>
        <v>STRUCTURE</v>
      </c>
      <c r="G120" s="22"/>
      <c r="H120" s="82">
        <v>438.2022</v>
      </c>
      <c r="I120" s="24"/>
      <c r="J120" s="22"/>
      <c r="K120" s="24"/>
      <c r="L120" s="24"/>
      <c r="M120" s="24"/>
      <c r="N120" s="25"/>
      <c r="O120" s="32"/>
      <c r="P120" s="30"/>
      <c r="Q120" s="27" t="s">
        <v>1275</v>
      </c>
      <c r="R120" s="49"/>
      <c r="S120" s="24"/>
      <c r="T120" s="24" t="s">
        <v>1350</v>
      </c>
      <c r="U120" s="24"/>
      <c r="V120" s="24"/>
      <c r="W120" s="24"/>
      <c r="X120" s="24"/>
      <c r="Y120" s="24"/>
      <c r="Z120" s="24"/>
      <c r="AA120" s="24"/>
      <c r="AB120" s="24"/>
      <c r="AC120" s="24"/>
      <c r="AD120" s="55"/>
      <c r="AE120" s="4"/>
      <c r="AF120" s="4"/>
      <c r="AG120" s="56"/>
      <c r="AH120" s="57"/>
      <c r="AI120" s="13"/>
      <c r="AJ120" s="13"/>
      <c r="AK120" s="4"/>
      <c r="AL120" s="4"/>
      <c r="AM120" s="6" t="s">
        <v>1355</v>
      </c>
      <c r="AN120" s="6"/>
      <c r="AO120" s="6"/>
      <c r="AP120" s="6"/>
      <c r="AQ120" s="58"/>
      <c r="AR120" s="6"/>
      <c r="AS120" s="52"/>
    </row>
    <row r="121" spans="1:45" ht="159" customHeight="1" x14ac:dyDescent="0.25">
      <c r="A121" s="54" t="s">
        <v>1301</v>
      </c>
      <c r="B121" s="4"/>
      <c r="C121" s="5">
        <v>120</v>
      </c>
      <c r="D121" s="24" t="s">
        <v>1307</v>
      </c>
      <c r="E121" s="18" t="s">
        <v>1331</v>
      </c>
      <c r="F121" s="36" t="str">
        <f t="shared" si="4"/>
        <v>STRUCTURE</v>
      </c>
      <c r="G121" s="22"/>
      <c r="H121" s="82">
        <v>494.31020000000001</v>
      </c>
      <c r="I121" s="24"/>
      <c r="J121" s="22"/>
      <c r="K121" s="24"/>
      <c r="L121" s="24"/>
      <c r="M121" s="24"/>
      <c r="N121" s="25"/>
      <c r="O121" s="32"/>
      <c r="P121" s="30"/>
      <c r="Q121" s="27" t="s">
        <v>1275</v>
      </c>
      <c r="R121" s="49"/>
      <c r="S121" s="24"/>
      <c r="T121" s="24" t="s">
        <v>1350</v>
      </c>
      <c r="U121" s="24"/>
      <c r="V121" s="24"/>
      <c r="W121" s="24"/>
      <c r="X121" s="24"/>
      <c r="Y121" s="24"/>
      <c r="Z121" s="24"/>
      <c r="AA121" s="24"/>
      <c r="AB121" s="24"/>
      <c r="AC121" s="24"/>
      <c r="AD121" s="55"/>
      <c r="AE121" s="4"/>
      <c r="AF121" s="4"/>
      <c r="AG121" s="56"/>
      <c r="AH121" s="57"/>
      <c r="AI121" s="13"/>
      <c r="AJ121" s="13"/>
      <c r="AK121" s="4"/>
      <c r="AL121" s="4"/>
      <c r="AM121" s="6" t="s">
        <v>1356</v>
      </c>
      <c r="AN121" s="6"/>
      <c r="AO121" s="6"/>
      <c r="AP121" s="6"/>
      <c r="AQ121" s="58"/>
      <c r="AR121" s="6"/>
      <c r="AS121" s="52"/>
    </row>
    <row r="122" spans="1:45" ht="159" customHeight="1" x14ac:dyDescent="0.25">
      <c r="A122" s="54" t="s">
        <v>1301</v>
      </c>
      <c r="B122" s="4"/>
      <c r="C122" s="5">
        <v>121</v>
      </c>
      <c r="D122" s="24" t="s">
        <v>1308</v>
      </c>
      <c r="E122" s="18" t="s">
        <v>1332</v>
      </c>
      <c r="F122" s="36" t="str">
        <f t="shared" si="4"/>
        <v>STRUCTURE</v>
      </c>
      <c r="G122" s="22"/>
      <c r="H122" s="82">
        <v>325.29399999999998</v>
      </c>
      <c r="I122" s="24"/>
      <c r="J122" s="22"/>
      <c r="K122" s="24"/>
      <c r="L122" s="24"/>
      <c r="M122" s="24"/>
      <c r="N122" s="25"/>
      <c r="O122" s="32"/>
      <c r="P122" s="30"/>
      <c r="Q122" s="27" t="s">
        <v>1275</v>
      </c>
      <c r="R122" s="49"/>
      <c r="S122" s="24"/>
      <c r="T122" s="24" t="s">
        <v>1350</v>
      </c>
      <c r="U122" s="24"/>
      <c r="V122" s="24"/>
      <c r="W122" s="24"/>
      <c r="X122" s="24"/>
      <c r="Y122" s="24"/>
      <c r="Z122" s="24"/>
      <c r="AA122" s="24"/>
      <c r="AB122" s="24"/>
      <c r="AC122" s="24"/>
      <c r="AD122" s="55"/>
      <c r="AE122" s="4"/>
      <c r="AF122" s="4"/>
      <c r="AG122" s="56"/>
      <c r="AH122" s="57"/>
      <c r="AI122" s="13"/>
      <c r="AJ122" s="13"/>
      <c r="AK122" s="4"/>
      <c r="AL122" s="4"/>
      <c r="AM122" s="6" t="s">
        <v>1357</v>
      </c>
      <c r="AN122" s="6"/>
      <c r="AO122" s="6"/>
      <c r="AP122" s="6"/>
      <c r="AQ122" s="58"/>
      <c r="AR122" s="6"/>
      <c r="AS122" s="52"/>
    </row>
    <row r="123" spans="1:45" ht="159" customHeight="1" x14ac:dyDescent="0.25">
      <c r="A123" s="54" t="s">
        <v>1301</v>
      </c>
      <c r="B123" s="4"/>
      <c r="C123" s="5">
        <v>122</v>
      </c>
      <c r="D123" s="24" t="s">
        <v>1309</v>
      </c>
      <c r="E123" s="18" t="s">
        <v>1333</v>
      </c>
      <c r="F123" s="36" t="str">
        <f t="shared" si="4"/>
        <v>STRUCTURE</v>
      </c>
      <c r="G123" s="22"/>
      <c r="H123" s="82">
        <v>381.40199999999999</v>
      </c>
      <c r="I123" s="24"/>
      <c r="J123" s="22"/>
      <c r="K123" s="24"/>
      <c r="L123" s="24"/>
      <c r="M123" s="24"/>
      <c r="N123" s="25"/>
      <c r="O123" s="32"/>
      <c r="P123" s="30"/>
      <c r="Q123" s="27" t="s">
        <v>1275</v>
      </c>
      <c r="R123" s="49"/>
      <c r="S123" s="24"/>
      <c r="T123" s="24" t="s">
        <v>1350</v>
      </c>
      <c r="U123" s="24"/>
      <c r="V123" s="24"/>
      <c r="W123" s="24"/>
      <c r="X123" s="24"/>
      <c r="Y123" s="24"/>
      <c r="Z123" s="24"/>
      <c r="AA123" s="24"/>
      <c r="AB123" s="24"/>
      <c r="AC123" s="24"/>
      <c r="AD123" s="55"/>
      <c r="AE123" s="4"/>
      <c r="AF123" s="4"/>
      <c r="AG123" s="56"/>
      <c r="AH123" s="57"/>
      <c r="AI123" s="13"/>
      <c r="AJ123" s="13"/>
      <c r="AK123" s="4"/>
      <c r="AL123" s="4"/>
      <c r="AM123" s="6" t="s">
        <v>1358</v>
      </c>
      <c r="AN123" s="6"/>
      <c r="AO123" s="6"/>
      <c r="AP123" s="6"/>
      <c r="AQ123" s="58"/>
      <c r="AR123" s="6"/>
      <c r="AS123" s="52"/>
    </row>
    <row r="124" spans="1:45" ht="159" customHeight="1" x14ac:dyDescent="0.25">
      <c r="A124" s="54" t="s">
        <v>1301</v>
      </c>
      <c r="B124" s="4"/>
      <c r="C124" s="5">
        <v>123</v>
      </c>
      <c r="D124" s="24" t="s">
        <v>1310</v>
      </c>
      <c r="E124" s="18" t="s">
        <v>1334</v>
      </c>
      <c r="F124" s="36" t="str">
        <f t="shared" si="4"/>
        <v>STRUCTURE</v>
      </c>
      <c r="G124" s="22"/>
      <c r="H124" s="82">
        <v>437.51</v>
      </c>
      <c r="I124" s="24"/>
      <c r="J124" s="22"/>
      <c r="K124" s="24"/>
      <c r="L124" s="24"/>
      <c r="M124" s="24"/>
      <c r="N124" s="25"/>
      <c r="O124" s="32"/>
      <c r="P124" s="30"/>
      <c r="Q124" s="27" t="s">
        <v>1275</v>
      </c>
      <c r="R124" s="49"/>
      <c r="S124" s="24"/>
      <c r="T124" s="24" t="s">
        <v>1350</v>
      </c>
      <c r="U124" s="24"/>
      <c r="V124" s="24"/>
      <c r="W124" s="24"/>
      <c r="X124" s="24"/>
      <c r="Y124" s="24"/>
      <c r="Z124" s="24"/>
      <c r="AA124" s="24"/>
      <c r="AB124" s="24"/>
      <c r="AC124" s="24"/>
      <c r="AD124" s="55"/>
      <c r="AE124" s="4"/>
      <c r="AF124" s="4"/>
      <c r="AG124" s="56"/>
      <c r="AH124" s="57"/>
      <c r="AI124" s="13"/>
      <c r="AJ124" s="13"/>
      <c r="AK124" s="4"/>
      <c r="AL124" s="4"/>
      <c r="AM124" s="6" t="s">
        <v>1359</v>
      </c>
      <c r="AN124" s="6"/>
      <c r="AO124" s="6"/>
      <c r="AP124" s="6"/>
      <c r="AQ124" s="58"/>
      <c r="AR124" s="6"/>
      <c r="AS124" s="52"/>
    </row>
    <row r="125" spans="1:45" ht="159" customHeight="1" x14ac:dyDescent="0.25">
      <c r="A125" s="54" t="s">
        <v>1301</v>
      </c>
      <c r="B125" s="4"/>
      <c r="C125" s="5">
        <v>124</v>
      </c>
      <c r="D125" s="24" t="s">
        <v>1311</v>
      </c>
      <c r="E125" s="18" t="s">
        <v>1335</v>
      </c>
      <c r="F125" s="36" t="str">
        <f t="shared" si="4"/>
        <v>STRUCTURE</v>
      </c>
      <c r="G125" s="22"/>
      <c r="H125" s="82">
        <v>432.1542</v>
      </c>
      <c r="I125" s="24"/>
      <c r="J125" s="22"/>
      <c r="K125" s="24"/>
      <c r="L125" s="24"/>
      <c r="M125" s="24"/>
      <c r="N125" s="25"/>
      <c r="O125" s="32"/>
      <c r="P125" s="30"/>
      <c r="Q125" s="27" t="s">
        <v>1275</v>
      </c>
      <c r="R125" s="49"/>
      <c r="S125" s="24"/>
      <c r="T125" s="24" t="s">
        <v>1350</v>
      </c>
      <c r="U125" s="24"/>
      <c r="V125" s="24"/>
      <c r="W125" s="24"/>
      <c r="X125" s="24"/>
      <c r="Y125" s="24"/>
      <c r="Z125" s="24"/>
      <c r="AA125" s="24"/>
      <c r="AB125" s="24"/>
      <c r="AC125" s="24"/>
      <c r="AD125" s="55"/>
      <c r="AE125" s="4"/>
      <c r="AF125" s="4"/>
      <c r="AG125" s="56"/>
      <c r="AH125" s="57"/>
      <c r="AI125" s="13"/>
      <c r="AJ125" s="13"/>
      <c r="AK125" s="4"/>
      <c r="AL125" s="4"/>
      <c r="AM125" s="6" t="s">
        <v>1360</v>
      </c>
      <c r="AN125" s="6"/>
      <c r="AO125" s="6"/>
      <c r="AP125" s="6"/>
      <c r="AQ125" s="58"/>
      <c r="AR125" s="6"/>
      <c r="AS125" s="52"/>
    </row>
    <row r="126" spans="1:45" ht="159" customHeight="1" x14ac:dyDescent="0.25">
      <c r="A126" s="54" t="s">
        <v>1301</v>
      </c>
      <c r="B126" s="4"/>
      <c r="C126" s="5">
        <v>125</v>
      </c>
      <c r="D126" s="24" t="s">
        <v>1312</v>
      </c>
      <c r="E126" s="18" t="s">
        <v>1336</v>
      </c>
      <c r="F126" s="36" t="str">
        <f t="shared" si="4"/>
        <v>STRUCTURE</v>
      </c>
      <c r="G126" s="22"/>
      <c r="H126" s="82">
        <v>488.26220000000001</v>
      </c>
      <c r="I126" s="24"/>
      <c r="J126" s="22"/>
      <c r="K126" s="24"/>
      <c r="L126" s="24"/>
      <c r="M126" s="24"/>
      <c r="N126" s="25"/>
      <c r="O126" s="32"/>
      <c r="P126" s="30"/>
      <c r="Q126" s="27" t="s">
        <v>1275</v>
      </c>
      <c r="R126" s="49"/>
      <c r="S126" s="24"/>
      <c r="T126" s="24" t="s">
        <v>1350</v>
      </c>
      <c r="U126" s="24"/>
      <c r="V126" s="24"/>
      <c r="W126" s="24"/>
      <c r="X126" s="24"/>
      <c r="Y126" s="24"/>
      <c r="Z126" s="24"/>
      <c r="AA126" s="24"/>
      <c r="AB126" s="24"/>
      <c r="AC126" s="24"/>
      <c r="AD126" s="55"/>
      <c r="AE126" s="4"/>
      <c r="AF126" s="4"/>
      <c r="AG126" s="56"/>
      <c r="AH126" s="57"/>
      <c r="AI126" s="13"/>
      <c r="AJ126" s="13"/>
      <c r="AK126" s="4"/>
      <c r="AL126" s="4"/>
      <c r="AM126" s="6" t="s">
        <v>1361</v>
      </c>
      <c r="AN126" s="6"/>
      <c r="AO126" s="6"/>
      <c r="AP126" s="6"/>
      <c r="AQ126" s="58"/>
      <c r="AR126" s="6"/>
      <c r="AS126" s="52"/>
    </row>
    <row r="127" spans="1:45" ht="159" customHeight="1" x14ac:dyDescent="0.25">
      <c r="A127" s="54" t="s">
        <v>1301</v>
      </c>
      <c r="B127" s="4"/>
      <c r="C127" s="5">
        <v>126</v>
      </c>
      <c r="D127" s="24" t="s">
        <v>1313</v>
      </c>
      <c r="E127" s="18" t="s">
        <v>1337</v>
      </c>
      <c r="F127" s="36" t="str">
        <f t="shared" si="4"/>
        <v>STRUCTURE</v>
      </c>
      <c r="G127" s="22"/>
      <c r="H127" s="82">
        <v>544.37019999999995</v>
      </c>
      <c r="I127" s="24"/>
      <c r="J127" s="22"/>
      <c r="K127" s="24"/>
      <c r="L127" s="24"/>
      <c r="M127" s="24"/>
      <c r="N127" s="25"/>
      <c r="O127" s="32"/>
      <c r="P127" s="30"/>
      <c r="Q127" s="27" t="s">
        <v>1275</v>
      </c>
      <c r="R127" s="49"/>
      <c r="S127" s="24"/>
      <c r="T127" s="24" t="s">
        <v>1350</v>
      </c>
      <c r="U127" s="24"/>
      <c r="V127" s="24"/>
      <c r="W127" s="24"/>
      <c r="X127" s="24"/>
      <c r="Y127" s="24"/>
      <c r="Z127" s="24"/>
      <c r="AA127" s="24"/>
      <c r="AB127" s="24"/>
      <c r="AC127" s="24"/>
      <c r="AD127" s="55"/>
      <c r="AE127" s="4"/>
      <c r="AF127" s="4"/>
      <c r="AG127" s="56"/>
      <c r="AH127" s="57"/>
      <c r="AI127" s="13"/>
      <c r="AJ127" s="13"/>
      <c r="AK127" s="4"/>
      <c r="AL127" s="4"/>
      <c r="AM127" s="6" t="s">
        <v>1362</v>
      </c>
      <c r="AN127" s="6"/>
      <c r="AO127" s="6"/>
      <c r="AP127" s="6"/>
      <c r="AQ127" s="58"/>
      <c r="AR127" s="6"/>
      <c r="AS127" s="52"/>
    </row>
    <row r="128" spans="1:45" ht="159" customHeight="1" x14ac:dyDescent="0.25">
      <c r="A128" s="54" t="s">
        <v>1301</v>
      </c>
      <c r="B128" s="4"/>
      <c r="C128" s="5">
        <v>127</v>
      </c>
      <c r="D128" s="24" t="s">
        <v>1314</v>
      </c>
      <c r="E128" s="18" t="s">
        <v>1338</v>
      </c>
      <c r="F128" s="36" t="str">
        <f t="shared" si="4"/>
        <v>STRUCTURE</v>
      </c>
      <c r="G128" s="22"/>
      <c r="H128" s="82">
        <v>303.28800000000001</v>
      </c>
      <c r="I128" s="24"/>
      <c r="J128" s="22"/>
      <c r="K128" s="24"/>
      <c r="L128" s="24"/>
      <c r="M128" s="24"/>
      <c r="N128" s="25"/>
      <c r="O128" s="32"/>
      <c r="P128" s="30"/>
      <c r="Q128" s="27" t="s">
        <v>1275</v>
      </c>
      <c r="R128" s="49"/>
      <c r="S128" s="24"/>
      <c r="T128" s="24" t="s">
        <v>1350</v>
      </c>
      <c r="U128" s="24"/>
      <c r="V128" s="24"/>
      <c r="W128" s="24"/>
      <c r="X128" s="24"/>
      <c r="Y128" s="24"/>
      <c r="Z128" s="24"/>
      <c r="AA128" s="24"/>
      <c r="AB128" s="24"/>
      <c r="AC128" s="24"/>
      <c r="AD128" s="55"/>
      <c r="AE128" s="4"/>
      <c r="AF128" s="4"/>
      <c r="AG128" s="56"/>
      <c r="AH128" s="57"/>
      <c r="AI128" s="13"/>
      <c r="AJ128" s="13"/>
      <c r="AK128" s="4"/>
      <c r="AL128" s="4"/>
      <c r="AM128" s="6" t="s">
        <v>1363</v>
      </c>
      <c r="AN128" s="6"/>
      <c r="AO128" s="6"/>
      <c r="AP128" s="6"/>
      <c r="AQ128" s="58"/>
      <c r="AR128" s="6"/>
      <c r="AS128" s="52"/>
    </row>
    <row r="129" spans="1:45" ht="159" customHeight="1" x14ac:dyDescent="0.25">
      <c r="A129" s="54" t="s">
        <v>1301</v>
      </c>
      <c r="B129" s="4"/>
      <c r="C129" s="5">
        <v>128</v>
      </c>
      <c r="D129" s="24" t="s">
        <v>1315</v>
      </c>
      <c r="E129" s="18" t="s">
        <v>1339</v>
      </c>
      <c r="F129" s="36" t="str">
        <f t="shared" si="4"/>
        <v>STRUCTURE</v>
      </c>
      <c r="G129" s="22"/>
      <c r="H129" s="82">
        <v>359.39600000000002</v>
      </c>
      <c r="I129" s="24"/>
      <c r="J129" s="22"/>
      <c r="K129" s="24"/>
      <c r="L129" s="24"/>
      <c r="M129" s="24"/>
      <c r="N129" s="25"/>
      <c r="O129" s="32"/>
      <c r="P129" s="30"/>
      <c r="Q129" s="27" t="s">
        <v>1275</v>
      </c>
      <c r="R129" s="49"/>
      <c r="S129" s="24"/>
      <c r="T129" s="24" t="s">
        <v>1350</v>
      </c>
      <c r="U129" s="24"/>
      <c r="V129" s="24"/>
      <c r="W129" s="24"/>
      <c r="X129" s="24"/>
      <c r="Y129" s="24"/>
      <c r="Z129" s="24"/>
      <c r="AA129" s="24"/>
      <c r="AB129" s="24"/>
      <c r="AC129" s="24"/>
      <c r="AD129" s="55"/>
      <c r="AE129" s="4"/>
      <c r="AF129" s="4"/>
      <c r="AG129" s="56"/>
      <c r="AH129" s="57"/>
      <c r="AI129" s="13"/>
      <c r="AJ129" s="13"/>
      <c r="AK129" s="4"/>
      <c r="AL129" s="4"/>
      <c r="AM129" s="6" t="s">
        <v>1364</v>
      </c>
      <c r="AN129" s="6"/>
      <c r="AO129" s="6"/>
      <c r="AP129" s="6"/>
      <c r="AQ129" s="58"/>
      <c r="AR129" s="6"/>
      <c r="AS129" s="52"/>
    </row>
    <row r="130" spans="1:45" ht="159" customHeight="1" x14ac:dyDescent="0.25">
      <c r="A130" s="54" t="s">
        <v>1301</v>
      </c>
      <c r="B130" s="4"/>
      <c r="C130" s="5">
        <v>129</v>
      </c>
      <c r="D130" s="24" t="s">
        <v>1316</v>
      </c>
      <c r="E130" s="18" t="s">
        <v>1340</v>
      </c>
      <c r="F130" s="36" t="str">
        <f t="shared" si="4"/>
        <v>STRUCTURE</v>
      </c>
      <c r="G130" s="22"/>
      <c r="H130" s="82">
        <v>415.50400000000002</v>
      </c>
      <c r="I130" s="24"/>
      <c r="J130" s="22"/>
      <c r="K130" s="24"/>
      <c r="L130" s="24"/>
      <c r="M130" s="24"/>
      <c r="N130" s="25"/>
      <c r="O130" s="32"/>
      <c r="P130" s="30"/>
      <c r="Q130" s="27" t="s">
        <v>1275</v>
      </c>
      <c r="R130" s="49"/>
      <c r="S130" s="24"/>
      <c r="T130" s="24" t="s">
        <v>1350</v>
      </c>
      <c r="U130" s="24"/>
      <c r="V130" s="24"/>
      <c r="W130" s="24"/>
      <c r="X130" s="24"/>
      <c r="Y130" s="24"/>
      <c r="Z130" s="24"/>
      <c r="AA130" s="24"/>
      <c r="AB130" s="24"/>
      <c r="AC130" s="24"/>
      <c r="AD130" s="55"/>
      <c r="AE130" s="4"/>
      <c r="AF130" s="4"/>
      <c r="AG130" s="56"/>
      <c r="AH130" s="57"/>
      <c r="AI130" s="13"/>
      <c r="AJ130" s="13"/>
      <c r="AK130" s="4"/>
      <c r="AL130" s="4"/>
      <c r="AM130" s="6" t="s">
        <v>1365</v>
      </c>
      <c r="AN130" s="6"/>
      <c r="AO130" s="6"/>
      <c r="AP130" s="6"/>
      <c r="AQ130" s="58"/>
      <c r="AR130" s="6"/>
      <c r="AS130" s="52"/>
    </row>
    <row r="131" spans="1:45" ht="159" customHeight="1" x14ac:dyDescent="0.25">
      <c r="A131" s="54" t="s">
        <v>1301</v>
      </c>
      <c r="B131" s="4"/>
      <c r="C131" s="5">
        <v>130</v>
      </c>
      <c r="D131" s="24" t="s">
        <v>1317</v>
      </c>
      <c r="E131" s="18" t="s">
        <v>1341</v>
      </c>
      <c r="F131" s="36" t="str">
        <f t="shared" si="4"/>
        <v>STRUCTURE</v>
      </c>
      <c r="G131" s="22"/>
      <c r="H131" s="82">
        <v>410.14819999999997</v>
      </c>
      <c r="I131" s="24"/>
      <c r="J131" s="22"/>
      <c r="K131" s="24"/>
      <c r="L131" s="24"/>
      <c r="M131" s="24"/>
      <c r="N131" s="25"/>
      <c r="O131" s="32"/>
      <c r="P131" s="30"/>
      <c r="Q131" s="27" t="s">
        <v>1275</v>
      </c>
      <c r="R131" s="49"/>
      <c r="S131" s="24"/>
      <c r="T131" s="24" t="s">
        <v>1350</v>
      </c>
      <c r="U131" s="24"/>
      <c r="V131" s="24"/>
      <c r="W131" s="24"/>
      <c r="X131" s="24"/>
      <c r="Y131" s="24"/>
      <c r="Z131" s="24"/>
      <c r="AA131" s="24"/>
      <c r="AB131" s="24"/>
      <c r="AC131" s="24"/>
      <c r="AD131" s="55"/>
      <c r="AE131" s="4"/>
      <c r="AF131" s="4"/>
      <c r="AG131" s="56"/>
      <c r="AH131" s="57"/>
      <c r="AI131" s="13"/>
      <c r="AJ131" s="13"/>
      <c r="AK131" s="4"/>
      <c r="AL131" s="4"/>
      <c r="AM131" s="6" t="s">
        <v>1366</v>
      </c>
      <c r="AN131" s="6"/>
      <c r="AO131" s="6"/>
      <c r="AP131" s="6"/>
      <c r="AQ131" s="58"/>
      <c r="AR131" s="6"/>
      <c r="AS131" s="52"/>
    </row>
    <row r="132" spans="1:45" ht="159" customHeight="1" x14ac:dyDescent="0.25">
      <c r="A132" s="54" t="s">
        <v>1301</v>
      </c>
      <c r="B132" s="4"/>
      <c r="C132" s="5">
        <v>131</v>
      </c>
      <c r="D132" s="24" t="s">
        <v>1318</v>
      </c>
      <c r="E132" s="18" t="s">
        <v>1342</v>
      </c>
      <c r="F132" s="36" t="str">
        <f t="shared" si="4"/>
        <v>STRUCTURE</v>
      </c>
      <c r="G132" s="22"/>
      <c r="H132" s="82">
        <v>466.25619999999998</v>
      </c>
      <c r="I132" s="24"/>
      <c r="J132" s="22"/>
      <c r="K132" s="24"/>
      <c r="L132" s="24"/>
      <c r="M132" s="24"/>
      <c r="N132" s="25"/>
      <c r="O132" s="32"/>
      <c r="P132" s="30"/>
      <c r="Q132" s="27" t="s">
        <v>1275</v>
      </c>
      <c r="R132" s="49"/>
      <c r="S132" s="24"/>
      <c r="T132" s="24" t="s">
        <v>1350</v>
      </c>
      <c r="U132" s="24"/>
      <c r="V132" s="24"/>
      <c r="W132" s="24"/>
      <c r="X132" s="24"/>
      <c r="Y132" s="24"/>
      <c r="Z132" s="24"/>
      <c r="AA132" s="24"/>
      <c r="AB132" s="24"/>
      <c r="AC132" s="24"/>
      <c r="AD132" s="55"/>
      <c r="AE132" s="4"/>
      <c r="AF132" s="4"/>
      <c r="AG132" s="56"/>
      <c r="AH132" s="57"/>
      <c r="AI132" s="13"/>
      <c r="AJ132" s="13"/>
      <c r="AK132" s="4"/>
      <c r="AL132" s="4"/>
      <c r="AM132" s="6" t="s">
        <v>1367</v>
      </c>
      <c r="AN132" s="6"/>
      <c r="AO132" s="6"/>
      <c r="AP132" s="6"/>
      <c r="AQ132" s="58"/>
      <c r="AR132" s="6"/>
      <c r="AS132" s="52"/>
    </row>
    <row r="133" spans="1:45" ht="159" customHeight="1" x14ac:dyDescent="0.25">
      <c r="A133" s="54" t="s">
        <v>1301</v>
      </c>
      <c r="B133" s="4"/>
      <c r="C133" s="5">
        <v>132</v>
      </c>
      <c r="D133" s="25" t="s">
        <v>1319</v>
      </c>
      <c r="E133" s="18" t="s">
        <v>1343</v>
      </c>
      <c r="F133" s="36" t="str">
        <f t="shared" si="4"/>
        <v>STRUCTURE</v>
      </c>
      <c r="G133" s="22"/>
      <c r="H133" s="81">
        <v>522.36419999999998</v>
      </c>
      <c r="I133" s="24"/>
      <c r="J133" s="22"/>
      <c r="K133" s="24"/>
      <c r="L133" s="24"/>
      <c r="M133" s="24"/>
      <c r="N133" s="25"/>
      <c r="O133" s="32"/>
      <c r="P133" s="30"/>
      <c r="Q133" s="27" t="s">
        <v>1275</v>
      </c>
      <c r="R133" s="49"/>
      <c r="S133" s="24"/>
      <c r="T133" s="24" t="s">
        <v>1350</v>
      </c>
      <c r="U133" s="24"/>
      <c r="V133" s="24"/>
      <c r="W133" s="24"/>
      <c r="X133" s="24"/>
      <c r="Y133" s="24"/>
      <c r="Z133" s="24"/>
      <c r="AA133" s="24"/>
      <c r="AB133" s="24"/>
      <c r="AC133" s="24"/>
      <c r="AD133" s="55"/>
      <c r="AE133" s="4"/>
      <c r="AF133" s="4"/>
      <c r="AG133" s="56"/>
      <c r="AH133" s="57"/>
      <c r="AI133" s="13"/>
      <c r="AJ133" s="13"/>
      <c r="AK133" s="4"/>
      <c r="AL133" s="4"/>
      <c r="AM133" s="6" t="s">
        <v>1368</v>
      </c>
      <c r="AN133" s="6"/>
      <c r="AO133" s="6"/>
      <c r="AP133" s="6"/>
      <c r="AQ133" s="58"/>
      <c r="AR133" s="6"/>
      <c r="AS133" s="52"/>
    </row>
    <row r="134" spans="1:45" ht="159" customHeight="1" x14ac:dyDescent="0.25">
      <c r="A134" s="54" t="s">
        <v>1301</v>
      </c>
      <c r="B134" s="4"/>
      <c r="C134" s="5">
        <v>133</v>
      </c>
      <c r="D134" s="25" t="s">
        <v>1320</v>
      </c>
      <c r="E134" s="18" t="s">
        <v>1344</v>
      </c>
      <c r="F134" s="36" t="str">
        <f t="shared" si="4"/>
        <v>STRUCTURE</v>
      </c>
      <c r="G134" s="22"/>
      <c r="H134" s="81">
        <v>353.34800000000001</v>
      </c>
      <c r="I134" s="24"/>
      <c r="J134" s="22"/>
      <c r="K134" s="24"/>
      <c r="L134" s="24"/>
      <c r="M134" s="24"/>
      <c r="N134" s="25"/>
      <c r="O134" s="32"/>
      <c r="P134" s="30"/>
      <c r="Q134" s="27" t="s">
        <v>1275</v>
      </c>
      <c r="R134" s="49"/>
      <c r="S134" s="24"/>
      <c r="T134" s="24" t="s">
        <v>1350</v>
      </c>
      <c r="U134" s="24"/>
      <c r="V134" s="24"/>
      <c r="W134" s="24"/>
      <c r="X134" s="24"/>
      <c r="Y134" s="24"/>
      <c r="Z134" s="24"/>
      <c r="AA134" s="24"/>
      <c r="AB134" s="24"/>
      <c r="AC134" s="24"/>
      <c r="AD134" s="55"/>
      <c r="AE134" s="4"/>
      <c r="AF134" s="4"/>
      <c r="AG134" s="56"/>
      <c r="AH134" s="57"/>
      <c r="AI134" s="13"/>
      <c r="AJ134" s="13"/>
      <c r="AK134" s="4"/>
      <c r="AL134" s="4"/>
      <c r="AM134" s="6" t="s">
        <v>1369</v>
      </c>
      <c r="AN134" s="6"/>
      <c r="AO134" s="6"/>
      <c r="AP134" s="6"/>
      <c r="AQ134" s="58"/>
      <c r="AR134" s="6"/>
      <c r="AS134" s="52"/>
    </row>
    <row r="135" spans="1:45" ht="159" customHeight="1" x14ac:dyDescent="0.25">
      <c r="A135" s="54" t="s">
        <v>1301</v>
      </c>
      <c r="B135" s="4"/>
      <c r="C135" s="5">
        <v>134</v>
      </c>
      <c r="D135" s="25" t="s">
        <v>1321</v>
      </c>
      <c r="E135" s="18" t="s">
        <v>1345</v>
      </c>
      <c r="F135" s="36" t="str">
        <f t="shared" si="4"/>
        <v>STRUCTURE</v>
      </c>
      <c r="G135" s="22"/>
      <c r="H135" s="81">
        <v>409.45600000000002</v>
      </c>
      <c r="I135" s="24"/>
      <c r="J135" s="22"/>
      <c r="K135" s="24"/>
      <c r="L135" s="24"/>
      <c r="M135" s="24"/>
      <c r="N135" s="25"/>
      <c r="O135" s="32"/>
      <c r="P135" s="30"/>
      <c r="Q135" s="27" t="s">
        <v>1275</v>
      </c>
      <c r="R135" s="49"/>
      <c r="S135" s="24"/>
      <c r="T135" s="24" t="s">
        <v>1350</v>
      </c>
      <c r="U135" s="24"/>
      <c r="V135" s="24"/>
      <c r="W135" s="24"/>
      <c r="X135" s="24"/>
      <c r="Y135" s="24"/>
      <c r="Z135" s="24"/>
      <c r="AA135" s="24"/>
      <c r="AB135" s="24"/>
      <c r="AC135" s="24"/>
      <c r="AD135" s="55"/>
      <c r="AE135" s="4"/>
      <c r="AF135" s="4"/>
      <c r="AG135" s="56"/>
      <c r="AH135" s="57"/>
      <c r="AI135" s="13"/>
      <c r="AJ135" s="13"/>
      <c r="AK135" s="4"/>
      <c r="AL135" s="4"/>
      <c r="AM135" s="6" t="s">
        <v>1370</v>
      </c>
      <c r="AN135" s="6"/>
      <c r="AO135" s="6"/>
      <c r="AP135" s="6"/>
      <c r="AQ135" s="58"/>
      <c r="AR135" s="6"/>
      <c r="AS135" s="52"/>
    </row>
    <row r="136" spans="1:45" ht="159" customHeight="1" x14ac:dyDescent="0.25">
      <c r="A136" s="54" t="s">
        <v>1301</v>
      </c>
      <c r="B136" s="4"/>
      <c r="C136" s="5">
        <v>135</v>
      </c>
      <c r="D136" s="25" t="s">
        <v>1322</v>
      </c>
      <c r="E136" s="18" t="s">
        <v>1346</v>
      </c>
      <c r="F136" s="36" t="str">
        <f t="shared" si="4"/>
        <v>STRUCTURE</v>
      </c>
      <c r="G136" s="22"/>
      <c r="H136" s="81">
        <v>465.56400000000002</v>
      </c>
      <c r="I136" s="24"/>
      <c r="J136" s="22"/>
      <c r="K136" s="24"/>
      <c r="L136" s="24"/>
      <c r="M136" s="24"/>
      <c r="N136" s="25"/>
      <c r="O136" s="32"/>
      <c r="P136" s="30"/>
      <c r="Q136" s="27" t="s">
        <v>1275</v>
      </c>
      <c r="R136" s="49"/>
      <c r="S136" s="24"/>
      <c r="T136" s="24" t="s">
        <v>1350</v>
      </c>
      <c r="U136" s="24"/>
      <c r="V136" s="24"/>
      <c r="W136" s="24"/>
      <c r="X136" s="24"/>
      <c r="Y136" s="24"/>
      <c r="Z136" s="24"/>
      <c r="AA136" s="24"/>
      <c r="AB136" s="24"/>
      <c r="AC136" s="24"/>
      <c r="AD136" s="55"/>
      <c r="AE136" s="4"/>
      <c r="AF136" s="4"/>
      <c r="AG136" s="56"/>
      <c r="AH136" s="57"/>
      <c r="AI136" s="13"/>
      <c r="AJ136" s="13"/>
      <c r="AK136" s="4"/>
      <c r="AL136" s="4"/>
      <c r="AM136" s="6" t="s">
        <v>1371</v>
      </c>
      <c r="AN136" s="6"/>
      <c r="AO136" s="6"/>
      <c r="AP136" s="6"/>
      <c r="AQ136" s="58"/>
      <c r="AR136" s="6"/>
      <c r="AS136" s="52"/>
    </row>
    <row r="137" spans="1:45" ht="159" customHeight="1" x14ac:dyDescent="0.25">
      <c r="A137" s="54" t="s">
        <v>1301</v>
      </c>
      <c r="B137" s="4"/>
      <c r="C137" s="5">
        <v>136</v>
      </c>
      <c r="D137" s="25" t="s">
        <v>1323</v>
      </c>
      <c r="E137" s="18" t="s">
        <v>1347</v>
      </c>
      <c r="F137" s="36" t="str">
        <f t="shared" si="4"/>
        <v>STRUCTURE</v>
      </c>
      <c r="G137" s="22"/>
      <c r="H137" s="81">
        <v>460.20819999999998</v>
      </c>
      <c r="I137" s="24"/>
      <c r="J137" s="22"/>
      <c r="K137" s="24"/>
      <c r="L137" s="24"/>
      <c r="M137" s="24"/>
      <c r="N137" s="25"/>
      <c r="O137" s="32"/>
      <c r="P137" s="30"/>
      <c r="Q137" s="27" t="s">
        <v>1275</v>
      </c>
      <c r="R137" s="49"/>
      <c r="S137" s="24"/>
      <c r="T137" s="24" t="s">
        <v>1350</v>
      </c>
      <c r="U137" s="24"/>
      <c r="V137" s="24"/>
      <c r="W137" s="24"/>
      <c r="X137" s="24"/>
      <c r="Y137" s="24"/>
      <c r="Z137" s="24"/>
      <c r="AA137" s="24"/>
      <c r="AB137" s="24"/>
      <c r="AC137" s="24"/>
      <c r="AD137" s="55"/>
      <c r="AE137" s="4"/>
      <c r="AF137" s="4"/>
      <c r="AG137" s="56"/>
      <c r="AH137" s="57"/>
      <c r="AI137" s="13"/>
      <c r="AJ137" s="13"/>
      <c r="AK137" s="4"/>
      <c r="AL137" s="4"/>
      <c r="AM137" s="6" t="s">
        <v>1372</v>
      </c>
      <c r="AN137" s="6"/>
      <c r="AO137" s="6"/>
      <c r="AP137" s="6"/>
      <c r="AQ137" s="58"/>
      <c r="AR137" s="6"/>
      <c r="AS137" s="52"/>
    </row>
    <row r="138" spans="1:45" ht="159" customHeight="1" x14ac:dyDescent="0.25">
      <c r="A138" s="54" t="s">
        <v>1301</v>
      </c>
      <c r="B138" s="4"/>
      <c r="C138" s="5">
        <v>137</v>
      </c>
      <c r="D138" s="25" t="s">
        <v>1324</v>
      </c>
      <c r="E138" s="18" t="s">
        <v>1348</v>
      </c>
      <c r="F138" s="36" t="str">
        <f t="shared" si="4"/>
        <v>STRUCTURE</v>
      </c>
      <c r="G138" s="22"/>
      <c r="H138" s="81">
        <v>516.31619999999998</v>
      </c>
      <c r="I138" s="24"/>
      <c r="J138" s="22"/>
      <c r="K138" s="24"/>
      <c r="L138" s="24"/>
      <c r="M138" s="24"/>
      <c r="N138" s="25"/>
      <c r="O138" s="32"/>
      <c r="P138" s="30"/>
      <c r="Q138" s="27" t="s">
        <v>1275</v>
      </c>
      <c r="R138" s="49"/>
      <c r="S138" s="24"/>
      <c r="T138" s="24" t="s">
        <v>1350</v>
      </c>
      <c r="U138" s="24"/>
      <c r="V138" s="24"/>
      <c r="W138" s="24"/>
      <c r="X138" s="24"/>
      <c r="Y138" s="24"/>
      <c r="Z138" s="24"/>
      <c r="AA138" s="24"/>
      <c r="AB138" s="24"/>
      <c r="AC138" s="24"/>
      <c r="AD138" s="55"/>
      <c r="AE138" s="4"/>
      <c r="AF138" s="4"/>
      <c r="AG138" s="56"/>
      <c r="AH138" s="57"/>
      <c r="AI138" s="13"/>
      <c r="AJ138" s="13"/>
      <c r="AK138" s="4"/>
      <c r="AL138" s="4"/>
      <c r="AM138" s="6" t="s">
        <v>1373</v>
      </c>
      <c r="AN138" s="6"/>
      <c r="AO138" s="6"/>
      <c r="AP138" s="6"/>
      <c r="AQ138" s="58"/>
      <c r="AR138" s="6"/>
      <c r="AS138" s="52"/>
    </row>
    <row r="139" spans="1:45" ht="159" customHeight="1" x14ac:dyDescent="0.25">
      <c r="A139" s="59" t="s">
        <v>1301</v>
      </c>
      <c r="B139" s="60"/>
      <c r="C139" s="5">
        <v>138</v>
      </c>
      <c r="D139" s="25" t="s">
        <v>1325</v>
      </c>
      <c r="E139" s="77" t="s">
        <v>1349</v>
      </c>
      <c r="F139" s="75" t="str">
        <f t="shared" si="4"/>
        <v>STRUCTURE</v>
      </c>
      <c r="G139" s="62"/>
      <c r="H139" s="81">
        <v>572.42420000000004</v>
      </c>
      <c r="I139" s="64"/>
      <c r="J139" s="62"/>
      <c r="K139" s="64"/>
      <c r="L139" s="64"/>
      <c r="M139" s="64"/>
      <c r="N139" s="65"/>
      <c r="O139" s="63"/>
      <c r="P139" s="66"/>
      <c r="Q139" s="27" t="s">
        <v>1275</v>
      </c>
      <c r="R139" s="67"/>
      <c r="S139" s="64"/>
      <c r="T139" s="24" t="s">
        <v>1350</v>
      </c>
      <c r="U139" s="64"/>
      <c r="V139" s="64"/>
      <c r="W139" s="64"/>
      <c r="X139" s="64"/>
      <c r="Y139" s="64"/>
      <c r="Z139" s="64"/>
      <c r="AA139" s="64"/>
      <c r="AB139" s="64"/>
      <c r="AC139" s="64"/>
      <c r="AD139" s="68"/>
      <c r="AE139" s="60"/>
      <c r="AF139" s="60"/>
      <c r="AG139" s="69"/>
      <c r="AH139" s="70"/>
      <c r="AI139" s="71"/>
      <c r="AJ139" s="71"/>
      <c r="AK139" s="60"/>
      <c r="AL139" s="60"/>
      <c r="AM139" s="6" t="s">
        <v>1374</v>
      </c>
      <c r="AN139" s="72"/>
      <c r="AO139" s="72"/>
      <c r="AP139" s="72"/>
      <c r="AQ139" s="73"/>
      <c r="AR139" s="72"/>
      <c r="AS139" s="74"/>
    </row>
    <row r="140" spans="1:45" ht="159.75" customHeight="1" x14ac:dyDescent="0.25">
      <c r="A140" s="54" t="s">
        <v>1375</v>
      </c>
      <c r="B140" s="4"/>
      <c r="C140" s="5">
        <v>139</v>
      </c>
      <c r="D140" s="25" t="s">
        <v>1376</v>
      </c>
      <c r="E140" s="18" t="s">
        <v>1388</v>
      </c>
      <c r="F140" s="36" t="str">
        <f t="shared" ref="F140:F151" si="5">HYPERLINK(_xlfn.CONCAT("https://www.simolecule.com/cdkdepict/depict/bot/png?smi=",_xlfn.ENCODEURL(J140)), "STRUCTURE")</f>
        <v>STRUCTURE</v>
      </c>
      <c r="G140" s="22"/>
      <c r="H140" s="80">
        <v>58.036000000000001</v>
      </c>
      <c r="I140" s="24"/>
      <c r="J140" s="22"/>
      <c r="K140" s="24"/>
      <c r="L140" s="24"/>
      <c r="M140" s="24"/>
      <c r="N140" s="25"/>
      <c r="O140" s="32"/>
      <c r="P140" s="30"/>
      <c r="Q140" s="27" t="s">
        <v>340</v>
      </c>
      <c r="R140" s="49"/>
      <c r="S140" s="24"/>
      <c r="T140" s="24" t="s">
        <v>1400</v>
      </c>
      <c r="U140" s="24"/>
      <c r="V140" s="24"/>
      <c r="W140" s="24"/>
      <c r="X140" s="24"/>
      <c r="Y140" s="24"/>
      <c r="Z140" s="24"/>
      <c r="AA140" s="24"/>
      <c r="AB140" s="24"/>
      <c r="AC140" s="24"/>
      <c r="AD140" s="55"/>
      <c r="AE140" s="4"/>
      <c r="AF140" s="4"/>
      <c r="AG140" s="56"/>
      <c r="AH140" s="57"/>
      <c r="AI140" s="13"/>
      <c r="AJ140" s="13"/>
      <c r="AK140" s="4"/>
      <c r="AL140" s="4"/>
      <c r="AM140" s="6" t="s">
        <v>1401</v>
      </c>
      <c r="AN140" s="6"/>
      <c r="AO140" s="6"/>
      <c r="AP140" s="6"/>
      <c r="AQ140" s="58"/>
      <c r="AR140" s="6"/>
      <c r="AS140" s="52"/>
    </row>
    <row r="141" spans="1:45" ht="159.75" customHeight="1" x14ac:dyDescent="0.25">
      <c r="A141" s="54" t="s">
        <v>1375</v>
      </c>
      <c r="B141" s="4"/>
      <c r="C141" s="5">
        <v>140</v>
      </c>
      <c r="D141" s="24" t="s">
        <v>1377</v>
      </c>
      <c r="E141" s="18" t="s">
        <v>1389</v>
      </c>
      <c r="F141" s="36" t="str">
        <f t="shared" si="5"/>
        <v>STRUCTURE</v>
      </c>
      <c r="G141" s="22"/>
      <c r="H141" s="81">
        <v>86.09</v>
      </c>
      <c r="I141" s="24"/>
      <c r="J141" s="22"/>
      <c r="K141" s="24"/>
      <c r="L141" s="24"/>
      <c r="M141" s="24"/>
      <c r="N141" s="25"/>
      <c r="O141" s="32"/>
      <c r="P141" s="30"/>
      <c r="Q141" s="31" t="s">
        <v>340</v>
      </c>
      <c r="R141" s="49"/>
      <c r="S141" s="24"/>
      <c r="T141" s="24" t="s">
        <v>1400</v>
      </c>
      <c r="U141" s="24"/>
      <c r="V141" s="24"/>
      <c r="W141" s="24"/>
      <c r="X141" s="24"/>
      <c r="Y141" s="24"/>
      <c r="Z141" s="24"/>
      <c r="AA141" s="24"/>
      <c r="AB141" s="24"/>
      <c r="AC141" s="24"/>
      <c r="AD141" s="55"/>
      <c r="AE141" s="4"/>
      <c r="AF141" s="4"/>
      <c r="AG141" s="56"/>
      <c r="AH141" s="57"/>
      <c r="AI141" s="13"/>
      <c r="AJ141" s="13"/>
      <c r="AK141" s="4"/>
      <c r="AL141" s="4"/>
      <c r="AM141" s="6" t="s">
        <v>1402</v>
      </c>
      <c r="AN141" s="6"/>
      <c r="AO141" s="6"/>
      <c r="AP141" s="6"/>
      <c r="AQ141" s="58"/>
      <c r="AR141" s="6"/>
      <c r="AS141" s="52"/>
    </row>
    <row r="142" spans="1:45" ht="159.75" customHeight="1" x14ac:dyDescent="0.25">
      <c r="A142" s="54" t="s">
        <v>1375</v>
      </c>
      <c r="B142" s="4"/>
      <c r="C142" s="5">
        <v>141</v>
      </c>
      <c r="D142" s="24" t="s">
        <v>1378</v>
      </c>
      <c r="E142" s="18" t="s">
        <v>1390</v>
      </c>
      <c r="F142" s="36" t="str">
        <f t="shared" si="5"/>
        <v>STRUCTURE</v>
      </c>
      <c r="G142" s="22"/>
      <c r="H142" s="81">
        <v>105.15900000000001</v>
      </c>
      <c r="I142" s="24"/>
      <c r="J142" s="22"/>
      <c r="K142" s="24"/>
      <c r="L142" s="24"/>
      <c r="M142" s="24"/>
      <c r="N142" s="25"/>
      <c r="O142" s="32"/>
      <c r="P142" s="30"/>
      <c r="Q142" s="31" t="s">
        <v>340</v>
      </c>
      <c r="R142" s="49"/>
      <c r="S142" s="24"/>
      <c r="T142" s="24" t="s">
        <v>1400</v>
      </c>
      <c r="U142" s="24"/>
      <c r="V142" s="24"/>
      <c r="W142" s="24"/>
      <c r="X142" s="24"/>
      <c r="Y142" s="24"/>
      <c r="Z142" s="24"/>
      <c r="AA142" s="24"/>
      <c r="AB142" s="24"/>
      <c r="AC142" s="24"/>
      <c r="AD142" s="55"/>
      <c r="AE142" s="4"/>
      <c r="AF142" s="4"/>
      <c r="AG142" s="56"/>
      <c r="AH142" s="57"/>
      <c r="AI142" s="13"/>
      <c r="AJ142" s="13"/>
      <c r="AK142" s="4"/>
      <c r="AL142" s="4"/>
      <c r="AM142" s="6" t="s">
        <v>1403</v>
      </c>
      <c r="AN142" s="6"/>
      <c r="AO142" s="6"/>
      <c r="AP142" s="6"/>
      <c r="AQ142" s="58"/>
      <c r="AR142" s="6"/>
      <c r="AS142" s="52"/>
    </row>
    <row r="143" spans="1:45" ht="159.75" customHeight="1" x14ac:dyDescent="0.25">
      <c r="A143" s="54" t="s">
        <v>1375</v>
      </c>
      <c r="B143" s="4"/>
      <c r="C143" s="5">
        <v>142</v>
      </c>
      <c r="D143" s="24" t="s">
        <v>1379</v>
      </c>
      <c r="E143" s="18" t="s">
        <v>1391</v>
      </c>
      <c r="F143" s="36" t="str">
        <f t="shared" si="5"/>
        <v>STRUCTURE</v>
      </c>
      <c r="G143" s="22"/>
      <c r="H143" s="82">
        <v>147.24</v>
      </c>
      <c r="I143" s="24"/>
      <c r="J143" s="22"/>
      <c r="K143" s="24"/>
      <c r="L143" s="24"/>
      <c r="M143" s="24"/>
      <c r="N143" s="25"/>
      <c r="O143" s="32"/>
      <c r="P143" s="30"/>
      <c r="Q143" s="31" t="s">
        <v>1275</v>
      </c>
      <c r="R143" s="49"/>
      <c r="S143" s="24"/>
      <c r="T143" s="24" t="s">
        <v>1400</v>
      </c>
      <c r="U143" s="24"/>
      <c r="V143" s="24"/>
      <c r="W143" s="24"/>
      <c r="X143" s="24"/>
      <c r="Y143" s="24"/>
      <c r="Z143" s="24"/>
      <c r="AA143" s="24"/>
      <c r="AB143" s="24"/>
      <c r="AC143" s="24"/>
      <c r="AD143" s="55"/>
      <c r="AE143" s="4"/>
      <c r="AF143" s="4"/>
      <c r="AG143" s="56"/>
      <c r="AH143" s="57"/>
      <c r="AI143" s="13"/>
      <c r="AJ143" s="13"/>
      <c r="AK143" s="4"/>
      <c r="AL143" s="4"/>
      <c r="AM143" s="6" t="s">
        <v>1404</v>
      </c>
      <c r="AN143" s="6"/>
      <c r="AO143" s="6"/>
      <c r="AP143" s="6"/>
      <c r="AQ143" s="58"/>
      <c r="AR143" s="6"/>
      <c r="AS143" s="52"/>
    </row>
    <row r="144" spans="1:45" ht="159.75" customHeight="1" x14ac:dyDescent="0.25">
      <c r="A144" s="54" t="s">
        <v>1375</v>
      </c>
      <c r="B144" s="4"/>
      <c r="C144" s="5">
        <v>143</v>
      </c>
      <c r="D144" s="24" t="s">
        <v>1380</v>
      </c>
      <c r="E144" s="18" t="s">
        <v>1392</v>
      </c>
      <c r="F144" s="36" t="str">
        <f t="shared" si="5"/>
        <v>STRUCTURE</v>
      </c>
      <c r="G144" s="22"/>
      <c r="H144" s="82">
        <v>175.29400000000001</v>
      </c>
      <c r="I144" s="24"/>
      <c r="J144" s="22"/>
      <c r="K144" s="24"/>
      <c r="L144" s="24"/>
      <c r="M144" s="24"/>
      <c r="N144" s="25"/>
      <c r="O144" s="32"/>
      <c r="P144" s="30"/>
      <c r="Q144" s="31" t="s">
        <v>1275</v>
      </c>
      <c r="R144" s="49"/>
      <c r="S144" s="24"/>
      <c r="T144" s="24" t="s">
        <v>1400</v>
      </c>
      <c r="U144" s="24"/>
      <c r="V144" s="24"/>
      <c r="W144" s="24"/>
      <c r="X144" s="24"/>
      <c r="Y144" s="24"/>
      <c r="Z144" s="24"/>
      <c r="AA144" s="24"/>
      <c r="AB144" s="24"/>
      <c r="AC144" s="24"/>
      <c r="AD144" s="55"/>
      <c r="AE144" s="4"/>
      <c r="AF144" s="4"/>
      <c r="AG144" s="56"/>
      <c r="AH144" s="57"/>
      <c r="AI144" s="13"/>
      <c r="AJ144" s="13"/>
      <c r="AK144" s="4"/>
      <c r="AL144" s="4"/>
      <c r="AM144" s="6" t="s">
        <v>1405</v>
      </c>
      <c r="AN144" s="6"/>
      <c r="AO144" s="6"/>
      <c r="AP144" s="6"/>
      <c r="AQ144" s="58"/>
      <c r="AR144" s="6"/>
      <c r="AS144" s="52"/>
    </row>
    <row r="145" spans="1:45" ht="159.75" customHeight="1" x14ac:dyDescent="0.25">
      <c r="A145" s="54" t="s">
        <v>1375</v>
      </c>
      <c r="B145" s="4"/>
      <c r="C145" s="5">
        <v>144</v>
      </c>
      <c r="D145" s="24" t="s">
        <v>1381</v>
      </c>
      <c r="E145" s="18" t="s">
        <v>1393</v>
      </c>
      <c r="F145" s="36" t="str">
        <f t="shared" si="5"/>
        <v>STRUCTURE</v>
      </c>
      <c r="G145" s="22"/>
      <c r="H145" s="82">
        <v>203.34800000000001</v>
      </c>
      <c r="I145" s="24"/>
      <c r="J145" s="22"/>
      <c r="K145" s="24"/>
      <c r="L145" s="24"/>
      <c r="M145" s="24"/>
      <c r="N145" s="25"/>
      <c r="O145" s="32"/>
      <c r="P145" s="30"/>
      <c r="Q145" s="31" t="s">
        <v>1275</v>
      </c>
      <c r="R145" s="49"/>
      <c r="S145" s="24"/>
      <c r="T145" s="24" t="s">
        <v>1400</v>
      </c>
      <c r="U145" s="24"/>
      <c r="V145" s="24"/>
      <c r="W145" s="24"/>
      <c r="X145" s="24"/>
      <c r="Y145" s="24"/>
      <c r="Z145" s="24"/>
      <c r="AA145" s="24"/>
      <c r="AB145" s="24"/>
      <c r="AC145" s="24"/>
      <c r="AD145" s="55"/>
      <c r="AE145" s="4"/>
      <c r="AF145" s="4"/>
      <c r="AG145" s="56"/>
      <c r="AH145" s="57"/>
      <c r="AI145" s="13"/>
      <c r="AJ145" s="13"/>
      <c r="AK145" s="4"/>
      <c r="AL145" s="4"/>
      <c r="AM145" s="6" t="s">
        <v>1406</v>
      </c>
      <c r="AN145" s="6"/>
      <c r="AO145" s="6"/>
      <c r="AP145" s="6"/>
      <c r="AQ145" s="58"/>
      <c r="AR145" s="6"/>
      <c r="AS145" s="52"/>
    </row>
    <row r="146" spans="1:45" ht="159.75" customHeight="1" x14ac:dyDescent="0.25">
      <c r="A146" s="54" t="s">
        <v>1375</v>
      </c>
      <c r="B146" s="4"/>
      <c r="C146" s="5">
        <v>145</v>
      </c>
      <c r="D146" s="24" t="s">
        <v>1382</v>
      </c>
      <c r="E146" s="18" t="s">
        <v>1394</v>
      </c>
      <c r="F146" s="36" t="str">
        <f t="shared" si="5"/>
        <v>STRUCTURE</v>
      </c>
      <c r="G146" s="22"/>
      <c r="H146" s="82">
        <v>82.105999999999995</v>
      </c>
      <c r="I146" s="24"/>
      <c r="J146" s="22"/>
      <c r="K146" s="24"/>
      <c r="L146" s="24"/>
      <c r="M146" s="24"/>
      <c r="N146" s="25"/>
      <c r="O146" s="32"/>
      <c r="P146" s="30"/>
      <c r="Q146" s="31" t="s">
        <v>340</v>
      </c>
      <c r="R146" s="49"/>
      <c r="S146" s="24"/>
      <c r="T146" s="24" t="s">
        <v>1400</v>
      </c>
      <c r="U146" s="24"/>
      <c r="V146" s="24"/>
      <c r="W146" s="24"/>
      <c r="X146" s="24"/>
      <c r="Y146" s="24"/>
      <c r="Z146" s="24"/>
      <c r="AA146" s="24"/>
      <c r="AB146" s="24"/>
      <c r="AC146" s="24"/>
      <c r="AD146" s="55"/>
      <c r="AE146" s="4"/>
      <c r="AF146" s="4"/>
      <c r="AG146" s="56"/>
      <c r="AH146" s="57"/>
      <c r="AI146" s="13"/>
      <c r="AJ146" s="13"/>
      <c r="AK146" s="4"/>
      <c r="AL146" s="4"/>
      <c r="AM146" s="6" t="s">
        <v>1407</v>
      </c>
      <c r="AN146" s="6"/>
      <c r="AO146" s="6"/>
      <c r="AP146" s="6"/>
      <c r="AQ146" s="58"/>
      <c r="AR146" s="6"/>
      <c r="AS146" s="52"/>
    </row>
    <row r="147" spans="1:45" ht="159.75" customHeight="1" x14ac:dyDescent="0.25">
      <c r="A147" s="54" t="s">
        <v>1375</v>
      </c>
      <c r="B147" s="4"/>
      <c r="C147" s="5">
        <v>146</v>
      </c>
      <c r="D147" s="24" t="s">
        <v>1383</v>
      </c>
      <c r="E147" s="18" t="s">
        <v>1395</v>
      </c>
      <c r="F147" s="36" t="str">
        <f t="shared" si="5"/>
        <v>STRUCTURE</v>
      </c>
      <c r="G147" s="22"/>
      <c r="H147" s="82">
        <v>132.166</v>
      </c>
      <c r="I147" s="24"/>
      <c r="J147" s="22"/>
      <c r="K147" s="24"/>
      <c r="L147" s="24"/>
      <c r="M147" s="24"/>
      <c r="N147" s="25"/>
      <c r="O147" s="32"/>
      <c r="P147" s="30"/>
      <c r="Q147" s="31" t="s">
        <v>340</v>
      </c>
      <c r="R147" s="49"/>
      <c r="S147" s="24"/>
      <c r="T147" s="24" t="s">
        <v>1400</v>
      </c>
      <c r="U147" s="24"/>
      <c r="V147" s="24"/>
      <c r="W147" s="24"/>
      <c r="X147" s="24"/>
      <c r="Y147" s="24"/>
      <c r="Z147" s="24"/>
      <c r="AA147" s="24"/>
      <c r="AB147" s="24"/>
      <c r="AC147" s="24"/>
      <c r="AD147" s="55"/>
      <c r="AE147" s="4"/>
      <c r="AF147" s="4"/>
      <c r="AG147" s="56"/>
      <c r="AH147" s="57"/>
      <c r="AI147" s="13"/>
      <c r="AJ147" s="13"/>
      <c r="AK147" s="4"/>
      <c r="AL147" s="4"/>
      <c r="AM147" s="6" t="s">
        <v>1408</v>
      </c>
      <c r="AN147" s="6"/>
      <c r="AO147" s="6"/>
      <c r="AP147" s="6"/>
      <c r="AQ147" s="58"/>
      <c r="AR147" s="6"/>
      <c r="AS147" s="52"/>
    </row>
    <row r="148" spans="1:45" ht="159.75" customHeight="1" x14ac:dyDescent="0.25">
      <c r="A148" s="54" t="s">
        <v>1375</v>
      </c>
      <c r="B148" s="4"/>
      <c r="C148" s="5">
        <v>147</v>
      </c>
      <c r="D148" s="24" t="s">
        <v>1384</v>
      </c>
      <c r="E148" s="18" t="s">
        <v>1396</v>
      </c>
      <c r="F148" s="36" t="str">
        <f t="shared" si="5"/>
        <v>STRUCTURE</v>
      </c>
      <c r="G148" s="22"/>
      <c r="H148" s="82">
        <v>110.16</v>
      </c>
      <c r="I148" s="24"/>
      <c r="J148" s="22"/>
      <c r="K148" s="24"/>
      <c r="L148" s="24"/>
      <c r="M148" s="24"/>
      <c r="N148" s="25"/>
      <c r="O148" s="32"/>
      <c r="P148" s="30"/>
      <c r="Q148" s="31" t="s">
        <v>340</v>
      </c>
      <c r="R148" s="49"/>
      <c r="S148" s="24"/>
      <c r="T148" s="24" t="s">
        <v>1400</v>
      </c>
      <c r="U148" s="24"/>
      <c r="V148" s="24"/>
      <c r="W148" s="24"/>
      <c r="X148" s="24"/>
      <c r="Y148" s="24"/>
      <c r="Z148" s="24"/>
      <c r="AA148" s="24"/>
      <c r="AB148" s="24"/>
      <c r="AC148" s="24"/>
      <c r="AD148" s="55"/>
      <c r="AE148" s="4"/>
      <c r="AF148" s="4"/>
      <c r="AG148" s="56"/>
      <c r="AH148" s="57"/>
      <c r="AI148" s="13"/>
      <c r="AJ148" s="13"/>
      <c r="AK148" s="4"/>
      <c r="AL148" s="4"/>
      <c r="AM148" s="6" t="s">
        <v>1409</v>
      </c>
      <c r="AN148" s="6"/>
      <c r="AO148" s="6"/>
      <c r="AP148" s="6"/>
      <c r="AQ148" s="58"/>
      <c r="AR148" s="6"/>
      <c r="AS148" s="52"/>
    </row>
    <row r="149" spans="1:45" ht="159.75" customHeight="1" x14ac:dyDescent="0.25">
      <c r="A149" s="54" t="s">
        <v>1375</v>
      </c>
      <c r="B149" s="4"/>
      <c r="C149" s="5">
        <v>148</v>
      </c>
      <c r="D149" s="24" t="s">
        <v>1385</v>
      </c>
      <c r="E149" s="18" t="s">
        <v>1397</v>
      </c>
      <c r="F149" s="36" t="str">
        <f t="shared" si="5"/>
        <v>STRUCTURE</v>
      </c>
      <c r="G149" s="22"/>
      <c r="H149" s="82">
        <v>160.22</v>
      </c>
      <c r="I149" s="24"/>
      <c r="J149" s="22"/>
      <c r="K149" s="24"/>
      <c r="L149" s="24"/>
      <c r="M149" s="24"/>
      <c r="N149" s="25"/>
      <c r="O149" s="32"/>
      <c r="P149" s="30"/>
      <c r="Q149" s="31" t="s">
        <v>1275</v>
      </c>
      <c r="R149" s="49"/>
      <c r="S149" s="24"/>
      <c r="T149" s="24" t="s">
        <v>1400</v>
      </c>
      <c r="U149" s="24"/>
      <c r="V149" s="24"/>
      <c r="W149" s="24"/>
      <c r="X149" s="24"/>
      <c r="Y149" s="24"/>
      <c r="Z149" s="24"/>
      <c r="AA149" s="24"/>
      <c r="AB149" s="24"/>
      <c r="AC149" s="24"/>
      <c r="AD149" s="55"/>
      <c r="AE149" s="4"/>
      <c r="AF149" s="4"/>
      <c r="AG149" s="56"/>
      <c r="AH149" s="57"/>
      <c r="AI149" s="13"/>
      <c r="AJ149" s="13"/>
      <c r="AK149" s="4"/>
      <c r="AL149" s="4"/>
      <c r="AM149" s="6" t="s">
        <v>1410</v>
      </c>
      <c r="AN149" s="6"/>
      <c r="AO149" s="6"/>
      <c r="AP149" s="6"/>
      <c r="AQ149" s="58"/>
      <c r="AR149" s="6"/>
      <c r="AS149" s="52"/>
    </row>
    <row r="150" spans="1:45" ht="159.75" customHeight="1" x14ac:dyDescent="0.25">
      <c r="A150" s="54" t="s">
        <v>1375</v>
      </c>
      <c r="B150" s="4"/>
      <c r="C150" s="5">
        <v>149</v>
      </c>
      <c r="D150" s="24" t="s">
        <v>1386</v>
      </c>
      <c r="E150" s="18" t="s">
        <v>1398</v>
      </c>
      <c r="F150" s="36" t="str">
        <f t="shared" si="5"/>
        <v>STRUCTURE</v>
      </c>
      <c r="G150" s="22"/>
      <c r="H150" s="82">
        <v>68.078999999999994</v>
      </c>
      <c r="I150" s="24"/>
      <c r="J150" s="22"/>
      <c r="K150" s="24"/>
      <c r="L150" s="24"/>
      <c r="M150" s="24"/>
      <c r="N150" s="25"/>
      <c r="O150" s="32"/>
      <c r="P150" s="30"/>
      <c r="Q150" s="31" t="s">
        <v>340</v>
      </c>
      <c r="R150" s="49"/>
      <c r="S150" s="24"/>
      <c r="T150" s="24" t="s">
        <v>1400</v>
      </c>
      <c r="U150" s="24"/>
      <c r="V150" s="24"/>
      <c r="W150" s="24"/>
      <c r="X150" s="24"/>
      <c r="Y150" s="24"/>
      <c r="Z150" s="24"/>
      <c r="AA150" s="24"/>
      <c r="AB150" s="24"/>
      <c r="AC150" s="24"/>
      <c r="AD150" s="55"/>
      <c r="AE150" s="4"/>
      <c r="AF150" s="4"/>
      <c r="AG150" s="56"/>
      <c r="AH150" s="57"/>
      <c r="AI150" s="13"/>
      <c r="AJ150" s="13"/>
      <c r="AK150" s="4"/>
      <c r="AL150" s="4"/>
      <c r="AM150" s="6" t="s">
        <v>1411</v>
      </c>
      <c r="AN150" s="6"/>
      <c r="AO150" s="6"/>
      <c r="AP150" s="6"/>
      <c r="AQ150" s="58"/>
      <c r="AR150" s="6"/>
      <c r="AS150" s="52"/>
    </row>
    <row r="151" spans="1:45" ht="159.75" customHeight="1" x14ac:dyDescent="0.25">
      <c r="A151" s="59" t="s">
        <v>1375</v>
      </c>
      <c r="B151" s="60"/>
      <c r="C151" s="5">
        <v>150</v>
      </c>
      <c r="D151" s="24" t="s">
        <v>1387</v>
      </c>
      <c r="E151" s="18" t="s">
        <v>1399</v>
      </c>
      <c r="F151" s="75" t="str">
        <f t="shared" si="5"/>
        <v>STRUCTURE</v>
      </c>
      <c r="G151" s="62"/>
      <c r="H151" s="82">
        <v>118.139</v>
      </c>
      <c r="I151" s="64"/>
      <c r="J151" s="62"/>
      <c r="K151" s="64"/>
      <c r="L151" s="64"/>
      <c r="M151" s="64"/>
      <c r="N151" s="65"/>
      <c r="O151" s="63"/>
      <c r="P151" s="66"/>
      <c r="Q151" s="31" t="s">
        <v>340</v>
      </c>
      <c r="R151" s="67"/>
      <c r="S151" s="64"/>
      <c r="T151" s="24" t="s">
        <v>1400</v>
      </c>
      <c r="U151" s="64"/>
      <c r="V151" s="64"/>
      <c r="W151" s="64"/>
      <c r="X151" s="64"/>
      <c r="Y151" s="64"/>
      <c r="Z151" s="64"/>
      <c r="AA151" s="64"/>
      <c r="AB151" s="64"/>
      <c r="AC151" s="64"/>
      <c r="AD151" s="68"/>
      <c r="AE151" s="60"/>
      <c r="AF151" s="60"/>
      <c r="AG151" s="69"/>
      <c r="AH151" s="70"/>
      <c r="AI151" s="71"/>
      <c r="AJ151" s="71"/>
      <c r="AK151" s="60"/>
      <c r="AL151" s="60"/>
      <c r="AM151" s="6" t="s">
        <v>1412</v>
      </c>
      <c r="AN151" s="72"/>
      <c r="AO151" s="72"/>
      <c r="AP151" s="72"/>
      <c r="AQ151" s="73"/>
      <c r="AR151" s="72"/>
      <c r="AS151" s="74"/>
    </row>
    <row r="152" spans="1:45" ht="159.75" customHeight="1" x14ac:dyDescent="0.25">
      <c r="A152" s="54" t="s">
        <v>1413</v>
      </c>
      <c r="B152" s="4"/>
      <c r="C152" s="53">
        <v>151</v>
      </c>
      <c r="D152" s="76" t="s">
        <v>1414</v>
      </c>
      <c r="E152" s="79">
        <v>508</v>
      </c>
      <c r="F152" s="36" t="str">
        <f t="shared" ref="F152:F191" si="6">HYPERLINK(_xlfn.CONCAT("https://www.simolecule.com/cdkdepict/depict/bot/png?smi=",_xlfn.ENCODEURL(J152)), "STRUCTURE")</f>
        <v>STRUCTURE</v>
      </c>
      <c r="G152" s="22"/>
      <c r="H152" s="80">
        <v>275.23399999999998</v>
      </c>
      <c r="I152" s="24"/>
      <c r="J152" s="22"/>
      <c r="K152" s="24"/>
      <c r="L152" s="24"/>
      <c r="M152" s="24"/>
      <c r="N152" s="25"/>
      <c r="O152" s="32"/>
      <c r="P152" s="30"/>
      <c r="Q152" s="27" t="s">
        <v>1275</v>
      </c>
      <c r="R152" s="49"/>
      <c r="S152" s="24"/>
      <c r="T152" s="24" t="s">
        <v>1474</v>
      </c>
      <c r="U152" s="24"/>
      <c r="V152" s="24"/>
      <c r="W152" s="24"/>
      <c r="X152" s="24"/>
      <c r="Y152" s="24"/>
      <c r="Z152" s="24"/>
      <c r="AA152" s="24"/>
      <c r="AB152" s="24"/>
      <c r="AC152" s="24"/>
      <c r="AD152" s="55"/>
      <c r="AE152" s="4"/>
      <c r="AF152" s="4"/>
      <c r="AG152" s="56"/>
      <c r="AH152" s="57"/>
      <c r="AI152" s="13"/>
      <c r="AJ152" s="13"/>
      <c r="AK152" s="4"/>
      <c r="AL152" s="4"/>
      <c r="AM152" s="6"/>
      <c r="AN152" s="6"/>
      <c r="AO152" s="6"/>
      <c r="AP152" s="6"/>
      <c r="AQ152" s="58"/>
      <c r="AR152" s="6"/>
      <c r="AS152" s="52"/>
    </row>
    <row r="153" spans="1:45" ht="159.75" customHeight="1" x14ac:dyDescent="0.25">
      <c r="A153" s="54" t="s">
        <v>1413</v>
      </c>
      <c r="B153" s="4"/>
      <c r="C153" s="53">
        <v>152</v>
      </c>
      <c r="D153" s="4" t="s">
        <v>1415</v>
      </c>
      <c r="E153" s="79">
        <v>510</v>
      </c>
      <c r="F153" s="36" t="str">
        <f t="shared" si="6"/>
        <v>STRUCTURE</v>
      </c>
      <c r="G153" s="22"/>
      <c r="H153" s="81">
        <v>303.28800000000001</v>
      </c>
      <c r="I153" s="24"/>
      <c r="J153" s="22"/>
      <c r="K153" s="24"/>
      <c r="L153" s="24"/>
      <c r="M153" s="24"/>
      <c r="N153" s="25"/>
      <c r="O153" s="32"/>
      <c r="P153" s="30"/>
      <c r="Q153" s="27" t="s">
        <v>1275</v>
      </c>
      <c r="R153" s="49"/>
      <c r="S153" s="24"/>
      <c r="T153" s="24" t="s">
        <v>1474</v>
      </c>
      <c r="U153" s="24"/>
      <c r="V153" s="24"/>
      <c r="W153" s="24"/>
      <c r="X153" s="24"/>
      <c r="Y153" s="24"/>
      <c r="Z153" s="24"/>
      <c r="AA153" s="24"/>
      <c r="AB153" s="24"/>
      <c r="AC153" s="24"/>
      <c r="AD153" s="55"/>
      <c r="AE153" s="4"/>
      <c r="AF153" s="4"/>
      <c r="AG153" s="56"/>
      <c r="AH153" s="57"/>
      <c r="AI153" s="13"/>
      <c r="AJ153" s="13"/>
      <c r="AK153" s="4"/>
      <c r="AL153" s="4"/>
      <c r="AM153" s="6"/>
      <c r="AN153" s="6"/>
      <c r="AO153" s="6"/>
      <c r="AP153" s="6"/>
      <c r="AQ153" s="58"/>
      <c r="AR153" s="6"/>
      <c r="AS153" s="52"/>
    </row>
    <row r="154" spans="1:45" ht="159.75" customHeight="1" x14ac:dyDescent="0.25">
      <c r="A154" s="54" t="s">
        <v>1413</v>
      </c>
      <c r="B154" s="4"/>
      <c r="C154" s="53">
        <v>153</v>
      </c>
      <c r="D154" s="4" t="s">
        <v>1416</v>
      </c>
      <c r="E154" s="79">
        <v>512</v>
      </c>
      <c r="F154" s="36" t="str">
        <f t="shared" si="6"/>
        <v>STRUCTURE</v>
      </c>
      <c r="G154" s="22"/>
      <c r="H154" s="81">
        <v>331.34199999999998</v>
      </c>
      <c r="I154" s="24"/>
      <c r="J154" s="22"/>
      <c r="K154" s="24"/>
      <c r="L154" s="24"/>
      <c r="M154" s="24"/>
      <c r="N154" s="25"/>
      <c r="O154" s="32"/>
      <c r="P154" s="30"/>
      <c r="Q154" s="27" t="s">
        <v>1275</v>
      </c>
      <c r="R154" s="49"/>
      <c r="S154" s="24"/>
      <c r="T154" s="24" t="s">
        <v>1474</v>
      </c>
      <c r="U154" s="24"/>
      <c r="V154" s="24"/>
      <c r="W154" s="24"/>
      <c r="X154" s="24"/>
      <c r="Y154" s="24"/>
      <c r="Z154" s="24"/>
      <c r="AA154" s="24"/>
      <c r="AB154" s="24"/>
      <c r="AC154" s="24"/>
      <c r="AD154" s="55"/>
      <c r="AE154" s="4"/>
      <c r="AF154" s="4"/>
      <c r="AG154" s="56"/>
      <c r="AH154" s="57"/>
      <c r="AI154" s="13"/>
      <c r="AJ154" s="13"/>
      <c r="AK154" s="4"/>
      <c r="AL154" s="4"/>
      <c r="AM154" s="6"/>
      <c r="AN154" s="6"/>
      <c r="AO154" s="6"/>
      <c r="AP154" s="6"/>
      <c r="AQ154" s="58"/>
      <c r="AR154" s="6"/>
      <c r="AS154" s="52"/>
    </row>
    <row r="155" spans="1:45" ht="159.75" customHeight="1" x14ac:dyDescent="0.25">
      <c r="A155" s="54" t="s">
        <v>1413</v>
      </c>
      <c r="B155" s="4"/>
      <c r="C155" s="53">
        <v>154</v>
      </c>
      <c r="D155" s="4" t="s">
        <v>1417</v>
      </c>
      <c r="E155" s="79">
        <v>514</v>
      </c>
      <c r="F155" s="36" t="str">
        <f t="shared" si="6"/>
        <v>STRUCTURE</v>
      </c>
      <c r="G155" s="22"/>
      <c r="H155" s="82">
        <v>359.39600000000002</v>
      </c>
      <c r="I155" s="24"/>
      <c r="J155" s="22"/>
      <c r="K155" s="24"/>
      <c r="L155" s="24"/>
      <c r="M155" s="24"/>
      <c r="N155" s="25"/>
      <c r="O155" s="32"/>
      <c r="P155" s="30"/>
      <c r="Q155" s="27" t="s">
        <v>1275</v>
      </c>
      <c r="R155" s="49"/>
      <c r="S155" s="24"/>
      <c r="T155" s="24" t="s">
        <v>1474</v>
      </c>
      <c r="U155" s="24"/>
      <c r="V155" s="24"/>
      <c r="W155" s="24"/>
      <c r="X155" s="24"/>
      <c r="Y155" s="24"/>
      <c r="Z155" s="24"/>
      <c r="AA155" s="24"/>
      <c r="AB155" s="24"/>
      <c r="AC155" s="24"/>
      <c r="AD155" s="55"/>
      <c r="AE155" s="4"/>
      <c r="AF155" s="4"/>
      <c r="AG155" s="56"/>
      <c r="AH155" s="57"/>
      <c r="AI155" s="13"/>
      <c r="AJ155" s="13"/>
      <c r="AK155" s="4"/>
      <c r="AL155" s="4"/>
      <c r="AM155" s="6"/>
      <c r="AN155" s="6"/>
      <c r="AO155" s="6"/>
      <c r="AP155" s="6"/>
      <c r="AQ155" s="58"/>
      <c r="AR155" s="6"/>
      <c r="AS155" s="52"/>
    </row>
    <row r="156" spans="1:45" ht="159.75" customHeight="1" x14ac:dyDescent="0.25">
      <c r="A156" s="54" t="s">
        <v>1413</v>
      </c>
      <c r="B156" s="4"/>
      <c r="C156" s="53">
        <v>155</v>
      </c>
      <c r="D156" s="4" t="s">
        <v>1418</v>
      </c>
      <c r="E156" s="79">
        <v>516</v>
      </c>
      <c r="F156" s="36" t="str">
        <f t="shared" si="6"/>
        <v>STRUCTURE</v>
      </c>
      <c r="G156" s="22"/>
      <c r="H156" s="82">
        <v>387.45</v>
      </c>
      <c r="I156" s="24"/>
      <c r="J156" s="22"/>
      <c r="K156" s="24"/>
      <c r="L156" s="24"/>
      <c r="M156" s="24"/>
      <c r="N156" s="25"/>
      <c r="O156" s="32"/>
      <c r="P156" s="30"/>
      <c r="Q156" s="27" t="s">
        <v>1275</v>
      </c>
      <c r="R156" s="49"/>
      <c r="S156" s="24"/>
      <c r="T156" s="24" t="s">
        <v>1474</v>
      </c>
      <c r="U156" s="24"/>
      <c r="V156" s="24"/>
      <c r="W156" s="24"/>
      <c r="X156" s="24"/>
      <c r="Y156" s="24"/>
      <c r="Z156" s="24"/>
      <c r="AA156" s="24"/>
      <c r="AB156" s="24"/>
      <c r="AC156" s="24"/>
      <c r="AD156" s="55"/>
      <c r="AE156" s="4"/>
      <c r="AF156" s="4"/>
      <c r="AG156" s="56"/>
      <c r="AH156" s="57"/>
      <c r="AI156" s="13"/>
      <c r="AJ156" s="13"/>
      <c r="AK156" s="4"/>
      <c r="AL156" s="4"/>
      <c r="AM156" s="6"/>
      <c r="AN156" s="6"/>
      <c r="AO156" s="6"/>
      <c r="AP156" s="6"/>
      <c r="AQ156" s="58"/>
      <c r="AR156" s="6"/>
      <c r="AS156" s="52"/>
    </row>
    <row r="157" spans="1:45" ht="159.75" customHeight="1" x14ac:dyDescent="0.25">
      <c r="A157" s="54" t="s">
        <v>1413</v>
      </c>
      <c r="B157" s="4"/>
      <c r="C157" s="53">
        <v>156</v>
      </c>
      <c r="D157" s="4" t="s">
        <v>1419</v>
      </c>
      <c r="E157" s="79" t="s">
        <v>1454</v>
      </c>
      <c r="F157" s="36" t="str">
        <f t="shared" si="6"/>
        <v>STRUCTURE</v>
      </c>
      <c r="G157" s="22"/>
      <c r="H157" s="82">
        <v>383.10219999999998</v>
      </c>
      <c r="I157" s="24"/>
      <c r="J157" s="22"/>
      <c r="K157" s="24"/>
      <c r="L157" s="24"/>
      <c r="M157" s="24"/>
      <c r="N157" s="25"/>
      <c r="O157" s="32"/>
      <c r="P157" s="30"/>
      <c r="Q157" s="27" t="s">
        <v>1275</v>
      </c>
      <c r="R157" s="49"/>
      <c r="S157" s="24"/>
      <c r="T157" s="24" t="s">
        <v>1474</v>
      </c>
      <c r="U157" s="24"/>
      <c r="V157" s="24"/>
      <c r="W157" s="24"/>
      <c r="X157" s="24"/>
      <c r="Y157" s="24"/>
      <c r="Z157" s="24"/>
      <c r="AA157" s="24"/>
      <c r="AB157" s="24"/>
      <c r="AC157" s="24"/>
      <c r="AD157" s="55"/>
      <c r="AE157" s="4"/>
      <c r="AF157" s="4"/>
      <c r="AG157" s="56"/>
      <c r="AH157" s="57"/>
      <c r="AI157" s="13"/>
      <c r="AJ157" s="13"/>
      <c r="AK157" s="4"/>
      <c r="AL157" s="4"/>
      <c r="AM157" s="6"/>
      <c r="AN157" s="6"/>
      <c r="AO157" s="6"/>
      <c r="AP157" s="6"/>
      <c r="AQ157" s="58"/>
      <c r="AR157" s="6"/>
      <c r="AS157" s="52"/>
    </row>
    <row r="158" spans="1:45" ht="159.75" customHeight="1" x14ac:dyDescent="0.25">
      <c r="A158" s="54" t="s">
        <v>1413</v>
      </c>
      <c r="B158" s="4"/>
      <c r="C158" s="53">
        <v>157</v>
      </c>
      <c r="D158" s="4" t="s">
        <v>1420</v>
      </c>
      <c r="E158" s="79" t="s">
        <v>1455</v>
      </c>
      <c r="F158" s="36" t="str">
        <f t="shared" si="6"/>
        <v>STRUCTURE</v>
      </c>
      <c r="G158" s="22"/>
      <c r="H158" s="82">
        <v>411.15620000000001</v>
      </c>
      <c r="I158" s="24"/>
      <c r="J158" s="22"/>
      <c r="K158" s="24"/>
      <c r="L158" s="24"/>
      <c r="M158" s="24"/>
      <c r="N158" s="25"/>
      <c r="O158" s="32"/>
      <c r="P158" s="30"/>
      <c r="Q158" s="27" t="s">
        <v>1275</v>
      </c>
      <c r="R158" s="49"/>
      <c r="S158" s="24"/>
      <c r="T158" s="24" t="s">
        <v>1474</v>
      </c>
      <c r="U158" s="24"/>
      <c r="V158" s="24"/>
      <c r="W158" s="24"/>
      <c r="X158" s="24"/>
      <c r="Y158" s="24"/>
      <c r="Z158" s="24"/>
      <c r="AA158" s="24"/>
      <c r="AB158" s="24"/>
      <c r="AC158" s="24"/>
      <c r="AD158" s="55"/>
      <c r="AE158" s="4"/>
      <c r="AF158" s="4"/>
      <c r="AG158" s="56"/>
      <c r="AH158" s="57"/>
      <c r="AI158" s="13"/>
      <c r="AJ158" s="13"/>
      <c r="AK158" s="4"/>
      <c r="AL158" s="4"/>
      <c r="AM158" s="6"/>
      <c r="AN158" s="6"/>
      <c r="AO158" s="6"/>
      <c r="AP158" s="6"/>
      <c r="AQ158" s="58"/>
      <c r="AR158" s="6"/>
      <c r="AS158" s="52"/>
    </row>
    <row r="159" spans="1:45" ht="159.75" customHeight="1" x14ac:dyDescent="0.25">
      <c r="A159" s="54" t="s">
        <v>1413</v>
      </c>
      <c r="B159" s="4"/>
      <c r="C159" s="53">
        <v>158</v>
      </c>
      <c r="D159" s="4" t="s">
        <v>1421</v>
      </c>
      <c r="E159" s="79" t="s">
        <v>1456</v>
      </c>
      <c r="F159" s="36" t="str">
        <f t="shared" si="6"/>
        <v>STRUCTURE</v>
      </c>
      <c r="G159" s="22"/>
      <c r="H159" s="82">
        <v>439.21019999999999</v>
      </c>
      <c r="I159" s="24"/>
      <c r="J159" s="22"/>
      <c r="K159" s="24"/>
      <c r="L159" s="24"/>
      <c r="M159" s="24"/>
      <c r="N159" s="25"/>
      <c r="O159" s="32"/>
      <c r="P159" s="30"/>
      <c r="Q159" s="27" t="s">
        <v>1275</v>
      </c>
      <c r="R159" s="49"/>
      <c r="S159" s="24"/>
      <c r="T159" s="24" t="s">
        <v>1474</v>
      </c>
      <c r="U159" s="24"/>
      <c r="V159" s="24"/>
      <c r="W159" s="24"/>
      <c r="X159" s="24"/>
      <c r="Y159" s="24"/>
      <c r="Z159" s="24"/>
      <c r="AA159" s="24"/>
      <c r="AB159" s="24"/>
      <c r="AC159" s="24"/>
      <c r="AD159" s="55"/>
      <c r="AE159" s="4"/>
      <c r="AF159" s="4"/>
      <c r="AG159" s="56"/>
      <c r="AH159" s="57"/>
      <c r="AI159" s="13"/>
      <c r="AJ159" s="13"/>
      <c r="AK159" s="4"/>
      <c r="AL159" s="4"/>
      <c r="AM159" s="6"/>
      <c r="AN159" s="6"/>
      <c r="AO159" s="6"/>
      <c r="AP159" s="6"/>
      <c r="AQ159" s="58"/>
      <c r="AR159" s="6"/>
      <c r="AS159" s="52"/>
    </row>
    <row r="160" spans="1:45" ht="159.75" customHeight="1" x14ac:dyDescent="0.25">
      <c r="A160" s="54" t="s">
        <v>1413</v>
      </c>
      <c r="B160" s="4"/>
      <c r="C160" s="53">
        <v>159</v>
      </c>
      <c r="D160" s="4" t="s">
        <v>1422</v>
      </c>
      <c r="E160" s="79" t="s">
        <v>1457</v>
      </c>
      <c r="F160" s="36" t="str">
        <f t="shared" si="6"/>
        <v>STRUCTURE</v>
      </c>
      <c r="G160" s="22"/>
      <c r="H160" s="82">
        <v>467.26420000000002</v>
      </c>
      <c r="I160" s="24"/>
      <c r="J160" s="22"/>
      <c r="K160" s="24"/>
      <c r="L160" s="24"/>
      <c r="M160" s="24"/>
      <c r="N160" s="25"/>
      <c r="O160" s="32"/>
      <c r="P160" s="30"/>
      <c r="Q160" s="27" t="s">
        <v>1275</v>
      </c>
      <c r="R160" s="49"/>
      <c r="S160" s="24"/>
      <c r="T160" s="24" t="s">
        <v>1474</v>
      </c>
      <c r="U160" s="24"/>
      <c r="V160" s="24"/>
      <c r="W160" s="24"/>
      <c r="X160" s="24"/>
      <c r="Y160" s="24"/>
      <c r="Z160" s="24"/>
      <c r="AA160" s="24"/>
      <c r="AB160" s="24"/>
      <c r="AC160" s="24"/>
      <c r="AD160" s="55"/>
      <c r="AE160" s="4"/>
      <c r="AF160" s="4"/>
      <c r="AG160" s="56"/>
      <c r="AH160" s="57"/>
      <c r="AI160" s="13"/>
      <c r="AJ160" s="13"/>
      <c r="AK160" s="4"/>
      <c r="AL160" s="4"/>
      <c r="AM160" s="6"/>
      <c r="AN160" s="6"/>
      <c r="AO160" s="6"/>
      <c r="AP160" s="6"/>
      <c r="AQ160" s="58"/>
      <c r="AR160" s="6"/>
      <c r="AS160" s="52"/>
    </row>
    <row r="161" spans="1:45" ht="159.75" customHeight="1" x14ac:dyDescent="0.25">
      <c r="A161" s="54" t="s">
        <v>1413</v>
      </c>
      <c r="B161" s="4"/>
      <c r="C161" s="53">
        <v>160</v>
      </c>
      <c r="D161" s="4" t="s">
        <v>1423</v>
      </c>
      <c r="E161" s="79" t="s">
        <v>1458</v>
      </c>
      <c r="F161" s="36" t="str">
        <f t="shared" si="6"/>
        <v>STRUCTURE</v>
      </c>
      <c r="G161" s="22"/>
      <c r="H161" s="82">
        <v>495.31819999999999</v>
      </c>
      <c r="I161" s="24"/>
      <c r="J161" s="22"/>
      <c r="K161" s="24"/>
      <c r="L161" s="24"/>
      <c r="M161" s="24"/>
      <c r="N161" s="25"/>
      <c r="O161" s="32"/>
      <c r="P161" s="30"/>
      <c r="Q161" s="27" t="s">
        <v>1275</v>
      </c>
      <c r="R161" s="49"/>
      <c r="S161" s="24"/>
      <c r="T161" s="24" t="s">
        <v>1474</v>
      </c>
      <c r="U161" s="24"/>
      <c r="V161" s="24"/>
      <c r="W161" s="24"/>
      <c r="X161" s="24"/>
      <c r="Y161" s="24"/>
      <c r="Z161" s="24"/>
      <c r="AA161" s="24"/>
      <c r="AB161" s="24"/>
      <c r="AC161" s="24"/>
      <c r="AD161" s="55"/>
      <c r="AE161" s="4"/>
      <c r="AF161" s="4"/>
      <c r="AG161" s="56"/>
      <c r="AH161" s="57"/>
      <c r="AI161" s="13"/>
      <c r="AJ161" s="13"/>
      <c r="AK161" s="4"/>
      <c r="AL161" s="4"/>
      <c r="AM161" s="6"/>
      <c r="AN161" s="6"/>
      <c r="AO161" s="6"/>
      <c r="AP161" s="6"/>
      <c r="AQ161" s="58"/>
      <c r="AR161" s="6"/>
      <c r="AS161" s="52"/>
    </row>
    <row r="162" spans="1:45" ht="159.75" customHeight="1" x14ac:dyDescent="0.25">
      <c r="A162" s="54" t="s">
        <v>1413</v>
      </c>
      <c r="B162" s="4"/>
      <c r="C162" s="53">
        <v>161</v>
      </c>
      <c r="D162" s="4" t="s">
        <v>1424</v>
      </c>
      <c r="E162" s="79">
        <v>608</v>
      </c>
      <c r="F162" s="36" t="str">
        <f t="shared" si="6"/>
        <v>STRUCTURE</v>
      </c>
      <c r="G162" s="22"/>
      <c r="H162" s="82">
        <v>365.35899999999998</v>
      </c>
      <c r="I162" s="24"/>
      <c r="J162" s="22"/>
      <c r="K162" s="24"/>
      <c r="L162" s="24"/>
      <c r="M162" s="24"/>
      <c r="N162" s="25"/>
      <c r="O162" s="32"/>
      <c r="P162" s="30"/>
      <c r="Q162" s="27" t="s">
        <v>1275</v>
      </c>
      <c r="R162" s="49"/>
      <c r="S162" s="24"/>
      <c r="T162" s="24" t="s">
        <v>1474</v>
      </c>
      <c r="U162" s="24"/>
      <c r="V162" s="24"/>
      <c r="W162" s="24"/>
      <c r="X162" s="24"/>
      <c r="Y162" s="24"/>
      <c r="Z162" s="24"/>
      <c r="AA162" s="24"/>
      <c r="AB162" s="24"/>
      <c r="AC162" s="24"/>
      <c r="AD162" s="55"/>
      <c r="AE162" s="4"/>
      <c r="AF162" s="4"/>
      <c r="AG162" s="56"/>
      <c r="AH162" s="57"/>
      <c r="AI162" s="13"/>
      <c r="AJ162" s="13"/>
      <c r="AK162" s="4"/>
      <c r="AL162" s="4"/>
      <c r="AM162" s="6"/>
      <c r="AN162" s="6"/>
      <c r="AO162" s="6"/>
      <c r="AP162" s="6"/>
      <c r="AQ162" s="58"/>
      <c r="AR162" s="6"/>
      <c r="AS162" s="52"/>
    </row>
    <row r="163" spans="1:45" ht="159.75" customHeight="1" x14ac:dyDescent="0.25">
      <c r="A163" s="54" t="s">
        <v>1413</v>
      </c>
      <c r="B163" s="4"/>
      <c r="C163" s="53">
        <v>162</v>
      </c>
      <c r="D163" s="4" t="s">
        <v>1425</v>
      </c>
      <c r="E163" s="79">
        <v>610</v>
      </c>
      <c r="F163" s="36" t="str">
        <f t="shared" si="6"/>
        <v>STRUCTURE</v>
      </c>
      <c r="G163" s="22"/>
      <c r="H163" s="82">
        <v>393.41300000000001</v>
      </c>
      <c r="I163" s="24"/>
      <c r="J163" s="22"/>
      <c r="K163" s="24"/>
      <c r="L163" s="24"/>
      <c r="M163" s="24"/>
      <c r="N163" s="25"/>
      <c r="O163" s="32"/>
      <c r="P163" s="30"/>
      <c r="Q163" s="27" t="s">
        <v>1275</v>
      </c>
      <c r="R163" s="49"/>
      <c r="S163" s="24"/>
      <c r="T163" s="24" t="s">
        <v>1474</v>
      </c>
      <c r="U163" s="24"/>
      <c r="V163" s="24"/>
      <c r="W163" s="24"/>
      <c r="X163" s="24"/>
      <c r="Y163" s="24"/>
      <c r="Z163" s="24"/>
      <c r="AA163" s="24"/>
      <c r="AB163" s="24"/>
      <c r="AC163" s="24"/>
      <c r="AD163" s="55"/>
      <c r="AE163" s="4"/>
      <c r="AF163" s="4"/>
      <c r="AG163" s="56"/>
      <c r="AH163" s="57"/>
      <c r="AI163" s="13"/>
      <c r="AJ163" s="13"/>
      <c r="AK163" s="4"/>
      <c r="AL163" s="4"/>
      <c r="AM163" s="6"/>
      <c r="AN163" s="6"/>
      <c r="AO163" s="6"/>
      <c r="AP163" s="6"/>
      <c r="AQ163" s="58"/>
      <c r="AR163" s="6"/>
      <c r="AS163" s="52"/>
    </row>
    <row r="164" spans="1:45" ht="159.75" customHeight="1" x14ac:dyDescent="0.25">
      <c r="A164" s="54" t="s">
        <v>1413</v>
      </c>
      <c r="B164" s="4"/>
      <c r="C164" s="53">
        <v>163</v>
      </c>
      <c r="D164" s="4" t="s">
        <v>1426</v>
      </c>
      <c r="E164" s="79">
        <v>612</v>
      </c>
      <c r="F164" s="36" t="str">
        <f t="shared" si="6"/>
        <v>STRUCTURE</v>
      </c>
      <c r="G164" s="22"/>
      <c r="H164" s="82">
        <v>421.46699999999998</v>
      </c>
      <c r="I164" s="24"/>
      <c r="J164" s="22"/>
      <c r="K164" s="24"/>
      <c r="L164" s="24"/>
      <c r="M164" s="24"/>
      <c r="N164" s="25"/>
      <c r="O164" s="32"/>
      <c r="P164" s="30"/>
      <c r="Q164" s="27" t="s">
        <v>1275</v>
      </c>
      <c r="R164" s="49"/>
      <c r="S164" s="24"/>
      <c r="T164" s="24" t="s">
        <v>1474</v>
      </c>
      <c r="U164" s="24"/>
      <c r="V164" s="24"/>
      <c r="W164" s="24"/>
      <c r="X164" s="24"/>
      <c r="Y164" s="24"/>
      <c r="Z164" s="24"/>
      <c r="AA164" s="24"/>
      <c r="AB164" s="24"/>
      <c r="AC164" s="24"/>
      <c r="AD164" s="55"/>
      <c r="AE164" s="4"/>
      <c r="AF164" s="4"/>
      <c r="AG164" s="56"/>
      <c r="AH164" s="57"/>
      <c r="AI164" s="13"/>
      <c r="AJ164" s="13"/>
      <c r="AK164" s="4"/>
      <c r="AL164" s="4"/>
      <c r="AM164" s="6"/>
      <c r="AN164" s="6"/>
      <c r="AO164" s="6"/>
      <c r="AP164" s="6"/>
      <c r="AQ164" s="58"/>
      <c r="AR164" s="6"/>
      <c r="AS164" s="52"/>
    </row>
    <row r="165" spans="1:45" ht="159.75" customHeight="1" x14ac:dyDescent="0.25">
      <c r="A165" s="54" t="s">
        <v>1413</v>
      </c>
      <c r="B165" s="4"/>
      <c r="C165" s="53">
        <v>164</v>
      </c>
      <c r="D165" s="4" t="s">
        <v>1427</v>
      </c>
      <c r="E165" s="79">
        <v>614</v>
      </c>
      <c r="F165" s="36" t="str">
        <f t="shared" si="6"/>
        <v>STRUCTURE</v>
      </c>
      <c r="G165" s="22"/>
      <c r="H165" s="82">
        <v>449.52100000000002</v>
      </c>
      <c r="I165" s="24"/>
      <c r="J165" s="22"/>
      <c r="K165" s="24"/>
      <c r="L165" s="24"/>
      <c r="M165" s="24"/>
      <c r="N165" s="25"/>
      <c r="O165" s="32"/>
      <c r="P165" s="30"/>
      <c r="Q165" s="27" t="s">
        <v>1275</v>
      </c>
      <c r="R165" s="49"/>
      <c r="S165" s="24"/>
      <c r="T165" s="24" t="s">
        <v>1474</v>
      </c>
      <c r="U165" s="24"/>
      <c r="V165" s="24"/>
      <c r="W165" s="24"/>
      <c r="X165" s="24"/>
      <c r="Y165" s="24"/>
      <c r="Z165" s="24"/>
      <c r="AA165" s="24"/>
      <c r="AB165" s="24"/>
      <c r="AC165" s="24"/>
      <c r="AD165" s="55"/>
      <c r="AE165" s="4"/>
      <c r="AF165" s="4"/>
      <c r="AG165" s="56"/>
      <c r="AH165" s="57"/>
      <c r="AI165" s="13"/>
      <c r="AJ165" s="13"/>
      <c r="AK165" s="4"/>
      <c r="AL165" s="4"/>
      <c r="AM165" s="6"/>
      <c r="AN165" s="6"/>
      <c r="AO165" s="6"/>
      <c r="AP165" s="6"/>
      <c r="AQ165" s="58"/>
      <c r="AR165" s="6"/>
      <c r="AS165" s="52"/>
    </row>
    <row r="166" spans="1:45" ht="159.75" customHeight="1" x14ac:dyDescent="0.25">
      <c r="A166" s="54" t="s">
        <v>1413</v>
      </c>
      <c r="B166" s="4"/>
      <c r="C166" s="53">
        <v>165</v>
      </c>
      <c r="D166" s="4" t="s">
        <v>1428</v>
      </c>
      <c r="E166" s="79">
        <v>616</v>
      </c>
      <c r="F166" s="36" t="str">
        <f t="shared" si="6"/>
        <v>STRUCTURE</v>
      </c>
      <c r="G166" s="22"/>
      <c r="H166" s="82">
        <v>477.57499999999999</v>
      </c>
      <c r="I166" s="24"/>
      <c r="J166" s="22"/>
      <c r="K166" s="24"/>
      <c r="L166" s="24"/>
      <c r="M166" s="24"/>
      <c r="N166" s="25"/>
      <c r="O166" s="32"/>
      <c r="P166" s="30"/>
      <c r="Q166" s="27" t="s">
        <v>1275</v>
      </c>
      <c r="R166" s="49"/>
      <c r="S166" s="24"/>
      <c r="T166" s="24" t="s">
        <v>1474</v>
      </c>
      <c r="U166" s="24"/>
      <c r="V166" s="24"/>
      <c r="W166" s="24"/>
      <c r="X166" s="24"/>
      <c r="Y166" s="24"/>
      <c r="Z166" s="24"/>
      <c r="AA166" s="24"/>
      <c r="AB166" s="24"/>
      <c r="AC166" s="24"/>
      <c r="AD166" s="55"/>
      <c r="AE166" s="4"/>
      <c r="AF166" s="4"/>
      <c r="AG166" s="56"/>
      <c r="AH166" s="57"/>
      <c r="AI166" s="13"/>
      <c r="AJ166" s="13"/>
      <c r="AK166" s="4"/>
      <c r="AL166" s="4"/>
      <c r="AM166" s="6"/>
      <c r="AN166" s="6"/>
      <c r="AO166" s="6"/>
      <c r="AP166" s="6"/>
      <c r="AQ166" s="58"/>
      <c r="AR166" s="6"/>
      <c r="AS166" s="52"/>
    </row>
    <row r="167" spans="1:45" ht="159.75" customHeight="1" x14ac:dyDescent="0.25">
      <c r="A167" s="54" t="s">
        <v>1413</v>
      </c>
      <c r="B167" s="4"/>
      <c r="C167" s="53">
        <v>166</v>
      </c>
      <c r="D167" s="4" t="s">
        <v>1429</v>
      </c>
      <c r="E167" s="79" t="s">
        <v>1459</v>
      </c>
      <c r="F167" s="36" t="str">
        <f t="shared" si="6"/>
        <v>STRUCTURE</v>
      </c>
      <c r="G167" s="22"/>
      <c r="H167" s="82">
        <v>473.22719999999998</v>
      </c>
      <c r="I167" s="24"/>
      <c r="J167" s="22"/>
      <c r="K167" s="24"/>
      <c r="L167" s="24"/>
      <c r="M167" s="24"/>
      <c r="N167" s="25"/>
      <c r="O167" s="32"/>
      <c r="P167" s="30"/>
      <c r="Q167" s="27" t="s">
        <v>1275</v>
      </c>
      <c r="R167" s="49"/>
      <c r="S167" s="24"/>
      <c r="T167" s="24" t="s">
        <v>1474</v>
      </c>
      <c r="U167" s="24"/>
      <c r="V167" s="24"/>
      <c r="W167" s="24"/>
      <c r="X167" s="24"/>
      <c r="Y167" s="24"/>
      <c r="Z167" s="24"/>
      <c r="AA167" s="24"/>
      <c r="AB167" s="24"/>
      <c r="AC167" s="24"/>
      <c r="AD167" s="55"/>
      <c r="AE167" s="4"/>
      <c r="AF167" s="4"/>
      <c r="AG167" s="56"/>
      <c r="AH167" s="57"/>
      <c r="AI167" s="13"/>
      <c r="AJ167" s="13"/>
      <c r="AK167" s="4"/>
      <c r="AL167" s="4"/>
      <c r="AM167" s="6"/>
      <c r="AN167" s="6"/>
      <c r="AO167" s="6"/>
      <c r="AP167" s="6"/>
      <c r="AQ167" s="58"/>
      <c r="AR167" s="6"/>
      <c r="AS167" s="52"/>
    </row>
    <row r="168" spans="1:45" ht="159.75" customHeight="1" x14ac:dyDescent="0.25">
      <c r="A168" s="54" t="s">
        <v>1413</v>
      </c>
      <c r="B168" s="4"/>
      <c r="C168" s="53">
        <v>167</v>
      </c>
      <c r="D168" s="4" t="s">
        <v>1430</v>
      </c>
      <c r="E168" s="79" t="s">
        <v>1460</v>
      </c>
      <c r="F168" s="36" t="str">
        <f t="shared" si="6"/>
        <v>STRUCTURE</v>
      </c>
      <c r="G168" s="22"/>
      <c r="H168" s="82">
        <v>501.28120000000001</v>
      </c>
      <c r="I168" s="24"/>
      <c r="J168" s="22"/>
      <c r="K168" s="24"/>
      <c r="L168" s="24"/>
      <c r="M168" s="24"/>
      <c r="N168" s="25"/>
      <c r="O168" s="32"/>
      <c r="P168" s="30"/>
      <c r="Q168" s="27" t="s">
        <v>1275</v>
      </c>
      <c r="R168" s="49"/>
      <c r="S168" s="24"/>
      <c r="T168" s="24" t="s">
        <v>1474</v>
      </c>
      <c r="U168" s="24"/>
      <c r="V168" s="24"/>
      <c r="W168" s="24"/>
      <c r="X168" s="24"/>
      <c r="Y168" s="24"/>
      <c r="Z168" s="24"/>
      <c r="AA168" s="24"/>
      <c r="AB168" s="24"/>
      <c r="AC168" s="24"/>
      <c r="AD168" s="55"/>
      <c r="AE168" s="4"/>
      <c r="AF168" s="4"/>
      <c r="AG168" s="56"/>
      <c r="AH168" s="57"/>
      <c r="AI168" s="13"/>
      <c r="AJ168" s="13"/>
      <c r="AK168" s="4"/>
      <c r="AL168" s="4"/>
      <c r="AM168" s="6"/>
      <c r="AN168" s="6"/>
      <c r="AO168" s="6"/>
      <c r="AP168" s="6"/>
      <c r="AQ168" s="58"/>
      <c r="AR168" s="6"/>
      <c r="AS168" s="52"/>
    </row>
    <row r="169" spans="1:45" ht="159.75" customHeight="1" x14ac:dyDescent="0.25">
      <c r="A169" s="54" t="s">
        <v>1413</v>
      </c>
      <c r="B169" s="4"/>
      <c r="C169" s="53">
        <v>168</v>
      </c>
      <c r="D169" s="76" t="s">
        <v>1431</v>
      </c>
      <c r="E169" s="79" t="s">
        <v>1461</v>
      </c>
      <c r="F169" s="36" t="str">
        <f t="shared" si="6"/>
        <v>STRUCTURE</v>
      </c>
      <c r="G169" s="22"/>
      <c r="H169" s="81">
        <v>529.33519999999999</v>
      </c>
      <c r="I169" s="24"/>
      <c r="J169" s="22"/>
      <c r="K169" s="24"/>
      <c r="L169" s="24"/>
      <c r="M169" s="24"/>
      <c r="N169" s="25"/>
      <c r="O169" s="32"/>
      <c r="P169" s="30"/>
      <c r="Q169" s="27" t="s">
        <v>1275</v>
      </c>
      <c r="R169" s="49"/>
      <c r="S169" s="24"/>
      <c r="T169" s="24" t="s">
        <v>1474</v>
      </c>
      <c r="U169" s="24"/>
      <c r="V169" s="24"/>
      <c r="W169" s="24"/>
      <c r="X169" s="24"/>
      <c r="Y169" s="24"/>
      <c r="Z169" s="24"/>
      <c r="AA169" s="24"/>
      <c r="AB169" s="24"/>
      <c r="AC169" s="24"/>
      <c r="AD169" s="55"/>
      <c r="AE169" s="4"/>
      <c r="AF169" s="4"/>
      <c r="AG169" s="56"/>
      <c r="AH169" s="57"/>
      <c r="AI169" s="13"/>
      <c r="AJ169" s="13"/>
      <c r="AK169" s="4"/>
      <c r="AL169" s="4"/>
      <c r="AM169" s="6"/>
      <c r="AN169" s="6"/>
      <c r="AO169" s="6"/>
      <c r="AP169" s="6"/>
      <c r="AQ169" s="58"/>
      <c r="AR169" s="6"/>
      <c r="AS169" s="52"/>
    </row>
    <row r="170" spans="1:45" ht="159.75" customHeight="1" x14ac:dyDescent="0.25">
      <c r="A170" s="54" t="s">
        <v>1413</v>
      </c>
      <c r="B170" s="4"/>
      <c r="C170" s="53">
        <v>169</v>
      </c>
      <c r="D170" s="76" t="s">
        <v>1432</v>
      </c>
      <c r="E170" s="79" t="s">
        <v>1462</v>
      </c>
      <c r="F170" s="36" t="str">
        <f t="shared" si="6"/>
        <v>STRUCTURE</v>
      </c>
      <c r="G170" s="22"/>
      <c r="H170" s="81">
        <v>557.38919999999996</v>
      </c>
      <c r="I170" s="24"/>
      <c r="J170" s="22"/>
      <c r="K170" s="24"/>
      <c r="L170" s="24"/>
      <c r="M170" s="24"/>
      <c r="N170" s="25"/>
      <c r="O170" s="32"/>
      <c r="P170" s="30"/>
      <c r="Q170" s="27" t="s">
        <v>1275</v>
      </c>
      <c r="R170" s="49"/>
      <c r="S170" s="24"/>
      <c r="T170" s="24" t="s">
        <v>1474</v>
      </c>
      <c r="U170" s="24"/>
      <c r="V170" s="24"/>
      <c r="W170" s="24"/>
      <c r="X170" s="24"/>
      <c r="Y170" s="24"/>
      <c r="Z170" s="24"/>
      <c r="AA170" s="24"/>
      <c r="AB170" s="24"/>
      <c r="AC170" s="24"/>
      <c r="AD170" s="55"/>
      <c r="AE170" s="4"/>
      <c r="AF170" s="4"/>
      <c r="AG170" s="56"/>
      <c r="AH170" s="57"/>
      <c r="AI170" s="13"/>
      <c r="AJ170" s="13"/>
      <c r="AK170" s="4"/>
      <c r="AL170" s="4"/>
      <c r="AM170" s="6"/>
      <c r="AN170" s="6"/>
      <c r="AO170" s="6"/>
      <c r="AP170" s="6"/>
      <c r="AQ170" s="58"/>
      <c r="AR170" s="6"/>
      <c r="AS170" s="52"/>
    </row>
    <row r="171" spans="1:45" ht="159.75" customHeight="1" x14ac:dyDescent="0.25">
      <c r="A171" s="54" t="s">
        <v>1413</v>
      </c>
      <c r="B171" s="4"/>
      <c r="C171" s="53">
        <v>170</v>
      </c>
      <c r="D171" s="76" t="s">
        <v>1433</v>
      </c>
      <c r="E171" s="79" t="s">
        <v>1463</v>
      </c>
      <c r="F171" s="36" t="str">
        <f t="shared" si="6"/>
        <v>STRUCTURE</v>
      </c>
      <c r="G171" s="22"/>
      <c r="H171" s="81">
        <v>585.44320000000005</v>
      </c>
      <c r="I171" s="24"/>
      <c r="J171" s="22"/>
      <c r="K171" s="24"/>
      <c r="L171" s="24"/>
      <c r="M171" s="24"/>
      <c r="N171" s="25"/>
      <c r="O171" s="32"/>
      <c r="P171" s="30"/>
      <c r="Q171" s="27" t="s">
        <v>1275</v>
      </c>
      <c r="R171" s="49"/>
      <c r="S171" s="24"/>
      <c r="T171" s="24" t="s">
        <v>1474</v>
      </c>
      <c r="U171" s="24"/>
      <c r="V171" s="24"/>
      <c r="W171" s="24"/>
      <c r="X171" s="24"/>
      <c r="Y171" s="24"/>
      <c r="Z171" s="24"/>
      <c r="AA171" s="24"/>
      <c r="AB171" s="24"/>
      <c r="AC171" s="24"/>
      <c r="AD171" s="55"/>
      <c r="AE171" s="4"/>
      <c r="AF171" s="4"/>
      <c r="AG171" s="56"/>
      <c r="AH171" s="57"/>
      <c r="AI171" s="13"/>
      <c r="AJ171" s="13"/>
      <c r="AK171" s="4"/>
      <c r="AL171" s="4"/>
      <c r="AM171" s="6"/>
      <c r="AN171" s="6"/>
      <c r="AO171" s="6"/>
      <c r="AP171" s="6"/>
      <c r="AQ171" s="58"/>
      <c r="AR171" s="6"/>
      <c r="AS171" s="52"/>
    </row>
    <row r="172" spans="1:45" ht="159.75" customHeight="1" x14ac:dyDescent="0.25">
      <c r="A172" s="54" t="s">
        <v>1413</v>
      </c>
      <c r="B172" s="4"/>
      <c r="C172" s="53">
        <v>171</v>
      </c>
      <c r="D172" s="76" t="s">
        <v>1434</v>
      </c>
      <c r="E172" s="79">
        <v>708</v>
      </c>
      <c r="F172" s="36" t="str">
        <f t="shared" si="6"/>
        <v>STRUCTURE</v>
      </c>
      <c r="G172" s="22"/>
      <c r="H172" s="81">
        <v>464.29</v>
      </c>
      <c r="I172" s="24"/>
      <c r="J172" s="22"/>
      <c r="K172" s="24"/>
      <c r="L172" s="24"/>
      <c r="M172" s="24"/>
      <c r="N172" s="25"/>
      <c r="O172" s="32"/>
      <c r="P172" s="30"/>
      <c r="Q172" s="27" t="s">
        <v>1275</v>
      </c>
      <c r="R172" s="49"/>
      <c r="S172" s="24"/>
      <c r="T172" s="24" t="s">
        <v>1474</v>
      </c>
      <c r="U172" s="24"/>
      <c r="V172" s="24"/>
      <c r="W172" s="24"/>
      <c r="X172" s="24"/>
      <c r="Y172" s="24"/>
      <c r="Z172" s="24"/>
      <c r="AA172" s="24"/>
      <c r="AB172" s="24"/>
      <c r="AC172" s="24"/>
      <c r="AD172" s="55"/>
      <c r="AE172" s="4"/>
      <c r="AF172" s="4"/>
      <c r="AG172" s="56"/>
      <c r="AH172" s="57"/>
      <c r="AI172" s="13"/>
      <c r="AJ172" s="13"/>
      <c r="AK172" s="4"/>
      <c r="AL172" s="4"/>
      <c r="AM172" s="6"/>
      <c r="AN172" s="6"/>
      <c r="AO172" s="6"/>
      <c r="AP172" s="6"/>
      <c r="AQ172" s="58"/>
      <c r="AR172" s="6"/>
      <c r="AS172" s="52"/>
    </row>
    <row r="173" spans="1:45" ht="159.75" customHeight="1" x14ac:dyDescent="0.25">
      <c r="A173" s="54" t="s">
        <v>1413</v>
      </c>
      <c r="B173" s="4"/>
      <c r="C173" s="53">
        <v>172</v>
      </c>
      <c r="D173" s="76" t="s">
        <v>1435</v>
      </c>
      <c r="E173" s="79">
        <v>710</v>
      </c>
      <c r="F173" s="36" t="str">
        <f t="shared" si="6"/>
        <v>STRUCTURE</v>
      </c>
      <c r="G173" s="22"/>
      <c r="H173" s="81">
        <v>492.34399999999999</v>
      </c>
      <c r="I173" s="24"/>
      <c r="J173" s="22"/>
      <c r="K173" s="24"/>
      <c r="L173" s="24"/>
      <c r="M173" s="24"/>
      <c r="N173" s="25"/>
      <c r="O173" s="32"/>
      <c r="P173" s="30"/>
      <c r="Q173" s="27" t="s">
        <v>1275</v>
      </c>
      <c r="R173" s="49"/>
      <c r="S173" s="24"/>
      <c r="T173" s="24" t="s">
        <v>1474</v>
      </c>
      <c r="U173" s="24"/>
      <c r="V173" s="24"/>
      <c r="W173" s="24"/>
      <c r="X173" s="24"/>
      <c r="Y173" s="24"/>
      <c r="Z173" s="24"/>
      <c r="AA173" s="24"/>
      <c r="AB173" s="24"/>
      <c r="AC173" s="24"/>
      <c r="AD173" s="55"/>
      <c r="AE173" s="4"/>
      <c r="AF173" s="4"/>
      <c r="AG173" s="56"/>
      <c r="AH173" s="57"/>
      <c r="AI173" s="13"/>
      <c r="AJ173" s="13"/>
      <c r="AK173" s="4"/>
      <c r="AL173" s="4"/>
      <c r="AM173" s="6"/>
      <c r="AN173" s="6"/>
      <c r="AO173" s="6"/>
      <c r="AP173" s="6"/>
      <c r="AQ173" s="58"/>
      <c r="AR173" s="6"/>
      <c r="AS173" s="52"/>
    </row>
    <row r="174" spans="1:45" ht="159.75" customHeight="1" x14ac:dyDescent="0.25">
      <c r="A174" s="54" t="s">
        <v>1413</v>
      </c>
      <c r="B174" s="4"/>
      <c r="C174" s="53">
        <v>173</v>
      </c>
      <c r="D174" s="76" t="s">
        <v>1436</v>
      </c>
      <c r="E174" s="79">
        <v>712</v>
      </c>
      <c r="F174" s="36" t="str">
        <f t="shared" si="6"/>
        <v>STRUCTURE</v>
      </c>
      <c r="G174" s="22"/>
      <c r="H174" s="81">
        <v>520.39800000000002</v>
      </c>
      <c r="I174" s="24"/>
      <c r="J174" s="22"/>
      <c r="K174" s="24"/>
      <c r="L174" s="24"/>
      <c r="M174" s="24"/>
      <c r="N174" s="25"/>
      <c r="O174" s="32"/>
      <c r="P174" s="30"/>
      <c r="Q174" s="27" t="s">
        <v>1275</v>
      </c>
      <c r="R174" s="49"/>
      <c r="S174" s="24"/>
      <c r="T174" s="24" t="s">
        <v>1474</v>
      </c>
      <c r="U174" s="24"/>
      <c r="V174" s="24"/>
      <c r="W174" s="24"/>
      <c r="X174" s="24"/>
      <c r="Y174" s="24"/>
      <c r="Z174" s="24"/>
      <c r="AA174" s="24"/>
      <c r="AB174" s="24"/>
      <c r="AC174" s="24"/>
      <c r="AD174" s="55"/>
      <c r="AE174" s="4"/>
      <c r="AF174" s="4"/>
      <c r="AG174" s="56"/>
      <c r="AH174" s="57"/>
      <c r="AI174" s="13"/>
      <c r="AJ174" s="13"/>
      <c r="AK174" s="4"/>
      <c r="AL174" s="4"/>
      <c r="AM174" s="6"/>
      <c r="AN174" s="6"/>
      <c r="AO174" s="6"/>
      <c r="AP174" s="6"/>
      <c r="AQ174" s="58"/>
      <c r="AR174" s="6"/>
      <c r="AS174" s="52"/>
    </row>
    <row r="175" spans="1:45" ht="159.75" customHeight="1" x14ac:dyDescent="0.25">
      <c r="A175" s="54" t="s">
        <v>1413</v>
      </c>
      <c r="B175" s="4"/>
      <c r="C175" s="53">
        <v>174</v>
      </c>
      <c r="D175" s="76" t="s">
        <v>1437</v>
      </c>
      <c r="E175" s="79">
        <v>714</v>
      </c>
      <c r="F175" s="36" t="str">
        <f t="shared" si="6"/>
        <v>STRUCTURE</v>
      </c>
      <c r="G175" s="22"/>
      <c r="H175" s="81">
        <v>548.452</v>
      </c>
      <c r="I175" s="24"/>
      <c r="J175" s="22"/>
      <c r="K175" s="24"/>
      <c r="L175" s="24"/>
      <c r="M175" s="24"/>
      <c r="N175" s="25"/>
      <c r="O175" s="32"/>
      <c r="P175" s="30"/>
      <c r="Q175" s="27" t="s">
        <v>1275</v>
      </c>
      <c r="R175" s="49"/>
      <c r="S175" s="24"/>
      <c r="T175" s="24" t="s">
        <v>1474</v>
      </c>
      <c r="U175" s="24"/>
      <c r="V175" s="24"/>
      <c r="W175" s="24"/>
      <c r="X175" s="24"/>
      <c r="Y175" s="24"/>
      <c r="Z175" s="24"/>
      <c r="AA175" s="24"/>
      <c r="AB175" s="24"/>
      <c r="AC175" s="24"/>
      <c r="AD175" s="55"/>
      <c r="AE175" s="4"/>
      <c r="AF175" s="4"/>
      <c r="AG175" s="56"/>
      <c r="AH175" s="57"/>
      <c r="AI175" s="13"/>
      <c r="AJ175" s="13"/>
      <c r="AK175" s="4"/>
      <c r="AL175" s="4"/>
      <c r="AM175" s="6"/>
      <c r="AN175" s="6"/>
      <c r="AO175" s="6"/>
      <c r="AP175" s="6"/>
      <c r="AQ175" s="58"/>
      <c r="AR175" s="6"/>
      <c r="AS175" s="52"/>
    </row>
    <row r="176" spans="1:45" ht="159.75" customHeight="1" x14ac:dyDescent="0.25">
      <c r="A176" s="54" t="s">
        <v>1413</v>
      </c>
      <c r="B176" s="4"/>
      <c r="C176" s="53">
        <v>175</v>
      </c>
      <c r="D176" s="76" t="s">
        <v>1438</v>
      </c>
      <c r="E176" s="79">
        <v>716</v>
      </c>
      <c r="F176" s="36" t="str">
        <f t="shared" si="6"/>
        <v>STRUCTURE</v>
      </c>
      <c r="G176" s="22"/>
      <c r="H176" s="81">
        <v>576.50599999999997</v>
      </c>
      <c r="I176" s="24"/>
      <c r="J176" s="22"/>
      <c r="K176" s="24"/>
      <c r="L176" s="24"/>
      <c r="M176" s="24"/>
      <c r="N176" s="25"/>
      <c r="O176" s="32"/>
      <c r="P176" s="30"/>
      <c r="Q176" s="27" t="s">
        <v>1275</v>
      </c>
      <c r="R176" s="49"/>
      <c r="S176" s="24"/>
      <c r="T176" s="24" t="s">
        <v>1474</v>
      </c>
      <c r="U176" s="24"/>
      <c r="V176" s="24"/>
      <c r="W176" s="24"/>
      <c r="X176" s="24"/>
      <c r="Y176" s="24"/>
      <c r="Z176" s="24"/>
      <c r="AA176" s="24"/>
      <c r="AB176" s="24"/>
      <c r="AC176" s="24"/>
      <c r="AD176" s="55"/>
      <c r="AE176" s="4"/>
      <c r="AF176" s="4"/>
      <c r="AG176" s="56"/>
      <c r="AH176" s="57"/>
      <c r="AI176" s="13"/>
      <c r="AJ176" s="13"/>
      <c r="AK176" s="4"/>
      <c r="AL176" s="4"/>
      <c r="AM176" s="6"/>
      <c r="AN176" s="6"/>
      <c r="AO176" s="6"/>
      <c r="AP176" s="6"/>
      <c r="AQ176" s="58"/>
      <c r="AR176" s="6"/>
      <c r="AS176" s="52"/>
    </row>
    <row r="177" spans="1:45" ht="159.75" customHeight="1" x14ac:dyDescent="0.25">
      <c r="A177" s="54" t="s">
        <v>1413</v>
      </c>
      <c r="B177" s="4"/>
      <c r="C177" s="53">
        <v>176</v>
      </c>
      <c r="D177" s="76" t="s">
        <v>1439</v>
      </c>
      <c r="E177" s="79" t="s">
        <v>1464</v>
      </c>
      <c r="F177" s="36" t="str">
        <f t="shared" si="6"/>
        <v>STRUCTURE</v>
      </c>
      <c r="G177" s="22"/>
      <c r="H177" s="81">
        <v>680.02639999999997</v>
      </c>
      <c r="I177" s="24"/>
      <c r="J177" s="22"/>
      <c r="K177" s="24"/>
      <c r="L177" s="24"/>
      <c r="M177" s="24"/>
      <c r="N177" s="25"/>
      <c r="O177" s="32"/>
      <c r="P177" s="30"/>
      <c r="Q177" s="27" t="s">
        <v>1275</v>
      </c>
      <c r="R177" s="49"/>
      <c r="S177" s="24"/>
      <c r="T177" s="24" t="s">
        <v>1474</v>
      </c>
      <c r="U177" s="24"/>
      <c r="V177" s="24"/>
      <c r="W177" s="24"/>
      <c r="X177" s="24"/>
      <c r="Y177" s="24"/>
      <c r="Z177" s="24"/>
      <c r="AA177" s="24"/>
      <c r="AB177" s="24"/>
      <c r="AC177" s="24"/>
      <c r="AD177" s="55"/>
      <c r="AE177" s="4"/>
      <c r="AF177" s="4"/>
      <c r="AG177" s="56"/>
      <c r="AH177" s="57"/>
      <c r="AI177" s="13"/>
      <c r="AJ177" s="13"/>
      <c r="AK177" s="4"/>
      <c r="AL177" s="4"/>
      <c r="AM177" s="6"/>
      <c r="AN177" s="6"/>
      <c r="AO177" s="6"/>
      <c r="AP177" s="6"/>
      <c r="AQ177" s="58"/>
      <c r="AR177" s="6"/>
      <c r="AS177" s="52"/>
    </row>
    <row r="178" spans="1:45" ht="159.75" customHeight="1" x14ac:dyDescent="0.25">
      <c r="A178" s="54" t="s">
        <v>1413</v>
      </c>
      <c r="B178" s="4"/>
      <c r="C178" s="53">
        <v>177</v>
      </c>
      <c r="D178" s="76" t="s">
        <v>1440</v>
      </c>
      <c r="E178" s="79" t="s">
        <v>1465</v>
      </c>
      <c r="F178" s="36" t="str">
        <f t="shared" si="6"/>
        <v>STRUCTURE</v>
      </c>
      <c r="G178" s="22"/>
      <c r="H178" s="81">
        <v>708.08040000000005</v>
      </c>
      <c r="I178" s="24"/>
      <c r="J178" s="22"/>
      <c r="K178" s="24"/>
      <c r="L178" s="24"/>
      <c r="M178" s="24"/>
      <c r="N178" s="25"/>
      <c r="O178" s="32"/>
      <c r="P178" s="30"/>
      <c r="Q178" s="27" t="s">
        <v>1275</v>
      </c>
      <c r="R178" s="49"/>
      <c r="S178" s="24"/>
      <c r="T178" s="24" t="s">
        <v>1474</v>
      </c>
      <c r="U178" s="24"/>
      <c r="V178" s="24"/>
      <c r="W178" s="24"/>
      <c r="X178" s="24"/>
      <c r="Y178" s="24"/>
      <c r="Z178" s="24"/>
      <c r="AA178" s="24"/>
      <c r="AB178" s="24"/>
      <c r="AC178" s="24"/>
      <c r="AD178" s="55"/>
      <c r="AE178" s="4"/>
      <c r="AF178" s="4"/>
      <c r="AG178" s="56"/>
      <c r="AH178" s="57"/>
      <c r="AI178" s="13"/>
      <c r="AJ178" s="13"/>
      <c r="AK178" s="4"/>
      <c r="AL178" s="4"/>
      <c r="AM178" s="6"/>
      <c r="AN178" s="6"/>
      <c r="AO178" s="6"/>
      <c r="AP178" s="6"/>
      <c r="AQ178" s="58"/>
      <c r="AR178" s="6"/>
      <c r="AS178" s="52"/>
    </row>
    <row r="179" spans="1:45" ht="159.75" customHeight="1" x14ac:dyDescent="0.25">
      <c r="A179" s="54" t="s">
        <v>1413</v>
      </c>
      <c r="B179" s="4"/>
      <c r="C179" s="53">
        <v>178</v>
      </c>
      <c r="D179" s="76" t="s">
        <v>1441</v>
      </c>
      <c r="E179" s="79" t="s">
        <v>1466</v>
      </c>
      <c r="F179" s="36" t="str">
        <f t="shared" si="6"/>
        <v>STRUCTURE</v>
      </c>
      <c r="G179" s="22"/>
      <c r="H179" s="81">
        <v>736.13440000000003</v>
      </c>
      <c r="I179" s="24"/>
      <c r="J179" s="22"/>
      <c r="K179" s="24"/>
      <c r="L179" s="24"/>
      <c r="M179" s="24"/>
      <c r="N179" s="25"/>
      <c r="O179" s="32"/>
      <c r="P179" s="30"/>
      <c r="Q179" s="27" t="s">
        <v>1275</v>
      </c>
      <c r="R179" s="49"/>
      <c r="S179" s="24"/>
      <c r="T179" s="24" t="s">
        <v>1474</v>
      </c>
      <c r="U179" s="24"/>
      <c r="V179" s="24"/>
      <c r="W179" s="24"/>
      <c r="X179" s="24"/>
      <c r="Y179" s="24"/>
      <c r="Z179" s="24"/>
      <c r="AA179" s="24"/>
      <c r="AB179" s="24"/>
      <c r="AC179" s="24"/>
      <c r="AD179" s="55"/>
      <c r="AE179" s="4"/>
      <c r="AF179" s="4"/>
      <c r="AG179" s="56"/>
      <c r="AH179" s="57"/>
      <c r="AI179" s="13"/>
      <c r="AJ179" s="13"/>
      <c r="AK179" s="4"/>
      <c r="AL179" s="4"/>
      <c r="AM179" s="6"/>
      <c r="AN179" s="6"/>
      <c r="AO179" s="6"/>
      <c r="AP179" s="6"/>
      <c r="AQ179" s="58"/>
      <c r="AR179" s="6"/>
      <c r="AS179" s="52"/>
    </row>
    <row r="180" spans="1:45" ht="159.75" customHeight="1" x14ac:dyDescent="0.25">
      <c r="A180" s="54" t="s">
        <v>1413</v>
      </c>
      <c r="B180" s="4"/>
      <c r="C180" s="53">
        <v>179</v>
      </c>
      <c r="D180" s="76" t="s">
        <v>1442</v>
      </c>
      <c r="E180" s="79" t="s">
        <v>1467</v>
      </c>
      <c r="F180" s="36" t="str">
        <f t="shared" si="6"/>
        <v>STRUCTURE</v>
      </c>
      <c r="G180" s="22"/>
      <c r="H180" s="81">
        <v>764.1884</v>
      </c>
      <c r="I180" s="24"/>
      <c r="J180" s="22"/>
      <c r="K180" s="24"/>
      <c r="L180" s="24"/>
      <c r="M180" s="24"/>
      <c r="N180" s="25"/>
      <c r="O180" s="32"/>
      <c r="P180" s="30"/>
      <c r="Q180" s="27" t="s">
        <v>1275</v>
      </c>
      <c r="R180" s="49"/>
      <c r="S180" s="24"/>
      <c r="T180" s="24" t="s">
        <v>1474</v>
      </c>
      <c r="U180" s="24"/>
      <c r="V180" s="24"/>
      <c r="W180" s="24"/>
      <c r="X180" s="24"/>
      <c r="Y180" s="24"/>
      <c r="Z180" s="24"/>
      <c r="AA180" s="24"/>
      <c r="AB180" s="24"/>
      <c r="AC180" s="24"/>
      <c r="AD180" s="55"/>
      <c r="AE180" s="4"/>
      <c r="AF180" s="4"/>
      <c r="AG180" s="56"/>
      <c r="AH180" s="57"/>
      <c r="AI180" s="13"/>
      <c r="AJ180" s="13"/>
      <c r="AK180" s="4"/>
      <c r="AL180" s="4"/>
      <c r="AM180" s="6"/>
      <c r="AN180" s="6"/>
      <c r="AO180" s="6"/>
      <c r="AP180" s="6"/>
      <c r="AQ180" s="58"/>
      <c r="AR180" s="6"/>
      <c r="AS180" s="52"/>
    </row>
    <row r="181" spans="1:45" ht="159.75" customHeight="1" x14ac:dyDescent="0.25">
      <c r="A181" s="54" t="s">
        <v>1413</v>
      </c>
      <c r="B181" s="4"/>
      <c r="C181" s="53">
        <v>180</v>
      </c>
      <c r="D181" s="76" t="s">
        <v>1443</v>
      </c>
      <c r="E181" s="79" t="s">
        <v>1468</v>
      </c>
      <c r="F181" s="36" t="str">
        <f t="shared" si="6"/>
        <v>STRUCTURE</v>
      </c>
      <c r="G181" s="22"/>
      <c r="H181" s="81">
        <v>792.24239999999998</v>
      </c>
      <c r="I181" s="24"/>
      <c r="J181" s="22"/>
      <c r="K181" s="24"/>
      <c r="L181" s="24"/>
      <c r="M181" s="24"/>
      <c r="N181" s="25"/>
      <c r="O181" s="32"/>
      <c r="P181" s="30"/>
      <c r="Q181" s="27" t="s">
        <v>1275</v>
      </c>
      <c r="R181" s="49"/>
      <c r="S181" s="24"/>
      <c r="T181" s="24" t="s">
        <v>1474</v>
      </c>
      <c r="U181" s="24"/>
      <c r="V181" s="24"/>
      <c r="W181" s="24"/>
      <c r="X181" s="24"/>
      <c r="Y181" s="24"/>
      <c r="Z181" s="24"/>
      <c r="AA181" s="24"/>
      <c r="AB181" s="24"/>
      <c r="AC181" s="24"/>
      <c r="AD181" s="55"/>
      <c r="AE181" s="4"/>
      <c r="AF181" s="4"/>
      <c r="AG181" s="56"/>
      <c r="AH181" s="57"/>
      <c r="AI181" s="13"/>
      <c r="AJ181" s="13"/>
      <c r="AK181" s="4"/>
      <c r="AL181" s="4"/>
      <c r="AM181" s="6"/>
      <c r="AN181" s="6"/>
      <c r="AO181" s="6"/>
      <c r="AP181" s="6"/>
      <c r="AQ181" s="58"/>
      <c r="AR181" s="6"/>
      <c r="AS181" s="52"/>
    </row>
    <row r="182" spans="1:45" ht="159.75" customHeight="1" x14ac:dyDescent="0.25">
      <c r="A182" s="54" t="s">
        <v>1413</v>
      </c>
      <c r="B182" s="4"/>
      <c r="C182" s="53">
        <v>181</v>
      </c>
      <c r="D182" s="76" t="s">
        <v>1444</v>
      </c>
      <c r="E182" s="79">
        <v>808</v>
      </c>
      <c r="F182" s="36" t="str">
        <f t="shared" si="6"/>
        <v>STRUCTURE</v>
      </c>
      <c r="G182" s="22"/>
      <c r="H182" s="81">
        <v>554.41499999999996</v>
      </c>
      <c r="I182" s="24"/>
      <c r="J182" s="22"/>
      <c r="K182" s="24"/>
      <c r="L182" s="24"/>
      <c r="M182" s="24"/>
      <c r="N182" s="25"/>
      <c r="O182" s="32"/>
      <c r="P182" s="30"/>
      <c r="Q182" s="27" t="s">
        <v>1275</v>
      </c>
      <c r="R182" s="49"/>
      <c r="S182" s="24"/>
      <c r="T182" s="24" t="s">
        <v>1474</v>
      </c>
      <c r="U182" s="24"/>
      <c r="V182" s="24"/>
      <c r="W182" s="24"/>
      <c r="X182" s="24"/>
      <c r="Y182" s="24"/>
      <c r="Z182" s="24"/>
      <c r="AA182" s="24"/>
      <c r="AB182" s="24"/>
      <c r="AC182" s="24"/>
      <c r="AD182" s="55"/>
      <c r="AE182" s="4"/>
      <c r="AF182" s="4"/>
      <c r="AG182" s="56"/>
      <c r="AH182" s="57"/>
      <c r="AI182" s="13"/>
      <c r="AJ182" s="13"/>
      <c r="AK182" s="4"/>
      <c r="AL182" s="4"/>
      <c r="AM182" s="6"/>
      <c r="AN182" s="6"/>
      <c r="AO182" s="6"/>
      <c r="AP182" s="6"/>
      <c r="AQ182" s="58"/>
      <c r="AR182" s="6"/>
      <c r="AS182" s="52"/>
    </row>
    <row r="183" spans="1:45" ht="159.75" customHeight="1" x14ac:dyDescent="0.25">
      <c r="A183" s="54" t="s">
        <v>1413</v>
      </c>
      <c r="B183" s="4"/>
      <c r="C183" s="53">
        <v>182</v>
      </c>
      <c r="D183" s="76" t="s">
        <v>1445</v>
      </c>
      <c r="E183" s="79">
        <v>810</v>
      </c>
      <c r="F183" s="36" t="str">
        <f t="shared" si="6"/>
        <v>STRUCTURE</v>
      </c>
      <c r="G183" s="22"/>
      <c r="H183" s="81">
        <v>582.46900000000005</v>
      </c>
      <c r="I183" s="24"/>
      <c r="J183" s="22"/>
      <c r="K183" s="24"/>
      <c r="L183" s="24"/>
      <c r="M183" s="24"/>
      <c r="N183" s="25"/>
      <c r="O183" s="32"/>
      <c r="P183" s="30"/>
      <c r="Q183" s="27" t="s">
        <v>1275</v>
      </c>
      <c r="R183" s="49"/>
      <c r="S183" s="24"/>
      <c r="T183" s="24" t="s">
        <v>1474</v>
      </c>
      <c r="U183" s="24"/>
      <c r="V183" s="24"/>
      <c r="W183" s="24"/>
      <c r="X183" s="24"/>
      <c r="Y183" s="24"/>
      <c r="Z183" s="24"/>
      <c r="AA183" s="24"/>
      <c r="AB183" s="24"/>
      <c r="AC183" s="24"/>
      <c r="AD183" s="55"/>
      <c r="AE183" s="4"/>
      <c r="AF183" s="4"/>
      <c r="AG183" s="56"/>
      <c r="AH183" s="57"/>
      <c r="AI183" s="13"/>
      <c r="AJ183" s="13"/>
      <c r="AK183" s="4"/>
      <c r="AL183" s="4"/>
      <c r="AM183" s="6"/>
      <c r="AN183" s="6"/>
      <c r="AO183" s="6"/>
      <c r="AP183" s="6"/>
      <c r="AQ183" s="58"/>
      <c r="AR183" s="6"/>
      <c r="AS183" s="52"/>
    </row>
    <row r="184" spans="1:45" ht="159.75" customHeight="1" x14ac:dyDescent="0.25">
      <c r="A184" s="54" t="s">
        <v>1413</v>
      </c>
      <c r="B184" s="4"/>
      <c r="C184" s="53">
        <v>183</v>
      </c>
      <c r="D184" s="76" t="s">
        <v>1446</v>
      </c>
      <c r="E184" s="79">
        <v>812</v>
      </c>
      <c r="F184" s="36" t="str">
        <f t="shared" si="6"/>
        <v>STRUCTURE</v>
      </c>
      <c r="G184" s="22"/>
      <c r="H184" s="81">
        <v>610.52300000000002</v>
      </c>
      <c r="I184" s="24"/>
      <c r="J184" s="22"/>
      <c r="K184" s="24"/>
      <c r="L184" s="24"/>
      <c r="M184" s="24"/>
      <c r="N184" s="25"/>
      <c r="O184" s="32"/>
      <c r="P184" s="30"/>
      <c r="Q184" s="27" t="s">
        <v>1275</v>
      </c>
      <c r="R184" s="49"/>
      <c r="S184" s="24"/>
      <c r="T184" s="24" t="s">
        <v>1474</v>
      </c>
      <c r="U184" s="24"/>
      <c r="V184" s="24"/>
      <c r="W184" s="24"/>
      <c r="X184" s="24"/>
      <c r="Y184" s="24"/>
      <c r="Z184" s="24"/>
      <c r="AA184" s="24"/>
      <c r="AB184" s="24"/>
      <c r="AC184" s="24"/>
      <c r="AD184" s="55"/>
      <c r="AE184" s="4"/>
      <c r="AF184" s="4"/>
      <c r="AG184" s="56"/>
      <c r="AH184" s="57"/>
      <c r="AI184" s="13"/>
      <c r="AJ184" s="13"/>
      <c r="AK184" s="4"/>
      <c r="AL184" s="4"/>
      <c r="AM184" s="6"/>
      <c r="AN184" s="6"/>
      <c r="AO184" s="6"/>
      <c r="AP184" s="6"/>
      <c r="AQ184" s="58"/>
      <c r="AR184" s="6"/>
      <c r="AS184" s="52"/>
    </row>
    <row r="185" spans="1:45" ht="159.75" customHeight="1" x14ac:dyDescent="0.25">
      <c r="A185" s="54" t="s">
        <v>1413</v>
      </c>
      <c r="B185" s="4"/>
      <c r="C185" s="53">
        <v>184</v>
      </c>
      <c r="D185" s="76" t="s">
        <v>1447</v>
      </c>
      <c r="E185" s="79">
        <v>814</v>
      </c>
      <c r="F185" s="36" t="str">
        <f t="shared" si="6"/>
        <v>STRUCTURE</v>
      </c>
      <c r="G185" s="22"/>
      <c r="H185" s="81">
        <v>638.577</v>
      </c>
      <c r="I185" s="24"/>
      <c r="J185" s="22"/>
      <c r="K185" s="24"/>
      <c r="L185" s="24"/>
      <c r="M185" s="24"/>
      <c r="N185" s="25"/>
      <c r="O185" s="32"/>
      <c r="P185" s="30"/>
      <c r="Q185" s="27" t="s">
        <v>1275</v>
      </c>
      <c r="R185" s="49"/>
      <c r="S185" s="24"/>
      <c r="T185" s="24" t="s">
        <v>1474</v>
      </c>
      <c r="U185" s="24"/>
      <c r="V185" s="24"/>
      <c r="W185" s="24"/>
      <c r="X185" s="24"/>
      <c r="Y185" s="24"/>
      <c r="Z185" s="24"/>
      <c r="AA185" s="24"/>
      <c r="AB185" s="24"/>
      <c r="AC185" s="24"/>
      <c r="AD185" s="55"/>
      <c r="AE185" s="4"/>
      <c r="AF185" s="4"/>
      <c r="AG185" s="56"/>
      <c r="AH185" s="57"/>
      <c r="AI185" s="13"/>
      <c r="AJ185" s="13"/>
      <c r="AK185" s="4"/>
      <c r="AL185" s="4"/>
      <c r="AM185" s="6"/>
      <c r="AN185" s="6"/>
      <c r="AO185" s="6"/>
      <c r="AP185" s="6"/>
      <c r="AQ185" s="58"/>
      <c r="AR185" s="6"/>
      <c r="AS185" s="52"/>
    </row>
    <row r="186" spans="1:45" ht="159.75" customHeight="1" x14ac:dyDescent="0.25">
      <c r="A186" s="54" t="s">
        <v>1413</v>
      </c>
      <c r="B186" s="4"/>
      <c r="C186" s="53">
        <v>185</v>
      </c>
      <c r="D186" s="76" t="s">
        <v>1448</v>
      </c>
      <c r="E186" s="79">
        <v>816</v>
      </c>
      <c r="F186" s="36" t="str">
        <f t="shared" si="6"/>
        <v>STRUCTURE</v>
      </c>
      <c r="G186" s="22"/>
      <c r="H186" s="81">
        <v>666.63099999999997</v>
      </c>
      <c r="I186" s="24"/>
      <c r="J186" s="22"/>
      <c r="K186" s="24"/>
      <c r="L186" s="24"/>
      <c r="M186" s="24"/>
      <c r="N186" s="25"/>
      <c r="O186" s="32"/>
      <c r="P186" s="30"/>
      <c r="Q186" s="27" t="s">
        <v>1275</v>
      </c>
      <c r="R186" s="49"/>
      <c r="S186" s="24"/>
      <c r="T186" s="24" t="s">
        <v>1474</v>
      </c>
      <c r="U186" s="24"/>
      <c r="V186" s="24"/>
      <c r="W186" s="24"/>
      <c r="X186" s="24"/>
      <c r="Y186" s="24"/>
      <c r="Z186" s="24"/>
      <c r="AA186" s="24"/>
      <c r="AB186" s="24"/>
      <c r="AC186" s="24"/>
      <c r="AD186" s="55"/>
      <c r="AE186" s="4"/>
      <c r="AF186" s="4"/>
      <c r="AG186" s="56"/>
      <c r="AH186" s="57"/>
      <c r="AI186" s="13"/>
      <c r="AJ186" s="13"/>
      <c r="AK186" s="4"/>
      <c r="AL186" s="4"/>
      <c r="AM186" s="6"/>
      <c r="AN186" s="6"/>
      <c r="AO186" s="6"/>
      <c r="AP186" s="6"/>
      <c r="AQ186" s="58"/>
      <c r="AR186" s="6"/>
      <c r="AS186" s="52"/>
    </row>
    <row r="187" spans="1:45" ht="159.75" customHeight="1" x14ac:dyDescent="0.25">
      <c r="A187" s="54" t="s">
        <v>1413</v>
      </c>
      <c r="B187" s="4"/>
      <c r="C187" s="53">
        <v>186</v>
      </c>
      <c r="D187" s="76" t="s">
        <v>1449</v>
      </c>
      <c r="E187" s="79" t="s">
        <v>1469</v>
      </c>
      <c r="F187" s="36" t="str">
        <f t="shared" si="6"/>
        <v>STRUCTURE</v>
      </c>
      <c r="G187" s="22"/>
      <c r="H187" s="81">
        <v>770.15139999999997</v>
      </c>
      <c r="I187" s="24"/>
      <c r="J187" s="22"/>
      <c r="K187" s="24"/>
      <c r="L187" s="24"/>
      <c r="M187" s="24"/>
      <c r="N187" s="25"/>
      <c r="O187" s="32"/>
      <c r="P187" s="30"/>
      <c r="Q187" s="27" t="s">
        <v>1275</v>
      </c>
      <c r="R187" s="49"/>
      <c r="S187" s="24"/>
      <c r="T187" s="24" t="s">
        <v>1474</v>
      </c>
      <c r="U187" s="24"/>
      <c r="V187" s="24"/>
      <c r="W187" s="24"/>
      <c r="X187" s="24"/>
      <c r="Y187" s="24"/>
      <c r="Z187" s="24"/>
      <c r="AA187" s="24"/>
      <c r="AB187" s="24"/>
      <c r="AC187" s="24"/>
      <c r="AD187" s="55"/>
      <c r="AE187" s="4"/>
      <c r="AF187" s="4"/>
      <c r="AG187" s="56"/>
      <c r="AH187" s="57"/>
      <c r="AI187" s="13"/>
      <c r="AJ187" s="13"/>
      <c r="AK187" s="4"/>
      <c r="AL187" s="4"/>
      <c r="AM187" s="6"/>
      <c r="AN187" s="6"/>
      <c r="AO187" s="6"/>
      <c r="AP187" s="6"/>
      <c r="AQ187" s="58"/>
      <c r="AR187" s="6"/>
      <c r="AS187" s="52"/>
    </row>
    <row r="188" spans="1:45" ht="159.75" customHeight="1" x14ac:dyDescent="0.25">
      <c r="A188" s="54" t="s">
        <v>1413</v>
      </c>
      <c r="B188" s="4"/>
      <c r="C188" s="53">
        <v>187</v>
      </c>
      <c r="D188" s="76" t="s">
        <v>1450</v>
      </c>
      <c r="E188" s="79" t="s">
        <v>1470</v>
      </c>
      <c r="F188" s="36" t="str">
        <f t="shared" si="6"/>
        <v>STRUCTURE</v>
      </c>
      <c r="G188" s="22"/>
      <c r="H188" s="81">
        <v>798.20540000000005</v>
      </c>
      <c r="I188" s="24"/>
      <c r="J188" s="22"/>
      <c r="K188" s="24"/>
      <c r="L188" s="24"/>
      <c r="M188" s="24"/>
      <c r="N188" s="25"/>
      <c r="O188" s="32"/>
      <c r="P188" s="30"/>
      <c r="Q188" s="27" t="s">
        <v>1275</v>
      </c>
      <c r="R188" s="49"/>
      <c r="S188" s="24"/>
      <c r="T188" s="24" t="s">
        <v>1474</v>
      </c>
      <c r="U188" s="24"/>
      <c r="V188" s="24"/>
      <c r="W188" s="24"/>
      <c r="X188" s="24"/>
      <c r="Y188" s="24"/>
      <c r="Z188" s="24"/>
      <c r="AA188" s="24"/>
      <c r="AB188" s="24"/>
      <c r="AC188" s="24"/>
      <c r="AD188" s="55"/>
      <c r="AE188" s="4"/>
      <c r="AF188" s="4"/>
      <c r="AG188" s="56"/>
      <c r="AH188" s="57"/>
      <c r="AI188" s="13"/>
      <c r="AJ188" s="13"/>
      <c r="AK188" s="4"/>
      <c r="AL188" s="4"/>
      <c r="AM188" s="6"/>
      <c r="AN188" s="6"/>
      <c r="AO188" s="6"/>
      <c r="AP188" s="6"/>
      <c r="AQ188" s="58"/>
      <c r="AR188" s="6"/>
      <c r="AS188" s="52"/>
    </row>
    <row r="189" spans="1:45" ht="159.75" customHeight="1" x14ac:dyDescent="0.25">
      <c r="A189" s="54" t="s">
        <v>1413</v>
      </c>
      <c r="B189" s="4"/>
      <c r="C189" s="53">
        <v>188</v>
      </c>
      <c r="D189" s="76" t="s">
        <v>1451</v>
      </c>
      <c r="E189" s="79" t="s">
        <v>1471</v>
      </c>
      <c r="F189" s="36" t="str">
        <f t="shared" si="6"/>
        <v>STRUCTURE</v>
      </c>
      <c r="G189" s="22"/>
      <c r="H189" s="81">
        <v>826.25940000000003</v>
      </c>
      <c r="I189" s="24"/>
      <c r="J189" s="22"/>
      <c r="K189" s="24"/>
      <c r="L189" s="24"/>
      <c r="M189" s="24"/>
      <c r="N189" s="25"/>
      <c r="O189" s="32"/>
      <c r="P189" s="30"/>
      <c r="Q189" s="27" t="s">
        <v>1275</v>
      </c>
      <c r="R189" s="49"/>
      <c r="S189" s="24"/>
      <c r="T189" s="24" t="s">
        <v>1474</v>
      </c>
      <c r="U189" s="24"/>
      <c r="V189" s="24"/>
      <c r="W189" s="24"/>
      <c r="X189" s="24"/>
      <c r="Y189" s="24"/>
      <c r="Z189" s="24"/>
      <c r="AA189" s="24"/>
      <c r="AB189" s="24"/>
      <c r="AC189" s="24"/>
      <c r="AD189" s="55"/>
      <c r="AE189" s="4"/>
      <c r="AF189" s="4"/>
      <c r="AG189" s="56"/>
      <c r="AH189" s="57"/>
      <c r="AI189" s="13"/>
      <c r="AJ189" s="13"/>
      <c r="AK189" s="4"/>
      <c r="AL189" s="4"/>
      <c r="AM189" s="6"/>
      <c r="AN189" s="6"/>
      <c r="AO189" s="6"/>
      <c r="AP189" s="6"/>
      <c r="AQ189" s="58"/>
      <c r="AR189" s="6"/>
      <c r="AS189" s="52"/>
    </row>
    <row r="190" spans="1:45" ht="159.75" customHeight="1" x14ac:dyDescent="0.25">
      <c r="A190" s="54" t="s">
        <v>1413</v>
      </c>
      <c r="B190" s="4"/>
      <c r="C190" s="53">
        <v>189</v>
      </c>
      <c r="D190" s="76" t="s">
        <v>1452</v>
      </c>
      <c r="E190" s="79" t="s">
        <v>1472</v>
      </c>
      <c r="F190" s="36" t="str">
        <f t="shared" si="6"/>
        <v>STRUCTURE</v>
      </c>
      <c r="G190" s="22"/>
      <c r="H190" s="81">
        <v>854.3134</v>
      </c>
      <c r="I190" s="24"/>
      <c r="J190" s="22"/>
      <c r="K190" s="24"/>
      <c r="L190" s="24"/>
      <c r="M190" s="24"/>
      <c r="N190" s="25"/>
      <c r="O190" s="32"/>
      <c r="P190" s="30"/>
      <c r="Q190" s="27" t="s">
        <v>1275</v>
      </c>
      <c r="R190" s="49"/>
      <c r="S190" s="24"/>
      <c r="T190" s="24" t="s">
        <v>1474</v>
      </c>
      <c r="U190" s="24"/>
      <c r="V190" s="24"/>
      <c r="W190" s="24"/>
      <c r="X190" s="24"/>
      <c r="Y190" s="24"/>
      <c r="Z190" s="24"/>
      <c r="AA190" s="24"/>
      <c r="AB190" s="24"/>
      <c r="AC190" s="24"/>
      <c r="AD190" s="55"/>
      <c r="AE190" s="4"/>
      <c r="AF190" s="4"/>
      <c r="AG190" s="56"/>
      <c r="AH190" s="57"/>
      <c r="AI190" s="13"/>
      <c r="AJ190" s="13"/>
      <c r="AK190" s="4"/>
      <c r="AL190" s="4"/>
      <c r="AM190" s="6"/>
      <c r="AN190" s="6"/>
      <c r="AO190" s="6"/>
      <c r="AP190" s="6"/>
      <c r="AQ190" s="58"/>
      <c r="AR190" s="6"/>
      <c r="AS190" s="52"/>
    </row>
    <row r="191" spans="1:45" ht="159.75" customHeight="1" x14ac:dyDescent="0.25">
      <c r="A191" s="59" t="s">
        <v>1413</v>
      </c>
      <c r="B191" s="60"/>
      <c r="C191" s="53">
        <v>190</v>
      </c>
      <c r="D191" s="76" t="s">
        <v>1453</v>
      </c>
      <c r="E191" s="79" t="s">
        <v>1473</v>
      </c>
      <c r="F191" s="75" t="str">
        <f t="shared" si="6"/>
        <v>STRUCTURE</v>
      </c>
      <c r="G191" s="62"/>
      <c r="H191" s="81">
        <v>882.36739999999998</v>
      </c>
      <c r="I191" s="64"/>
      <c r="J191" s="62"/>
      <c r="K191" s="64"/>
      <c r="L191" s="64"/>
      <c r="M191" s="64"/>
      <c r="N191" s="65"/>
      <c r="O191" s="63"/>
      <c r="P191" s="66"/>
      <c r="Q191" s="27" t="s">
        <v>1275</v>
      </c>
      <c r="R191" s="67"/>
      <c r="S191" s="64"/>
      <c r="T191" s="24" t="s">
        <v>1474</v>
      </c>
      <c r="U191" s="64"/>
      <c r="V191" s="64"/>
      <c r="W191" s="64"/>
      <c r="X191" s="64"/>
      <c r="Y191" s="64"/>
      <c r="Z191" s="64"/>
      <c r="AA191" s="64"/>
      <c r="AB191" s="64"/>
      <c r="AC191" s="64"/>
      <c r="AD191" s="68"/>
      <c r="AE191" s="60"/>
      <c r="AF191" s="60"/>
      <c r="AG191" s="69"/>
      <c r="AH191" s="70"/>
      <c r="AI191" s="71"/>
      <c r="AJ191" s="71"/>
      <c r="AK191" s="60"/>
      <c r="AL191" s="60"/>
      <c r="AM191" s="72"/>
      <c r="AN191" s="72"/>
      <c r="AO191" s="72"/>
      <c r="AP191" s="72"/>
      <c r="AQ191" s="73"/>
      <c r="AR191" s="72"/>
      <c r="AS191" s="74"/>
    </row>
    <row r="192" spans="1:45" ht="213.75" customHeight="1" x14ac:dyDescent="0.25">
      <c r="A192" s="54" t="s">
        <v>1475</v>
      </c>
      <c r="B192" s="4" t="s">
        <v>1476</v>
      </c>
      <c r="C192" s="53">
        <v>191</v>
      </c>
      <c r="D192" s="77" t="s">
        <v>1477</v>
      </c>
      <c r="E192" s="77" t="s">
        <v>1477</v>
      </c>
      <c r="F192" s="36" t="str">
        <f t="shared" ref="F192:F223" si="7">HYPERLINK(_xlfn.CONCAT("https://www.simolecule.com/cdkdepict/depict/bot/png?smi=",_xlfn.ENCODEURL(J192)), "STRUCTURE")</f>
        <v>STRUCTURE</v>
      </c>
      <c r="G192" s="87" t="s">
        <v>352</v>
      </c>
      <c r="H192" s="35">
        <v>300.39999999999998</v>
      </c>
      <c r="I192" s="24"/>
      <c r="J192" s="24" t="s">
        <v>352</v>
      </c>
      <c r="K192" s="24"/>
      <c r="L192" s="24"/>
      <c r="M192" s="24"/>
      <c r="N192" s="24"/>
      <c r="O192" s="24"/>
      <c r="P192" s="26"/>
      <c r="Q192" s="27"/>
      <c r="R192" s="49"/>
      <c r="S192" s="24"/>
      <c r="T192" s="24" t="s">
        <v>1719</v>
      </c>
      <c r="U192" s="24"/>
      <c r="V192" s="24" t="s">
        <v>352</v>
      </c>
      <c r="W192" s="24"/>
      <c r="X192" s="24"/>
      <c r="Y192" s="24"/>
      <c r="Z192" s="24"/>
      <c r="AA192" s="24"/>
      <c r="AB192" s="24"/>
      <c r="AC192" s="24"/>
      <c r="AD192" s="55"/>
      <c r="AE192" s="4"/>
      <c r="AF192" s="4"/>
      <c r="AG192" s="7" t="s">
        <v>1748</v>
      </c>
      <c r="AH192" s="7"/>
      <c r="AI192" s="13"/>
      <c r="AJ192" s="13"/>
      <c r="AK192" s="4" t="s">
        <v>1844</v>
      </c>
      <c r="AL192" s="4"/>
      <c r="AM192" s="6"/>
      <c r="AN192" s="6"/>
      <c r="AO192" s="6"/>
      <c r="AP192" s="6"/>
      <c r="AQ192" s="9"/>
      <c r="AR192" s="6"/>
      <c r="AS192" s="52"/>
    </row>
    <row r="193" spans="1:45" ht="213.75" customHeight="1" x14ac:dyDescent="0.25">
      <c r="A193" s="54" t="s">
        <v>1475</v>
      </c>
      <c r="B193" s="4" t="s">
        <v>1476</v>
      </c>
      <c r="C193" s="53">
        <v>192</v>
      </c>
      <c r="D193" s="77" t="s">
        <v>1478</v>
      </c>
      <c r="E193" s="77" t="s">
        <v>1478</v>
      </c>
      <c r="F193" s="36" t="str">
        <f t="shared" si="7"/>
        <v>STRUCTURE</v>
      </c>
      <c r="G193" s="88" t="s">
        <v>352</v>
      </c>
      <c r="H193" s="35">
        <v>378.9</v>
      </c>
      <c r="I193" s="24"/>
      <c r="J193" s="24" t="s">
        <v>352</v>
      </c>
      <c r="K193" s="24"/>
      <c r="L193" s="24"/>
      <c r="M193" s="24"/>
      <c r="N193" s="24"/>
      <c r="O193" s="24"/>
      <c r="P193" s="30"/>
      <c r="Q193" s="31"/>
      <c r="R193" s="49"/>
      <c r="S193" s="24"/>
      <c r="T193" s="24" t="s">
        <v>1719</v>
      </c>
      <c r="U193" s="24"/>
      <c r="V193" s="24" t="s">
        <v>352</v>
      </c>
      <c r="W193" s="24"/>
      <c r="X193" s="24"/>
      <c r="Y193" s="24"/>
      <c r="Z193" s="24"/>
      <c r="AA193" s="24"/>
      <c r="AB193" s="24"/>
      <c r="AC193" s="24"/>
      <c r="AD193" s="55"/>
      <c r="AE193" s="4"/>
      <c r="AF193" s="4"/>
      <c r="AG193" s="7" t="s">
        <v>1749</v>
      </c>
      <c r="AH193" s="7"/>
      <c r="AI193" s="13"/>
      <c r="AJ193" s="13"/>
      <c r="AK193" s="4" t="s">
        <v>1845</v>
      </c>
      <c r="AL193" s="4"/>
      <c r="AM193" s="6"/>
      <c r="AN193" s="6"/>
      <c r="AO193" s="6"/>
      <c r="AP193" s="6"/>
      <c r="AQ193" s="9"/>
      <c r="AR193" s="6"/>
      <c r="AS193" s="52"/>
    </row>
    <row r="194" spans="1:45" ht="165" x14ac:dyDescent="0.25">
      <c r="A194" s="54" t="s">
        <v>1475</v>
      </c>
      <c r="B194" s="4" t="s">
        <v>1476</v>
      </c>
      <c r="C194" s="53">
        <v>193</v>
      </c>
      <c r="D194" s="77" t="s">
        <v>1479</v>
      </c>
      <c r="E194" s="77" t="s">
        <v>1479</v>
      </c>
      <c r="F194" s="36" t="str">
        <f t="shared" si="7"/>
        <v>STRUCTURE</v>
      </c>
      <c r="G194" s="87" t="s">
        <v>1526</v>
      </c>
      <c r="H194" s="35">
        <v>344.4</v>
      </c>
      <c r="I194" s="24"/>
      <c r="J194" s="22" t="s">
        <v>1566</v>
      </c>
      <c r="K194" s="24" t="s">
        <v>1613</v>
      </c>
      <c r="L194" s="24">
        <v>71447449</v>
      </c>
      <c r="M194" s="24"/>
      <c r="N194" s="24" t="s">
        <v>1660</v>
      </c>
      <c r="O194" s="32" t="s">
        <v>1669</v>
      </c>
      <c r="P194" s="30"/>
      <c r="Q194" s="31"/>
      <c r="R194" s="49"/>
      <c r="S194" s="24"/>
      <c r="T194" s="24" t="s">
        <v>1719</v>
      </c>
      <c r="U194" s="24"/>
      <c r="V194" s="24" t="s">
        <v>340</v>
      </c>
      <c r="W194" s="24" t="s">
        <v>1720</v>
      </c>
      <c r="X194" s="24"/>
      <c r="Y194" s="24"/>
      <c r="Z194" s="24"/>
      <c r="AA194" s="24"/>
      <c r="AB194" s="24"/>
      <c r="AC194" s="24"/>
      <c r="AD194" s="55"/>
      <c r="AE194" s="4"/>
      <c r="AF194" s="4"/>
      <c r="AG194" s="4" t="s">
        <v>1750</v>
      </c>
      <c r="AH194" s="7" t="s">
        <v>1797</v>
      </c>
      <c r="AI194" s="13"/>
      <c r="AJ194" s="13"/>
      <c r="AK194" s="4" t="s">
        <v>1846</v>
      </c>
      <c r="AL194" s="4"/>
      <c r="AM194" s="6"/>
      <c r="AN194" s="6"/>
      <c r="AO194" s="6"/>
      <c r="AP194" s="6"/>
      <c r="AQ194" s="14"/>
      <c r="AR194" s="6"/>
      <c r="AS194" s="52"/>
    </row>
    <row r="195" spans="1:45" ht="165" x14ac:dyDescent="0.25">
      <c r="A195" s="54" t="s">
        <v>1475</v>
      </c>
      <c r="B195" s="4" t="s">
        <v>1476</v>
      </c>
      <c r="C195" s="53">
        <v>194</v>
      </c>
      <c r="D195" s="77" t="s">
        <v>1480</v>
      </c>
      <c r="E195" s="77" t="s">
        <v>1480</v>
      </c>
      <c r="F195" s="36" t="str">
        <f t="shared" si="7"/>
        <v>STRUCTURE</v>
      </c>
      <c r="G195" s="22" t="s">
        <v>1527</v>
      </c>
      <c r="H195" s="90">
        <v>336.4</v>
      </c>
      <c r="I195" s="24"/>
      <c r="J195" s="22" t="s">
        <v>1567</v>
      </c>
      <c r="K195" s="24" t="s">
        <v>1614</v>
      </c>
      <c r="L195" s="24">
        <v>71448362</v>
      </c>
      <c r="M195" s="24"/>
      <c r="N195" s="24" t="s">
        <v>1661</v>
      </c>
      <c r="O195" s="32" t="s">
        <v>1670</v>
      </c>
      <c r="P195" s="30"/>
      <c r="Q195" s="31"/>
      <c r="R195" s="49"/>
      <c r="S195" s="24"/>
      <c r="T195" s="24" t="s">
        <v>1719</v>
      </c>
      <c r="U195" s="24"/>
      <c r="V195" s="24" t="s">
        <v>1275</v>
      </c>
      <c r="W195" s="24"/>
      <c r="X195" s="24"/>
      <c r="Y195" s="24"/>
      <c r="Z195" s="24"/>
      <c r="AA195" s="24"/>
      <c r="AB195" s="24"/>
      <c r="AC195" s="24"/>
      <c r="AD195" s="55"/>
      <c r="AE195" s="4"/>
      <c r="AF195" s="4"/>
      <c r="AG195" s="4" t="s">
        <v>1751</v>
      </c>
      <c r="AH195" s="7" t="s">
        <v>1798</v>
      </c>
      <c r="AI195" s="13"/>
      <c r="AJ195" s="13"/>
      <c r="AK195" s="4" t="s">
        <v>352</v>
      </c>
      <c r="AL195" s="4"/>
      <c r="AM195" s="6"/>
      <c r="AN195" s="6"/>
      <c r="AO195" s="6"/>
      <c r="AP195" s="6"/>
      <c r="AQ195" s="14"/>
      <c r="AR195" s="6"/>
      <c r="AS195" s="52"/>
    </row>
    <row r="196" spans="1:45" ht="209.25" customHeight="1" x14ac:dyDescent="0.25">
      <c r="A196" s="54" t="s">
        <v>1475</v>
      </c>
      <c r="B196" s="4" t="s">
        <v>1476</v>
      </c>
      <c r="C196" s="53">
        <v>195</v>
      </c>
      <c r="D196" s="77" t="s">
        <v>1481</v>
      </c>
      <c r="E196" s="77" t="s">
        <v>1481</v>
      </c>
      <c r="F196" s="36" t="str">
        <f t="shared" si="7"/>
        <v>STRUCTURE</v>
      </c>
      <c r="G196" s="22" t="s">
        <v>1528</v>
      </c>
      <c r="H196" s="32">
        <v>398.4</v>
      </c>
      <c r="I196" s="24"/>
      <c r="J196" s="22" t="s">
        <v>1568</v>
      </c>
      <c r="K196" s="24" t="s">
        <v>1615</v>
      </c>
      <c r="L196" s="24">
        <v>71448368</v>
      </c>
      <c r="M196" s="24"/>
      <c r="N196" s="38" t="s">
        <v>1662</v>
      </c>
      <c r="O196" s="32" t="s">
        <v>1671</v>
      </c>
      <c r="P196" s="30"/>
      <c r="Q196" s="31"/>
      <c r="R196" s="49"/>
      <c r="S196" s="24"/>
      <c r="T196" s="24" t="s">
        <v>1719</v>
      </c>
      <c r="U196" s="24"/>
      <c r="V196" s="24" t="s">
        <v>340</v>
      </c>
      <c r="W196" s="24" t="s">
        <v>1721</v>
      </c>
      <c r="X196" s="24"/>
      <c r="Y196" s="24"/>
      <c r="Z196" s="24"/>
      <c r="AA196" s="24"/>
      <c r="AB196" s="24"/>
      <c r="AC196" s="24"/>
      <c r="AD196" s="55"/>
      <c r="AE196" s="4"/>
      <c r="AF196" s="4"/>
      <c r="AG196" s="4" t="s">
        <v>1752</v>
      </c>
      <c r="AH196" s="7" t="s">
        <v>1799</v>
      </c>
      <c r="AI196" s="13"/>
      <c r="AJ196" s="13"/>
      <c r="AK196" s="4" t="s">
        <v>1847</v>
      </c>
      <c r="AL196" s="4"/>
      <c r="AM196" s="6"/>
      <c r="AN196" s="6"/>
      <c r="AO196" s="6"/>
      <c r="AP196" s="6"/>
      <c r="AQ196" s="14"/>
      <c r="AR196" s="6"/>
      <c r="AS196" s="52"/>
    </row>
    <row r="197" spans="1:45" ht="165" x14ac:dyDescent="0.25">
      <c r="A197" s="54" t="s">
        <v>1475</v>
      </c>
      <c r="B197" s="4" t="s">
        <v>1476</v>
      </c>
      <c r="C197" s="53">
        <v>196</v>
      </c>
      <c r="D197" s="77" t="s">
        <v>1482</v>
      </c>
      <c r="E197" s="77" t="s">
        <v>1482</v>
      </c>
      <c r="F197" s="36" t="str">
        <f t="shared" si="7"/>
        <v>STRUCTURE</v>
      </c>
      <c r="G197" s="22" t="s">
        <v>1529</v>
      </c>
      <c r="H197" s="32">
        <v>336.4</v>
      </c>
      <c r="I197" s="24"/>
      <c r="J197" s="22" t="s">
        <v>1569</v>
      </c>
      <c r="K197" s="24" t="s">
        <v>1616</v>
      </c>
      <c r="L197" s="24">
        <v>154827492</v>
      </c>
      <c r="M197" s="24"/>
      <c r="N197" s="35" t="s">
        <v>352</v>
      </c>
      <c r="O197" s="32" t="s">
        <v>1672</v>
      </c>
      <c r="P197" s="30"/>
      <c r="Q197" s="31"/>
      <c r="R197" s="49"/>
      <c r="S197" s="24"/>
      <c r="T197" s="24" t="s">
        <v>1719</v>
      </c>
      <c r="U197" s="24"/>
      <c r="V197" s="24" t="s">
        <v>340</v>
      </c>
      <c r="W197" s="24" t="s">
        <v>1722</v>
      </c>
      <c r="X197" s="24"/>
      <c r="Y197" s="24"/>
      <c r="Z197" s="24"/>
      <c r="AA197" s="24"/>
      <c r="AB197" s="24"/>
      <c r="AC197" s="24"/>
      <c r="AD197" s="55"/>
      <c r="AE197" s="4"/>
      <c r="AF197" s="4"/>
      <c r="AG197" s="4" t="s">
        <v>1753</v>
      </c>
      <c r="AH197" s="7" t="s">
        <v>1800</v>
      </c>
      <c r="AI197" s="13"/>
      <c r="AJ197" s="13"/>
      <c r="AK197" s="4" t="s">
        <v>1848</v>
      </c>
      <c r="AL197" s="4"/>
      <c r="AM197" s="6"/>
      <c r="AN197" s="6"/>
      <c r="AO197" s="6"/>
      <c r="AP197" s="6"/>
      <c r="AQ197" s="14"/>
      <c r="AR197" s="6"/>
      <c r="AS197" s="52"/>
    </row>
    <row r="198" spans="1:45" ht="195" x14ac:dyDescent="0.25">
      <c r="A198" s="54" t="s">
        <v>1475</v>
      </c>
      <c r="B198" s="4" t="s">
        <v>1476</v>
      </c>
      <c r="C198" s="53">
        <v>197</v>
      </c>
      <c r="D198" s="77" t="s">
        <v>1483</v>
      </c>
      <c r="E198" s="77" t="s">
        <v>1483</v>
      </c>
      <c r="F198" s="36" t="str">
        <f t="shared" si="7"/>
        <v>STRUCTURE</v>
      </c>
      <c r="G198" s="22" t="s">
        <v>1530</v>
      </c>
      <c r="H198" s="32">
        <v>346.2</v>
      </c>
      <c r="I198" s="24"/>
      <c r="J198" s="22" t="s">
        <v>1570</v>
      </c>
      <c r="K198" s="24" t="s">
        <v>1617</v>
      </c>
      <c r="L198" s="24">
        <v>71447397</v>
      </c>
      <c r="M198" s="24"/>
      <c r="N198" s="38" t="s">
        <v>1663</v>
      </c>
      <c r="O198" s="32" t="s">
        <v>1673</v>
      </c>
      <c r="P198" s="30"/>
      <c r="Q198" s="31"/>
      <c r="R198" s="49"/>
      <c r="S198" s="24"/>
      <c r="T198" s="24" t="s">
        <v>1719</v>
      </c>
      <c r="U198" s="24"/>
      <c r="V198" s="24" t="s">
        <v>340</v>
      </c>
      <c r="W198" s="24" t="s">
        <v>1723</v>
      </c>
      <c r="X198" s="24"/>
      <c r="Y198" s="24"/>
      <c r="Z198" s="24"/>
      <c r="AA198" s="24"/>
      <c r="AB198" s="24"/>
      <c r="AC198" s="24"/>
      <c r="AD198" s="55"/>
      <c r="AE198" s="4"/>
      <c r="AF198" s="4"/>
      <c r="AG198" s="4" t="s">
        <v>1754</v>
      </c>
      <c r="AH198" s="7" t="s">
        <v>1801</v>
      </c>
      <c r="AI198" s="13"/>
      <c r="AJ198" s="13"/>
      <c r="AK198" s="4" t="s">
        <v>1849</v>
      </c>
      <c r="AL198" s="4"/>
      <c r="AM198" s="6"/>
      <c r="AN198" s="6"/>
      <c r="AO198" s="6"/>
      <c r="AP198" s="6"/>
      <c r="AQ198" s="14"/>
      <c r="AR198" s="6"/>
      <c r="AS198" s="52"/>
    </row>
    <row r="199" spans="1:45" ht="165" x14ac:dyDescent="0.25">
      <c r="A199" s="54" t="s">
        <v>1475</v>
      </c>
      <c r="B199" s="4" t="s">
        <v>1476</v>
      </c>
      <c r="C199" s="53">
        <v>198</v>
      </c>
      <c r="D199" s="77" t="s">
        <v>1484</v>
      </c>
      <c r="E199" s="77" t="s">
        <v>1484</v>
      </c>
      <c r="F199" s="36" t="str">
        <f t="shared" si="7"/>
        <v>STRUCTURE</v>
      </c>
      <c r="G199" s="22" t="s">
        <v>1526</v>
      </c>
      <c r="H199" s="32">
        <v>344.4</v>
      </c>
      <c r="I199" s="24"/>
      <c r="J199" s="22" t="s">
        <v>1571</v>
      </c>
      <c r="K199" s="24" t="s">
        <v>1618</v>
      </c>
      <c r="L199" s="24">
        <v>122129920</v>
      </c>
      <c r="M199" s="24"/>
      <c r="N199" s="25" t="s">
        <v>352</v>
      </c>
      <c r="O199" s="32" t="s">
        <v>1674</v>
      </c>
      <c r="P199" s="30"/>
      <c r="Q199" s="31"/>
      <c r="R199" s="49"/>
      <c r="S199" s="24"/>
      <c r="T199" s="24" t="s">
        <v>1719</v>
      </c>
      <c r="U199" s="24"/>
      <c r="V199" s="24" t="s">
        <v>340</v>
      </c>
      <c r="W199" s="24" t="s">
        <v>1724</v>
      </c>
      <c r="X199" s="24"/>
      <c r="Y199" s="24"/>
      <c r="Z199" s="24"/>
      <c r="AA199" s="24"/>
      <c r="AB199" s="24"/>
      <c r="AC199" s="24"/>
      <c r="AD199" s="55"/>
      <c r="AE199" s="4"/>
      <c r="AF199" s="4"/>
      <c r="AG199" s="4" t="s">
        <v>1755</v>
      </c>
      <c r="AH199" s="7" t="s">
        <v>1802</v>
      </c>
      <c r="AI199" s="13"/>
      <c r="AJ199" s="13"/>
      <c r="AK199" s="4" t="s">
        <v>1850</v>
      </c>
      <c r="AL199" s="4"/>
      <c r="AM199" s="6"/>
      <c r="AN199" s="6"/>
      <c r="AO199" s="6"/>
      <c r="AP199" s="6"/>
      <c r="AQ199" s="14"/>
      <c r="AR199" s="6"/>
      <c r="AS199" s="52"/>
    </row>
    <row r="200" spans="1:45" ht="165" x14ac:dyDescent="0.25">
      <c r="A200" s="54" t="s">
        <v>1475</v>
      </c>
      <c r="B200" s="4" t="s">
        <v>1476</v>
      </c>
      <c r="C200" s="53">
        <v>199</v>
      </c>
      <c r="D200" s="77" t="s">
        <v>1485</v>
      </c>
      <c r="E200" s="77" t="s">
        <v>1485</v>
      </c>
      <c r="F200" s="36" t="str">
        <f t="shared" si="7"/>
        <v>STRUCTURE</v>
      </c>
      <c r="G200" s="22" t="s">
        <v>1531</v>
      </c>
      <c r="H200" s="32">
        <v>163.19999999999999</v>
      </c>
      <c r="I200" s="24"/>
      <c r="J200" s="22" t="s">
        <v>1572</v>
      </c>
      <c r="K200" s="24" t="s">
        <v>1619</v>
      </c>
      <c r="L200" s="24">
        <v>15887754</v>
      </c>
      <c r="M200" s="24"/>
      <c r="N200" s="38" t="s">
        <v>1664</v>
      </c>
      <c r="O200" s="32" t="s">
        <v>1675</v>
      </c>
      <c r="P200" s="92" t="s">
        <v>1716</v>
      </c>
      <c r="Q200" s="31" t="s">
        <v>340</v>
      </c>
      <c r="R200" s="49"/>
      <c r="S200" s="24"/>
      <c r="T200" s="24" t="s">
        <v>1719</v>
      </c>
      <c r="U200" s="24"/>
      <c r="V200" s="24" t="s">
        <v>340</v>
      </c>
      <c r="W200" s="24" t="s">
        <v>1725</v>
      </c>
      <c r="X200" s="24"/>
      <c r="Y200" s="24"/>
      <c r="Z200" s="24"/>
      <c r="AA200" s="24"/>
      <c r="AB200" s="24"/>
      <c r="AC200" s="24"/>
      <c r="AD200" s="55"/>
      <c r="AE200" s="4"/>
      <c r="AF200" s="4"/>
      <c r="AG200" s="4" t="s">
        <v>1756</v>
      </c>
      <c r="AH200" s="7" t="s">
        <v>1803</v>
      </c>
      <c r="AI200" s="13"/>
      <c r="AJ200" s="13"/>
      <c r="AK200" s="4" t="s">
        <v>1851</v>
      </c>
      <c r="AL200" s="4"/>
      <c r="AM200" s="6"/>
      <c r="AN200" s="6"/>
      <c r="AO200" s="6"/>
      <c r="AP200" s="6"/>
      <c r="AQ200" s="12" t="s">
        <v>1874</v>
      </c>
      <c r="AR200" s="6"/>
      <c r="AS200" s="52"/>
    </row>
    <row r="201" spans="1:45" ht="165" x14ac:dyDescent="0.25">
      <c r="A201" s="54" t="s">
        <v>1475</v>
      </c>
      <c r="B201" s="4" t="s">
        <v>1476</v>
      </c>
      <c r="C201" s="53">
        <v>200</v>
      </c>
      <c r="D201" s="77" t="s">
        <v>1486</v>
      </c>
      <c r="E201" s="77" t="s">
        <v>1486</v>
      </c>
      <c r="F201" s="36" t="str">
        <f t="shared" si="7"/>
        <v>STRUCTURE</v>
      </c>
      <c r="G201" s="22" t="s">
        <v>1532</v>
      </c>
      <c r="H201" s="32">
        <v>253.3</v>
      </c>
      <c r="I201" s="24"/>
      <c r="J201" s="22" t="s">
        <v>1573</v>
      </c>
      <c r="K201" s="24" t="s">
        <v>1620</v>
      </c>
      <c r="L201" s="24">
        <v>154827493</v>
      </c>
      <c r="M201" s="24"/>
      <c r="N201" s="24" t="s">
        <v>352</v>
      </c>
      <c r="O201" s="32" t="s">
        <v>1676</v>
      </c>
      <c r="P201" s="30"/>
      <c r="Q201" s="31"/>
      <c r="R201" s="49"/>
      <c r="S201" s="24"/>
      <c r="T201" s="24" t="s">
        <v>1719</v>
      </c>
      <c r="U201" s="24"/>
      <c r="V201" s="24" t="s">
        <v>340</v>
      </c>
      <c r="W201" s="24" t="s">
        <v>1726</v>
      </c>
      <c r="X201" s="24"/>
      <c r="Y201" s="24"/>
      <c r="Z201" s="24"/>
      <c r="AA201" s="24"/>
      <c r="AB201" s="24"/>
      <c r="AC201" s="24"/>
      <c r="AD201" s="55"/>
      <c r="AE201" s="4"/>
      <c r="AF201" s="4"/>
      <c r="AG201" s="4" t="s">
        <v>1757</v>
      </c>
      <c r="AH201" s="7" t="s">
        <v>1804</v>
      </c>
      <c r="AI201" s="13"/>
      <c r="AJ201" s="13"/>
      <c r="AK201" s="4" t="s">
        <v>1852</v>
      </c>
      <c r="AL201" s="4"/>
      <c r="AM201" s="6"/>
      <c r="AN201" s="6"/>
      <c r="AO201" s="6"/>
      <c r="AP201" s="6"/>
      <c r="AQ201" s="14"/>
      <c r="AR201" s="6"/>
      <c r="AS201" s="52"/>
    </row>
    <row r="202" spans="1:45" ht="165" x14ac:dyDescent="0.25">
      <c r="A202" s="54" t="s">
        <v>1475</v>
      </c>
      <c r="B202" s="4" t="s">
        <v>1476</v>
      </c>
      <c r="C202" s="53">
        <v>201</v>
      </c>
      <c r="D202" s="77" t="s">
        <v>1487</v>
      </c>
      <c r="E202" s="77" t="s">
        <v>1487</v>
      </c>
      <c r="F202" s="36" t="str">
        <f t="shared" si="7"/>
        <v>STRUCTURE</v>
      </c>
      <c r="G202" s="22" t="s">
        <v>1533</v>
      </c>
      <c r="H202" s="32">
        <v>267.3</v>
      </c>
      <c r="I202" s="24"/>
      <c r="J202" s="22" t="s">
        <v>1574</v>
      </c>
      <c r="K202" s="24" t="s">
        <v>1621</v>
      </c>
      <c r="L202" s="24">
        <v>154827494</v>
      </c>
      <c r="M202" s="24"/>
      <c r="N202" s="24" t="s">
        <v>352</v>
      </c>
      <c r="O202" s="32" t="s">
        <v>1677</v>
      </c>
      <c r="P202" s="30"/>
      <c r="Q202" s="31"/>
      <c r="R202" s="49"/>
      <c r="S202" s="24"/>
      <c r="T202" s="24" t="s">
        <v>1719</v>
      </c>
      <c r="U202" s="24"/>
      <c r="V202" s="24" t="s">
        <v>340</v>
      </c>
      <c r="W202" s="24" t="s">
        <v>1727</v>
      </c>
      <c r="X202" s="24"/>
      <c r="Y202" s="24"/>
      <c r="Z202" s="24"/>
      <c r="AA202" s="24"/>
      <c r="AB202" s="24"/>
      <c r="AC202" s="24"/>
      <c r="AD202" s="55"/>
      <c r="AE202" s="4"/>
      <c r="AF202" s="4"/>
      <c r="AG202" s="4" t="s">
        <v>1758</v>
      </c>
      <c r="AH202" s="7" t="s">
        <v>1805</v>
      </c>
      <c r="AI202" s="13"/>
      <c r="AJ202" s="13"/>
      <c r="AK202" s="4" t="s">
        <v>1853</v>
      </c>
      <c r="AL202" s="4"/>
      <c r="AM202" s="6"/>
      <c r="AN202" s="6"/>
      <c r="AO202" s="6"/>
      <c r="AP202" s="6"/>
      <c r="AQ202" s="14"/>
      <c r="AR202" s="6"/>
      <c r="AS202" s="52"/>
    </row>
    <row r="203" spans="1:45" ht="204.75" customHeight="1" x14ac:dyDescent="0.25">
      <c r="A203" s="54" t="s">
        <v>1475</v>
      </c>
      <c r="B203" s="4" t="s">
        <v>1476</v>
      </c>
      <c r="C203" s="53">
        <v>202</v>
      </c>
      <c r="D203" s="77" t="s">
        <v>1488</v>
      </c>
      <c r="E203" s="77" t="s">
        <v>1488</v>
      </c>
      <c r="F203" s="36" t="str">
        <f t="shared" si="7"/>
        <v>STRUCTURE</v>
      </c>
      <c r="G203" s="22" t="s">
        <v>1534</v>
      </c>
      <c r="H203" s="32">
        <v>343.4</v>
      </c>
      <c r="I203" s="24"/>
      <c r="J203" s="22" t="s">
        <v>1575</v>
      </c>
      <c r="K203" s="24" t="s">
        <v>1622</v>
      </c>
      <c r="L203" s="24">
        <v>154827495</v>
      </c>
      <c r="M203" s="24"/>
      <c r="N203" s="24" t="s">
        <v>352</v>
      </c>
      <c r="O203" s="32" t="s">
        <v>1678</v>
      </c>
      <c r="P203" s="30"/>
      <c r="Q203" s="31"/>
      <c r="R203" s="49"/>
      <c r="S203" s="24"/>
      <c r="T203" s="24" t="s">
        <v>1719</v>
      </c>
      <c r="U203" s="24"/>
      <c r="V203" s="24" t="s">
        <v>340</v>
      </c>
      <c r="W203" s="24" t="s">
        <v>1728</v>
      </c>
      <c r="X203" s="24"/>
      <c r="Y203" s="24"/>
      <c r="Z203" s="24"/>
      <c r="AA203" s="24"/>
      <c r="AB203" s="24"/>
      <c r="AC203" s="24"/>
      <c r="AD203" s="55"/>
      <c r="AE203" s="4"/>
      <c r="AF203" s="4"/>
      <c r="AG203" s="4" t="s">
        <v>1759</v>
      </c>
      <c r="AH203" s="7" t="s">
        <v>1806</v>
      </c>
      <c r="AI203" s="13"/>
      <c r="AJ203" s="13"/>
      <c r="AK203" s="4" t="s">
        <v>1854</v>
      </c>
      <c r="AL203" s="4"/>
      <c r="AM203" s="6"/>
      <c r="AN203" s="6"/>
      <c r="AO203" s="6"/>
      <c r="AP203" s="6"/>
      <c r="AQ203" s="14"/>
      <c r="AR203" s="6"/>
      <c r="AS203" s="52"/>
    </row>
    <row r="204" spans="1:45" ht="165" x14ac:dyDescent="0.25">
      <c r="A204" s="54" t="s">
        <v>1475</v>
      </c>
      <c r="B204" s="4" t="s">
        <v>1476</v>
      </c>
      <c r="C204" s="53">
        <v>203</v>
      </c>
      <c r="D204" s="77" t="s">
        <v>1489</v>
      </c>
      <c r="E204" s="77" t="s">
        <v>1489</v>
      </c>
      <c r="F204" s="36" t="str">
        <f t="shared" si="7"/>
        <v>STRUCTURE</v>
      </c>
      <c r="G204" s="22" t="s">
        <v>1535</v>
      </c>
      <c r="H204" s="32">
        <v>344.4</v>
      </c>
      <c r="I204" s="24"/>
      <c r="J204" s="22" t="s">
        <v>1576</v>
      </c>
      <c r="K204" s="24" t="s">
        <v>1623</v>
      </c>
      <c r="L204" s="24">
        <v>154827496</v>
      </c>
      <c r="M204" s="24"/>
      <c r="N204" s="24" t="s">
        <v>352</v>
      </c>
      <c r="O204" s="32" t="s">
        <v>1679</v>
      </c>
      <c r="P204" s="30"/>
      <c r="Q204" s="31"/>
      <c r="R204" s="49"/>
      <c r="S204" s="24"/>
      <c r="T204" s="24" t="s">
        <v>1719</v>
      </c>
      <c r="U204" s="24"/>
      <c r="V204" s="24" t="s">
        <v>340</v>
      </c>
      <c r="W204" s="24" t="s">
        <v>1729</v>
      </c>
      <c r="X204" s="24"/>
      <c r="Y204" s="24"/>
      <c r="Z204" s="24"/>
      <c r="AA204" s="24"/>
      <c r="AB204" s="24"/>
      <c r="AC204" s="24"/>
      <c r="AD204" s="55"/>
      <c r="AE204" s="4"/>
      <c r="AF204" s="4"/>
      <c r="AG204" s="4" t="s">
        <v>1760</v>
      </c>
      <c r="AH204" s="7" t="s">
        <v>1807</v>
      </c>
      <c r="AI204" s="13"/>
      <c r="AJ204" s="13"/>
      <c r="AK204" s="4" t="s">
        <v>1855</v>
      </c>
      <c r="AL204" s="4"/>
      <c r="AM204" s="6"/>
      <c r="AN204" s="6"/>
      <c r="AO204" s="6"/>
      <c r="AP204" s="6"/>
      <c r="AQ204" s="14"/>
      <c r="AR204" s="6"/>
      <c r="AS204" s="52"/>
    </row>
    <row r="205" spans="1:45" ht="207" customHeight="1" x14ac:dyDescent="0.25">
      <c r="A205" s="54" t="s">
        <v>1475</v>
      </c>
      <c r="B205" s="4" t="s">
        <v>1476</v>
      </c>
      <c r="C205" s="53">
        <v>204</v>
      </c>
      <c r="D205" s="77" t="s">
        <v>1490</v>
      </c>
      <c r="E205" s="77" t="s">
        <v>1490</v>
      </c>
      <c r="F205" s="36" t="str">
        <f t="shared" si="7"/>
        <v>STRUCTURE</v>
      </c>
      <c r="G205" s="22" t="s">
        <v>1536</v>
      </c>
      <c r="H205" s="32">
        <v>373.5</v>
      </c>
      <c r="I205" s="24"/>
      <c r="J205" s="22" t="s">
        <v>1577</v>
      </c>
      <c r="K205" s="24" t="s">
        <v>1624</v>
      </c>
      <c r="L205" s="24">
        <v>154827497</v>
      </c>
      <c r="M205" s="24"/>
      <c r="N205" s="24" t="s">
        <v>352</v>
      </c>
      <c r="O205" s="32" t="s">
        <v>1680</v>
      </c>
      <c r="P205" s="30"/>
      <c r="Q205" s="31"/>
      <c r="R205" s="49"/>
      <c r="S205" s="24"/>
      <c r="T205" s="24" t="s">
        <v>1719</v>
      </c>
      <c r="U205" s="24"/>
      <c r="V205" s="24" t="s">
        <v>340</v>
      </c>
      <c r="W205" s="24" t="s">
        <v>1730</v>
      </c>
      <c r="X205" s="24"/>
      <c r="Y205" s="24"/>
      <c r="Z205" s="24"/>
      <c r="AA205" s="24"/>
      <c r="AB205" s="24"/>
      <c r="AC205" s="24"/>
      <c r="AD205" s="55"/>
      <c r="AE205" s="4"/>
      <c r="AF205" s="4"/>
      <c r="AG205" s="4" t="s">
        <v>1761</v>
      </c>
      <c r="AH205" s="7" t="s">
        <v>1808</v>
      </c>
      <c r="AI205" s="13"/>
      <c r="AJ205" s="13"/>
      <c r="AK205" s="4" t="s">
        <v>1856</v>
      </c>
      <c r="AL205" s="4"/>
      <c r="AM205" s="6"/>
      <c r="AN205" s="6"/>
      <c r="AO205" s="6"/>
      <c r="AP205" s="6"/>
      <c r="AQ205" s="14"/>
      <c r="AR205" s="6"/>
      <c r="AS205" s="52"/>
    </row>
    <row r="206" spans="1:45" ht="165" x14ac:dyDescent="0.25">
      <c r="A206" s="54" t="s">
        <v>1475</v>
      </c>
      <c r="B206" s="4" t="s">
        <v>1476</v>
      </c>
      <c r="C206" s="53">
        <v>205</v>
      </c>
      <c r="D206" s="77" t="s">
        <v>1491</v>
      </c>
      <c r="E206" s="77" t="s">
        <v>1491</v>
      </c>
      <c r="F206" s="36" t="str">
        <f t="shared" si="7"/>
        <v>STRUCTURE</v>
      </c>
      <c r="G206" s="22" t="s">
        <v>1537</v>
      </c>
      <c r="H206" s="32" t="s">
        <v>1565</v>
      </c>
      <c r="I206" s="24"/>
      <c r="J206" s="22" t="s">
        <v>1578</v>
      </c>
      <c r="K206" s="24" t="s">
        <v>1625</v>
      </c>
      <c r="L206" s="24">
        <v>154827498</v>
      </c>
      <c r="M206" s="24"/>
      <c r="N206" s="24" t="s">
        <v>352</v>
      </c>
      <c r="O206" s="32" t="s">
        <v>1681</v>
      </c>
      <c r="P206" s="30"/>
      <c r="Q206" s="31"/>
      <c r="R206" s="49"/>
      <c r="S206" s="24"/>
      <c r="T206" s="24" t="s">
        <v>1719</v>
      </c>
      <c r="U206" s="24"/>
      <c r="V206" s="24" t="s">
        <v>1275</v>
      </c>
      <c r="W206" s="24"/>
      <c r="X206" s="24"/>
      <c r="Y206" s="24"/>
      <c r="Z206" s="24"/>
      <c r="AA206" s="24"/>
      <c r="AB206" s="24"/>
      <c r="AC206" s="24"/>
      <c r="AD206" s="55"/>
      <c r="AE206" s="4"/>
      <c r="AF206" s="4"/>
      <c r="AG206" s="4" t="s">
        <v>1762</v>
      </c>
      <c r="AH206" s="7" t="s">
        <v>1809</v>
      </c>
      <c r="AI206" s="13"/>
      <c r="AJ206" s="13"/>
      <c r="AK206" s="4" t="s">
        <v>352</v>
      </c>
      <c r="AL206" s="4"/>
      <c r="AM206" s="6"/>
      <c r="AN206" s="6"/>
      <c r="AO206" s="6"/>
      <c r="AP206" s="6"/>
      <c r="AQ206" s="14"/>
      <c r="AR206" s="6"/>
      <c r="AS206" s="52"/>
    </row>
    <row r="207" spans="1:45" ht="216.75" customHeight="1" x14ac:dyDescent="0.25">
      <c r="A207" s="54" t="s">
        <v>1475</v>
      </c>
      <c r="B207" s="4" t="s">
        <v>1476</v>
      </c>
      <c r="C207" s="53">
        <v>206</v>
      </c>
      <c r="D207" s="77" t="s">
        <v>1492</v>
      </c>
      <c r="E207" s="77" t="s">
        <v>1492</v>
      </c>
      <c r="F207" s="36" t="str">
        <f t="shared" si="7"/>
        <v>STRUCTURE</v>
      </c>
      <c r="G207" s="22" t="s">
        <v>1538</v>
      </c>
      <c r="H207" s="32">
        <v>357.4</v>
      </c>
      <c r="I207" s="24"/>
      <c r="J207" s="22" t="s">
        <v>1579</v>
      </c>
      <c r="K207" s="24" t="s">
        <v>1626</v>
      </c>
      <c r="L207" s="24">
        <v>154827499</v>
      </c>
      <c r="M207" s="24"/>
      <c r="N207" s="38"/>
      <c r="O207" s="32" t="s">
        <v>1682</v>
      </c>
      <c r="P207" s="30"/>
      <c r="Q207" s="31"/>
      <c r="R207" s="49"/>
      <c r="S207" s="24"/>
      <c r="T207" s="24" t="s">
        <v>1719</v>
      </c>
      <c r="U207" s="24"/>
      <c r="V207" s="24" t="s">
        <v>340</v>
      </c>
      <c r="W207" s="24" t="s">
        <v>1731</v>
      </c>
      <c r="X207" s="24"/>
      <c r="Y207" s="24"/>
      <c r="Z207" s="24"/>
      <c r="AA207" s="24"/>
      <c r="AB207" s="24"/>
      <c r="AC207" s="24"/>
      <c r="AD207" s="55"/>
      <c r="AE207" s="4"/>
      <c r="AF207" s="4"/>
      <c r="AG207" s="4" t="s">
        <v>1763</v>
      </c>
      <c r="AH207" s="7" t="s">
        <v>1810</v>
      </c>
      <c r="AI207" s="13"/>
      <c r="AJ207" s="13"/>
      <c r="AK207" s="4" t="s">
        <v>1857</v>
      </c>
      <c r="AL207" s="4"/>
      <c r="AM207" s="6"/>
      <c r="AN207" s="6"/>
      <c r="AO207" s="6"/>
      <c r="AP207" s="6"/>
      <c r="AQ207" s="14"/>
      <c r="AR207" s="6"/>
      <c r="AS207" s="52"/>
    </row>
    <row r="208" spans="1:45" ht="165" x14ac:dyDescent="0.25">
      <c r="A208" s="54" t="s">
        <v>1475</v>
      </c>
      <c r="B208" s="4" t="s">
        <v>1476</v>
      </c>
      <c r="C208" s="53">
        <v>207</v>
      </c>
      <c r="D208" s="77" t="s">
        <v>1493</v>
      </c>
      <c r="E208" s="77" t="s">
        <v>1493</v>
      </c>
      <c r="F208" s="36" t="str">
        <f t="shared" si="7"/>
        <v>STRUCTURE</v>
      </c>
      <c r="G208" s="22" t="s">
        <v>1539</v>
      </c>
      <c r="H208" s="32">
        <v>401.2</v>
      </c>
      <c r="I208" s="24"/>
      <c r="J208" s="22" t="s">
        <v>1580</v>
      </c>
      <c r="K208" s="24" t="s">
        <v>1627</v>
      </c>
      <c r="L208" s="24">
        <v>154827500</v>
      </c>
      <c r="M208" s="24"/>
      <c r="N208" s="25"/>
      <c r="O208" s="32" t="s">
        <v>1683</v>
      </c>
      <c r="P208" s="30"/>
      <c r="Q208" s="31"/>
      <c r="R208" s="49"/>
      <c r="S208" s="24"/>
      <c r="T208" s="24" t="s">
        <v>1719</v>
      </c>
      <c r="U208" s="24"/>
      <c r="V208" s="24" t="s">
        <v>340</v>
      </c>
      <c r="W208" s="24" t="s">
        <v>1732</v>
      </c>
      <c r="X208" s="24"/>
      <c r="Y208" s="24"/>
      <c r="Z208" s="24"/>
      <c r="AA208" s="24"/>
      <c r="AB208" s="24"/>
      <c r="AC208" s="24"/>
      <c r="AD208" s="55"/>
      <c r="AE208" s="4"/>
      <c r="AF208" s="4"/>
      <c r="AG208" s="4" t="s">
        <v>1764</v>
      </c>
      <c r="AH208" s="7" t="s">
        <v>1811</v>
      </c>
      <c r="AI208" s="13"/>
      <c r="AJ208" s="13"/>
      <c r="AK208" s="4" t="s">
        <v>1858</v>
      </c>
      <c r="AL208" s="4"/>
      <c r="AM208" s="6"/>
      <c r="AN208" s="6"/>
      <c r="AO208" s="6"/>
      <c r="AP208" s="6"/>
      <c r="AQ208" s="14"/>
      <c r="AR208" s="6"/>
      <c r="AS208" s="52"/>
    </row>
    <row r="209" spans="1:45" ht="207.75" customHeight="1" x14ac:dyDescent="0.25">
      <c r="A209" s="54" t="s">
        <v>1475</v>
      </c>
      <c r="B209" s="4" t="s">
        <v>1476</v>
      </c>
      <c r="C209" s="53">
        <v>208</v>
      </c>
      <c r="D209" s="77" t="s">
        <v>1494</v>
      </c>
      <c r="E209" s="77" t="s">
        <v>1494</v>
      </c>
      <c r="F209" s="36" t="str">
        <f t="shared" si="7"/>
        <v>STRUCTURE</v>
      </c>
      <c r="G209" s="22" t="s">
        <v>1540</v>
      </c>
      <c r="H209" s="29">
        <v>329</v>
      </c>
      <c r="I209" s="24"/>
      <c r="J209" s="38" t="s">
        <v>1581</v>
      </c>
      <c r="K209" s="24" t="s">
        <v>1628</v>
      </c>
      <c r="L209" s="24">
        <v>154827501</v>
      </c>
      <c r="M209" s="24"/>
      <c r="N209" s="39"/>
      <c r="O209" s="32" t="s">
        <v>1684</v>
      </c>
      <c r="P209" s="30"/>
      <c r="Q209" s="31"/>
      <c r="R209" s="49"/>
      <c r="S209" s="24"/>
      <c r="T209" s="24" t="s">
        <v>1719</v>
      </c>
      <c r="U209" s="24"/>
      <c r="V209" s="24" t="s">
        <v>340</v>
      </c>
      <c r="W209" s="24" t="s">
        <v>1733</v>
      </c>
      <c r="X209" s="24"/>
      <c r="Y209" s="24"/>
      <c r="Z209" s="24"/>
      <c r="AA209" s="24"/>
      <c r="AB209" s="24"/>
      <c r="AC209" s="24"/>
      <c r="AD209" s="55"/>
      <c r="AE209" s="4"/>
      <c r="AF209" s="4"/>
      <c r="AG209" s="4" t="s">
        <v>1765</v>
      </c>
      <c r="AH209" s="7" t="s">
        <v>1812</v>
      </c>
      <c r="AI209" s="13"/>
      <c r="AJ209" s="13"/>
      <c r="AK209" s="4" t="s">
        <v>1859</v>
      </c>
      <c r="AL209" s="4"/>
      <c r="AM209" s="6"/>
      <c r="AN209" s="6"/>
      <c r="AO209" s="6"/>
      <c r="AP209" s="6"/>
      <c r="AQ209" s="14"/>
      <c r="AR209" s="6"/>
      <c r="AS209" s="52"/>
    </row>
    <row r="210" spans="1:45" ht="165" x14ac:dyDescent="0.25">
      <c r="A210" s="54" t="s">
        <v>1475</v>
      </c>
      <c r="B210" s="4" t="s">
        <v>1476</v>
      </c>
      <c r="C210" s="53">
        <v>209</v>
      </c>
      <c r="D210" s="77" t="s">
        <v>1495</v>
      </c>
      <c r="E210" s="77" t="s">
        <v>1495</v>
      </c>
      <c r="F210" s="36" t="str">
        <f t="shared" si="7"/>
        <v>STRUCTURE</v>
      </c>
      <c r="G210" s="22" t="s">
        <v>1541</v>
      </c>
      <c r="H210" s="29">
        <v>328.2</v>
      </c>
      <c r="I210" s="24"/>
      <c r="J210" s="38" t="s">
        <v>1582</v>
      </c>
      <c r="K210" s="24" t="s">
        <v>1629</v>
      </c>
      <c r="L210" s="24">
        <v>154827502</v>
      </c>
      <c r="M210" s="24"/>
      <c r="N210" s="39"/>
      <c r="O210" s="32" t="s">
        <v>1685</v>
      </c>
      <c r="P210" s="30"/>
      <c r="Q210" s="31"/>
      <c r="R210" s="49"/>
      <c r="S210" s="24"/>
      <c r="T210" s="24" t="s">
        <v>1719</v>
      </c>
      <c r="U210" s="24"/>
      <c r="V210" s="24" t="s">
        <v>340</v>
      </c>
      <c r="W210" s="24" t="s">
        <v>1734</v>
      </c>
      <c r="X210" s="24"/>
      <c r="Y210" s="24"/>
      <c r="Z210" s="24"/>
      <c r="AA210" s="24"/>
      <c r="AB210" s="24"/>
      <c r="AC210" s="24"/>
      <c r="AD210" s="55"/>
      <c r="AE210" s="4"/>
      <c r="AF210" s="4"/>
      <c r="AG210" s="4" t="s">
        <v>1766</v>
      </c>
      <c r="AH210" s="7" t="s">
        <v>1813</v>
      </c>
      <c r="AI210" s="13"/>
      <c r="AJ210" s="13"/>
      <c r="AK210" s="4" t="s">
        <v>1860</v>
      </c>
      <c r="AL210" s="4"/>
      <c r="AM210" s="6"/>
      <c r="AN210" s="6"/>
      <c r="AO210" s="6"/>
      <c r="AP210" s="6"/>
      <c r="AQ210" s="14"/>
      <c r="AR210" s="6"/>
      <c r="AS210" s="52"/>
    </row>
    <row r="211" spans="1:45" ht="165" x14ac:dyDescent="0.25">
      <c r="A211" s="54" t="s">
        <v>1475</v>
      </c>
      <c r="B211" s="4" t="s">
        <v>1476</v>
      </c>
      <c r="C211" s="53">
        <v>210</v>
      </c>
      <c r="D211" s="77" t="s">
        <v>1496</v>
      </c>
      <c r="E211" s="77" t="s">
        <v>1496</v>
      </c>
      <c r="F211" s="36" t="str">
        <f t="shared" si="7"/>
        <v>STRUCTURE</v>
      </c>
      <c r="G211" s="22" t="s">
        <v>1530</v>
      </c>
      <c r="H211" s="29">
        <v>345</v>
      </c>
      <c r="I211" s="24"/>
      <c r="J211" s="38" t="s">
        <v>1583</v>
      </c>
      <c r="K211" s="24" t="s">
        <v>1630</v>
      </c>
      <c r="L211" s="24">
        <v>154827503</v>
      </c>
      <c r="M211" s="24"/>
      <c r="N211" s="39"/>
      <c r="O211" s="32" t="s">
        <v>1686</v>
      </c>
      <c r="P211" s="30"/>
      <c r="Q211" s="31"/>
      <c r="R211" s="49"/>
      <c r="S211" s="24"/>
      <c r="T211" s="24" t="s">
        <v>1719</v>
      </c>
      <c r="U211" s="24"/>
      <c r="V211" s="24" t="s">
        <v>340</v>
      </c>
      <c r="W211" s="24" t="s">
        <v>1735</v>
      </c>
      <c r="X211" s="24"/>
      <c r="Y211" s="24"/>
      <c r="Z211" s="24"/>
      <c r="AA211" s="24"/>
      <c r="AB211" s="24"/>
      <c r="AC211" s="24"/>
      <c r="AD211" s="55"/>
      <c r="AE211" s="4"/>
      <c r="AF211" s="4"/>
      <c r="AG211" s="4" t="s">
        <v>1767</v>
      </c>
      <c r="AH211" s="7" t="s">
        <v>1814</v>
      </c>
      <c r="AI211" s="13"/>
      <c r="AJ211" s="13"/>
      <c r="AK211" s="4" t="s">
        <v>1861</v>
      </c>
      <c r="AL211" s="4"/>
      <c r="AM211" s="6"/>
      <c r="AN211" s="6"/>
      <c r="AO211" s="6"/>
      <c r="AP211" s="6"/>
      <c r="AQ211" s="14"/>
      <c r="AR211" s="6"/>
      <c r="AS211" s="52"/>
    </row>
    <row r="212" spans="1:45" ht="165" x14ac:dyDescent="0.25">
      <c r="A212" s="54" t="s">
        <v>1475</v>
      </c>
      <c r="B212" s="4" t="s">
        <v>1476</v>
      </c>
      <c r="C212" s="53">
        <v>211</v>
      </c>
      <c r="D212" s="77" t="s">
        <v>1497</v>
      </c>
      <c r="E212" s="77" t="s">
        <v>1497</v>
      </c>
      <c r="F212" s="36" t="str">
        <f t="shared" si="7"/>
        <v>STRUCTURE</v>
      </c>
      <c r="G212" s="22" t="s">
        <v>1526</v>
      </c>
      <c r="H212" s="40">
        <v>344.2</v>
      </c>
      <c r="I212" s="24"/>
      <c r="J212" s="41" t="s">
        <v>1584</v>
      </c>
      <c r="K212" s="24" t="s">
        <v>1631</v>
      </c>
      <c r="L212" s="24">
        <v>154827504</v>
      </c>
      <c r="M212" s="24"/>
      <c r="N212" s="39"/>
      <c r="O212" s="32" t="s">
        <v>1687</v>
      </c>
      <c r="P212" s="30"/>
      <c r="Q212" s="31"/>
      <c r="R212" s="49"/>
      <c r="S212" s="24"/>
      <c r="T212" s="24" t="s">
        <v>1719</v>
      </c>
      <c r="U212" s="24"/>
      <c r="V212" s="24" t="s">
        <v>340</v>
      </c>
      <c r="W212" s="24" t="s">
        <v>1736</v>
      </c>
      <c r="X212" s="24"/>
      <c r="Y212" s="24"/>
      <c r="Z212" s="24"/>
      <c r="AA212" s="24"/>
      <c r="AB212" s="24"/>
      <c r="AC212" s="24"/>
      <c r="AD212" s="55"/>
      <c r="AE212" s="4"/>
      <c r="AF212" s="4"/>
      <c r="AG212" s="4" t="s">
        <v>1768</v>
      </c>
      <c r="AH212" s="7" t="s">
        <v>1815</v>
      </c>
      <c r="AI212" s="13"/>
      <c r="AJ212" s="13"/>
      <c r="AK212" s="4" t="s">
        <v>1862</v>
      </c>
      <c r="AL212" s="4"/>
      <c r="AM212" s="6"/>
      <c r="AN212" s="6"/>
      <c r="AO212" s="6"/>
      <c r="AP212" s="6"/>
      <c r="AQ212" s="14"/>
      <c r="AR212" s="6"/>
      <c r="AS212" s="52"/>
    </row>
    <row r="213" spans="1:45" ht="165" x14ac:dyDescent="0.25">
      <c r="A213" s="54" t="s">
        <v>1475</v>
      </c>
      <c r="B213" s="4" t="s">
        <v>1476</v>
      </c>
      <c r="C213" s="53">
        <v>212</v>
      </c>
      <c r="D213" s="77" t="s">
        <v>1498</v>
      </c>
      <c r="E213" s="77" t="s">
        <v>1498</v>
      </c>
      <c r="F213" s="36" t="str">
        <f t="shared" si="7"/>
        <v>STRUCTURE</v>
      </c>
      <c r="G213" s="89" t="s">
        <v>1542</v>
      </c>
      <c r="H213" s="40">
        <v>242.07</v>
      </c>
      <c r="I213" s="24"/>
      <c r="J213" s="41" t="s">
        <v>1585</v>
      </c>
      <c r="K213" s="24" t="s">
        <v>1632</v>
      </c>
      <c r="L213" s="24">
        <v>70655165</v>
      </c>
      <c r="M213" s="24"/>
      <c r="N213" s="44" t="s">
        <v>1665</v>
      </c>
      <c r="O213" s="32" t="s">
        <v>1688</v>
      </c>
      <c r="P213" s="30" t="s">
        <v>1717</v>
      </c>
      <c r="Q213" s="31" t="s">
        <v>340</v>
      </c>
      <c r="R213" s="49"/>
      <c r="S213" s="24"/>
      <c r="T213" s="24" t="s">
        <v>1719</v>
      </c>
      <c r="U213" s="24"/>
      <c r="V213" s="24" t="s">
        <v>1275</v>
      </c>
      <c r="W213" s="24"/>
      <c r="X213" s="24"/>
      <c r="Y213" s="24"/>
      <c r="Z213" s="24"/>
      <c r="AA213" s="24"/>
      <c r="AB213" s="24"/>
      <c r="AC213" s="24"/>
      <c r="AD213" s="55"/>
      <c r="AE213" s="4"/>
      <c r="AF213" s="4"/>
      <c r="AG213" s="4" t="s">
        <v>1769</v>
      </c>
      <c r="AH213" s="7" t="s">
        <v>1816</v>
      </c>
      <c r="AI213" s="13"/>
      <c r="AJ213" s="13"/>
      <c r="AK213" s="4" t="s">
        <v>352</v>
      </c>
      <c r="AL213" s="4"/>
      <c r="AM213" s="6"/>
      <c r="AN213" s="6"/>
      <c r="AO213" s="6"/>
      <c r="AP213" s="6"/>
      <c r="AQ213" s="12" t="s">
        <v>1875</v>
      </c>
      <c r="AR213" s="6"/>
      <c r="AS213" s="52"/>
    </row>
    <row r="214" spans="1:45" ht="165" x14ac:dyDescent="0.25">
      <c r="A214" s="54" t="s">
        <v>1475</v>
      </c>
      <c r="B214" s="4" t="s">
        <v>1476</v>
      </c>
      <c r="C214" s="53">
        <v>213</v>
      </c>
      <c r="D214" s="77" t="s">
        <v>1499</v>
      </c>
      <c r="E214" s="77" t="s">
        <v>1499</v>
      </c>
      <c r="F214" s="36" t="str">
        <f t="shared" si="7"/>
        <v>STRUCTURE</v>
      </c>
      <c r="G214" s="22" t="s">
        <v>1543</v>
      </c>
      <c r="H214" s="40">
        <v>345</v>
      </c>
      <c r="I214" s="24"/>
      <c r="J214" s="41" t="s">
        <v>1586</v>
      </c>
      <c r="K214" s="24" t="s">
        <v>1633</v>
      </c>
      <c r="L214" s="24">
        <v>154827505</v>
      </c>
      <c r="M214" s="24"/>
      <c r="N214" s="39"/>
      <c r="O214" s="32" t="s">
        <v>1689</v>
      </c>
      <c r="P214" s="30"/>
      <c r="Q214" s="31"/>
      <c r="R214" s="49"/>
      <c r="S214" s="24"/>
      <c r="T214" s="24" t="s">
        <v>1719</v>
      </c>
      <c r="U214" s="24"/>
      <c r="V214" s="24" t="s">
        <v>340</v>
      </c>
      <c r="W214" s="24" t="s">
        <v>1737</v>
      </c>
      <c r="X214" s="24"/>
      <c r="Y214" s="24"/>
      <c r="Z214" s="24"/>
      <c r="AA214" s="24"/>
      <c r="AB214" s="24"/>
      <c r="AC214" s="24"/>
      <c r="AD214" s="55"/>
      <c r="AE214" s="4"/>
      <c r="AF214" s="4"/>
      <c r="AG214" s="4" t="s">
        <v>1770</v>
      </c>
      <c r="AH214" s="7" t="s">
        <v>1817</v>
      </c>
      <c r="AI214" s="13"/>
      <c r="AJ214" s="13"/>
      <c r="AK214" s="4" t="s">
        <v>1863</v>
      </c>
      <c r="AL214" s="4"/>
      <c r="AM214" s="6"/>
      <c r="AN214" s="6"/>
      <c r="AO214" s="6"/>
      <c r="AP214" s="6"/>
      <c r="AQ214" s="14"/>
      <c r="AR214" s="6"/>
      <c r="AS214" s="52"/>
    </row>
    <row r="215" spans="1:45" ht="165" x14ac:dyDescent="0.25">
      <c r="A215" s="54" t="s">
        <v>1475</v>
      </c>
      <c r="B215" s="4" t="s">
        <v>1476</v>
      </c>
      <c r="C215" s="53">
        <v>214</v>
      </c>
      <c r="D215" s="77" t="s">
        <v>1500</v>
      </c>
      <c r="E215" s="77" t="s">
        <v>1500</v>
      </c>
      <c r="F215" s="36" t="str">
        <f t="shared" si="7"/>
        <v>STRUCTURE</v>
      </c>
      <c r="G215" s="22" t="s">
        <v>1526</v>
      </c>
      <c r="H215" s="40">
        <v>344.2</v>
      </c>
      <c r="I215" s="24"/>
      <c r="J215" s="41" t="s">
        <v>1587</v>
      </c>
      <c r="K215" s="24" t="s">
        <v>1634</v>
      </c>
      <c r="L215" s="24">
        <v>154827506</v>
      </c>
      <c r="M215" s="24"/>
      <c r="N215" s="39"/>
      <c r="O215" s="32" t="s">
        <v>1690</v>
      </c>
      <c r="P215" s="30"/>
      <c r="Q215" s="31"/>
      <c r="R215" s="49"/>
      <c r="S215" s="24"/>
      <c r="T215" s="24" t="s">
        <v>1719</v>
      </c>
      <c r="U215" s="24"/>
      <c r="V215" s="24" t="s">
        <v>340</v>
      </c>
      <c r="W215" s="24" t="s">
        <v>1738</v>
      </c>
      <c r="X215" s="24"/>
      <c r="Y215" s="24"/>
      <c r="Z215" s="24"/>
      <c r="AA215" s="24"/>
      <c r="AB215" s="24"/>
      <c r="AC215" s="24"/>
      <c r="AD215" s="55"/>
      <c r="AE215" s="4"/>
      <c r="AF215" s="4"/>
      <c r="AG215" s="4" t="s">
        <v>1771</v>
      </c>
      <c r="AH215" s="7" t="s">
        <v>1818</v>
      </c>
      <c r="AI215" s="13"/>
      <c r="AJ215" s="13"/>
      <c r="AK215" s="4" t="s">
        <v>1864</v>
      </c>
      <c r="AL215" s="4"/>
      <c r="AM215" s="6"/>
      <c r="AN215" s="6"/>
      <c r="AO215" s="6"/>
      <c r="AP215" s="6"/>
      <c r="AQ215" s="14"/>
      <c r="AR215" s="6"/>
      <c r="AS215" s="52"/>
    </row>
    <row r="216" spans="1:45" ht="165" x14ac:dyDescent="0.25">
      <c r="A216" s="54" t="s">
        <v>1475</v>
      </c>
      <c r="B216" s="4" t="s">
        <v>1476</v>
      </c>
      <c r="C216" s="53">
        <v>215</v>
      </c>
      <c r="D216" s="77" t="s">
        <v>1501</v>
      </c>
      <c r="E216" s="77" t="s">
        <v>1501</v>
      </c>
      <c r="F216" s="36" t="str">
        <f t="shared" si="7"/>
        <v>STRUCTURE</v>
      </c>
      <c r="G216" s="22" t="s">
        <v>1544</v>
      </c>
      <c r="H216" s="40">
        <v>345.1</v>
      </c>
      <c r="I216" s="24"/>
      <c r="J216" s="41" t="s">
        <v>1588</v>
      </c>
      <c r="K216" s="24" t="s">
        <v>1635</v>
      </c>
      <c r="L216" s="24">
        <v>154827507</v>
      </c>
      <c r="M216" s="24"/>
      <c r="N216" s="39"/>
      <c r="O216" s="32" t="s">
        <v>1691</v>
      </c>
      <c r="P216" s="30"/>
      <c r="Q216" s="31"/>
      <c r="R216" s="49"/>
      <c r="S216" s="24"/>
      <c r="T216" s="24" t="s">
        <v>1719</v>
      </c>
      <c r="U216" s="24"/>
      <c r="V216" s="24" t="s">
        <v>340</v>
      </c>
      <c r="W216" s="24" t="s">
        <v>1739</v>
      </c>
      <c r="X216" s="24"/>
      <c r="Y216" s="24"/>
      <c r="Z216" s="24"/>
      <c r="AA216" s="24"/>
      <c r="AB216" s="24"/>
      <c r="AC216" s="24"/>
      <c r="AD216" s="55"/>
      <c r="AE216" s="4"/>
      <c r="AF216" s="4"/>
      <c r="AG216" s="4" t="s">
        <v>1772</v>
      </c>
      <c r="AH216" s="7" t="s">
        <v>1819</v>
      </c>
      <c r="AI216" s="13"/>
      <c r="AJ216" s="13"/>
      <c r="AK216" s="4" t="s">
        <v>1865</v>
      </c>
      <c r="AL216" s="4"/>
      <c r="AM216" s="6"/>
      <c r="AN216" s="6"/>
      <c r="AO216" s="6"/>
      <c r="AP216" s="6"/>
      <c r="AQ216" s="14"/>
      <c r="AR216" s="6"/>
      <c r="AS216" s="52"/>
    </row>
    <row r="217" spans="1:45" ht="165" x14ac:dyDescent="0.25">
      <c r="A217" s="54" t="s">
        <v>1475</v>
      </c>
      <c r="B217" s="4" t="s">
        <v>1476</v>
      </c>
      <c r="C217" s="53">
        <v>216</v>
      </c>
      <c r="D217" s="77" t="s">
        <v>1502</v>
      </c>
      <c r="E217" s="77" t="s">
        <v>1502</v>
      </c>
      <c r="F217" s="36" t="str">
        <f t="shared" si="7"/>
        <v>STRUCTURE</v>
      </c>
      <c r="G217" s="22" t="s">
        <v>1530</v>
      </c>
      <c r="H217" s="40">
        <v>345</v>
      </c>
      <c r="I217" s="24"/>
      <c r="J217" s="41" t="s">
        <v>1589</v>
      </c>
      <c r="K217" s="24" t="s">
        <v>1636</v>
      </c>
      <c r="L217" s="24">
        <v>154827508</v>
      </c>
      <c r="M217" s="24"/>
      <c r="N217" s="39"/>
      <c r="O217" s="32" t="s">
        <v>1692</v>
      </c>
      <c r="P217" s="30"/>
      <c r="Q217" s="31"/>
      <c r="R217" s="49"/>
      <c r="S217" s="24"/>
      <c r="T217" s="24" t="s">
        <v>1719</v>
      </c>
      <c r="U217" s="24"/>
      <c r="V217" s="24" t="s">
        <v>340</v>
      </c>
      <c r="W217" s="24" t="s">
        <v>1740</v>
      </c>
      <c r="X217" s="24"/>
      <c r="Y217" s="24"/>
      <c r="Z217" s="24"/>
      <c r="AA217" s="24"/>
      <c r="AB217" s="24"/>
      <c r="AC217" s="24"/>
      <c r="AD217" s="55"/>
      <c r="AE217" s="4"/>
      <c r="AF217" s="4"/>
      <c r="AG217" s="4" t="s">
        <v>1773</v>
      </c>
      <c r="AH217" s="7" t="s">
        <v>1820</v>
      </c>
      <c r="AI217" s="13"/>
      <c r="AJ217" s="13"/>
      <c r="AK217" s="4" t="s">
        <v>1866</v>
      </c>
      <c r="AL217" s="4"/>
      <c r="AM217" s="6"/>
      <c r="AN217" s="6"/>
      <c r="AO217" s="6"/>
      <c r="AP217" s="6"/>
      <c r="AQ217" s="14"/>
      <c r="AR217" s="6"/>
      <c r="AS217" s="52"/>
    </row>
    <row r="218" spans="1:45" ht="215.25" customHeight="1" x14ac:dyDescent="0.25">
      <c r="A218" s="54" t="s">
        <v>1475</v>
      </c>
      <c r="B218" s="4" t="s">
        <v>1476</v>
      </c>
      <c r="C218" s="53">
        <v>217</v>
      </c>
      <c r="D218" s="77" t="s">
        <v>1503</v>
      </c>
      <c r="E218" s="77" t="s">
        <v>1503</v>
      </c>
      <c r="F218" s="36" t="str">
        <f t="shared" si="7"/>
        <v>STRUCTURE</v>
      </c>
      <c r="G218" s="22" t="s">
        <v>1545</v>
      </c>
      <c r="H218" s="40">
        <v>344.2</v>
      </c>
      <c r="I218" s="24"/>
      <c r="J218" s="41" t="s">
        <v>1590</v>
      </c>
      <c r="K218" s="24" t="s">
        <v>1637</v>
      </c>
      <c r="L218" s="24">
        <v>154827509</v>
      </c>
      <c r="M218" s="24"/>
      <c r="N218" s="39"/>
      <c r="O218" s="32" t="s">
        <v>1693</v>
      </c>
      <c r="P218" s="30"/>
      <c r="Q218" s="31"/>
      <c r="R218" s="49"/>
      <c r="S218" s="24"/>
      <c r="T218" s="24" t="s">
        <v>1719</v>
      </c>
      <c r="U218" s="24"/>
      <c r="V218" s="24" t="s">
        <v>340</v>
      </c>
      <c r="W218" s="24" t="s">
        <v>1741</v>
      </c>
      <c r="X218" s="24"/>
      <c r="Y218" s="24"/>
      <c r="Z218" s="24"/>
      <c r="AA218" s="24"/>
      <c r="AB218" s="24"/>
      <c r="AC218" s="24"/>
      <c r="AD218" s="55"/>
      <c r="AE218" s="4"/>
      <c r="AF218" s="4"/>
      <c r="AG218" s="4" t="s">
        <v>1774</v>
      </c>
      <c r="AH218" s="7" t="s">
        <v>1821</v>
      </c>
      <c r="AI218" s="13"/>
      <c r="AJ218" s="13"/>
      <c r="AK218" s="4" t="s">
        <v>1867</v>
      </c>
      <c r="AL218" s="4"/>
      <c r="AM218" s="6"/>
      <c r="AN218" s="6"/>
      <c r="AO218" s="6"/>
      <c r="AP218" s="6"/>
      <c r="AQ218" s="14"/>
      <c r="AR218" s="6"/>
      <c r="AS218" s="52"/>
    </row>
    <row r="219" spans="1:45" ht="165" x14ac:dyDescent="0.25">
      <c r="A219" s="54" t="s">
        <v>1475</v>
      </c>
      <c r="B219" s="4" t="s">
        <v>1476</v>
      </c>
      <c r="C219" s="53">
        <v>218</v>
      </c>
      <c r="D219" s="77" t="s">
        <v>1504</v>
      </c>
      <c r="E219" s="77" t="s">
        <v>1504</v>
      </c>
      <c r="F219" s="36" t="str">
        <f t="shared" si="7"/>
        <v>STRUCTURE</v>
      </c>
      <c r="G219" s="22" t="s">
        <v>1546</v>
      </c>
      <c r="H219" s="40">
        <v>372.5</v>
      </c>
      <c r="I219" s="24"/>
      <c r="J219" s="41" t="s">
        <v>1591</v>
      </c>
      <c r="K219" s="24" t="s">
        <v>1638</v>
      </c>
      <c r="L219" s="24">
        <v>154827510</v>
      </c>
      <c r="M219" s="24"/>
      <c r="N219" s="39"/>
      <c r="O219" s="32" t="s">
        <v>1694</v>
      </c>
      <c r="P219" s="30"/>
      <c r="Q219" s="31"/>
      <c r="R219" s="49"/>
      <c r="S219" s="24"/>
      <c r="T219" s="24" t="s">
        <v>1719</v>
      </c>
      <c r="U219" s="24"/>
      <c r="V219" s="24" t="s">
        <v>1275</v>
      </c>
      <c r="W219" s="24"/>
      <c r="X219" s="24"/>
      <c r="Y219" s="24"/>
      <c r="Z219" s="24"/>
      <c r="AA219" s="24"/>
      <c r="AB219" s="24"/>
      <c r="AC219" s="24"/>
      <c r="AD219" s="55"/>
      <c r="AE219" s="4"/>
      <c r="AF219" s="4"/>
      <c r="AG219" s="4" t="s">
        <v>1775</v>
      </c>
      <c r="AH219" s="7" t="s">
        <v>1822</v>
      </c>
      <c r="AI219" s="13"/>
      <c r="AJ219" s="13"/>
      <c r="AK219" s="4" t="s">
        <v>352</v>
      </c>
      <c r="AL219" s="4"/>
      <c r="AM219" s="6"/>
      <c r="AN219" s="6"/>
      <c r="AO219" s="6"/>
      <c r="AP219" s="6"/>
      <c r="AQ219" s="14"/>
      <c r="AR219" s="6"/>
      <c r="AS219" s="52"/>
    </row>
    <row r="220" spans="1:45" ht="165" x14ac:dyDescent="0.25">
      <c r="A220" s="54" t="s">
        <v>1475</v>
      </c>
      <c r="B220" s="4" t="s">
        <v>1476</v>
      </c>
      <c r="C220" s="53">
        <v>219</v>
      </c>
      <c r="D220" s="77" t="s">
        <v>1505</v>
      </c>
      <c r="E220" s="77" t="s">
        <v>1505</v>
      </c>
      <c r="F220" s="36" t="str">
        <f t="shared" si="7"/>
        <v>STRUCTURE</v>
      </c>
      <c r="G220" s="22" t="s">
        <v>1547</v>
      </c>
      <c r="H220" s="40">
        <v>358.2</v>
      </c>
      <c r="I220" s="24"/>
      <c r="J220" s="41" t="s">
        <v>1592</v>
      </c>
      <c r="K220" s="24" t="s">
        <v>1639</v>
      </c>
      <c r="L220" s="24">
        <v>74787774</v>
      </c>
      <c r="M220" s="24"/>
      <c r="N220" s="44" t="s">
        <v>1666</v>
      </c>
      <c r="O220" s="91" t="s">
        <v>1695</v>
      </c>
      <c r="P220" s="30" t="s">
        <v>1718</v>
      </c>
      <c r="Q220" s="31" t="s">
        <v>340</v>
      </c>
      <c r="R220" s="49"/>
      <c r="S220" s="24"/>
      <c r="T220" s="24" t="s">
        <v>1719</v>
      </c>
      <c r="U220" s="24"/>
      <c r="V220" s="24" t="s">
        <v>340</v>
      </c>
      <c r="W220" s="24" t="s">
        <v>1742</v>
      </c>
      <c r="X220" s="24"/>
      <c r="Y220" s="24"/>
      <c r="Z220" s="24"/>
      <c r="AA220" s="24"/>
      <c r="AB220" s="24"/>
      <c r="AC220" s="24"/>
      <c r="AD220" s="55"/>
      <c r="AE220" s="4"/>
      <c r="AF220" s="4"/>
      <c r="AG220" s="4" t="s">
        <v>1776</v>
      </c>
      <c r="AH220" s="7" t="s">
        <v>1823</v>
      </c>
      <c r="AI220" s="13"/>
      <c r="AJ220" s="13"/>
      <c r="AK220" s="4" t="s">
        <v>1868</v>
      </c>
      <c r="AL220" s="4"/>
      <c r="AM220" s="6"/>
      <c r="AN220" s="6"/>
      <c r="AO220" s="6"/>
      <c r="AP220" s="6"/>
      <c r="AQ220" s="12" t="s">
        <v>1876</v>
      </c>
      <c r="AR220" s="6"/>
      <c r="AS220" s="52"/>
    </row>
    <row r="221" spans="1:45" ht="200.25" customHeight="1" x14ac:dyDescent="0.25">
      <c r="A221" s="54" t="s">
        <v>1475</v>
      </c>
      <c r="B221" s="4" t="s">
        <v>1476</v>
      </c>
      <c r="C221" s="53">
        <v>220</v>
      </c>
      <c r="D221" s="77" t="s">
        <v>1506</v>
      </c>
      <c r="E221" s="77" t="s">
        <v>1506</v>
      </c>
      <c r="F221" s="36" t="str">
        <f t="shared" si="7"/>
        <v>STRUCTURE</v>
      </c>
      <c r="G221" s="22" t="s">
        <v>1548</v>
      </c>
      <c r="H221" s="40">
        <v>347.2</v>
      </c>
      <c r="I221" s="24"/>
      <c r="J221" s="41" t="s">
        <v>1593</v>
      </c>
      <c r="K221" s="24" t="s">
        <v>1640</v>
      </c>
      <c r="L221" s="24">
        <v>154827511</v>
      </c>
      <c r="M221" s="24"/>
      <c r="N221" s="39"/>
      <c r="O221" s="32" t="s">
        <v>1696</v>
      </c>
      <c r="P221" s="30"/>
      <c r="Q221" s="31"/>
      <c r="R221" s="49"/>
      <c r="S221" s="24"/>
      <c r="T221" s="24" t="s">
        <v>1719</v>
      </c>
      <c r="U221" s="24"/>
      <c r="V221" s="24" t="s">
        <v>340</v>
      </c>
      <c r="W221" s="24" t="s">
        <v>1743</v>
      </c>
      <c r="X221" s="24"/>
      <c r="Y221" s="24"/>
      <c r="Z221" s="24"/>
      <c r="AA221" s="24"/>
      <c r="AB221" s="24"/>
      <c r="AC221" s="24"/>
      <c r="AD221" s="55"/>
      <c r="AE221" s="4"/>
      <c r="AF221" s="4"/>
      <c r="AG221" s="4" t="s">
        <v>1777</v>
      </c>
      <c r="AH221" s="7" t="s">
        <v>1824</v>
      </c>
      <c r="AI221" s="13"/>
      <c r="AJ221" s="13"/>
      <c r="AK221" s="4" t="s">
        <v>1869</v>
      </c>
      <c r="AL221" s="4"/>
      <c r="AM221" s="6"/>
      <c r="AN221" s="6"/>
      <c r="AO221" s="6"/>
      <c r="AP221" s="6"/>
      <c r="AQ221" s="14"/>
      <c r="AR221" s="6"/>
      <c r="AS221" s="52"/>
    </row>
    <row r="222" spans="1:45" ht="165" x14ac:dyDescent="0.25">
      <c r="A222" s="54" t="s">
        <v>1475</v>
      </c>
      <c r="B222" s="4" t="s">
        <v>1476</v>
      </c>
      <c r="C222" s="53">
        <v>221</v>
      </c>
      <c r="D222" s="77" t="s">
        <v>1507</v>
      </c>
      <c r="E222" s="77" t="s">
        <v>1507</v>
      </c>
      <c r="F222" s="36" t="str">
        <f t="shared" si="7"/>
        <v>STRUCTURE</v>
      </c>
      <c r="G222" s="22" t="s">
        <v>1549</v>
      </c>
      <c r="H222" s="40">
        <v>330.1</v>
      </c>
      <c r="I222" s="24"/>
      <c r="J222" s="41" t="s">
        <v>1594</v>
      </c>
      <c r="K222" s="24" t="s">
        <v>1641</v>
      </c>
      <c r="L222" s="24">
        <v>132469325</v>
      </c>
      <c r="M222" s="24"/>
      <c r="N222" s="44"/>
      <c r="O222" s="32" t="s">
        <v>1697</v>
      </c>
      <c r="P222" s="30"/>
      <c r="Q222" s="31"/>
      <c r="R222" s="49"/>
      <c r="S222" s="24"/>
      <c r="T222" s="24" t="s">
        <v>1719</v>
      </c>
      <c r="U222" s="24"/>
      <c r="V222" s="24" t="s">
        <v>340</v>
      </c>
      <c r="W222" s="24" t="s">
        <v>1744</v>
      </c>
      <c r="X222" s="24"/>
      <c r="Y222" s="24"/>
      <c r="Z222" s="24"/>
      <c r="AA222" s="24"/>
      <c r="AB222" s="24"/>
      <c r="AC222" s="24"/>
      <c r="AD222" s="55"/>
      <c r="AE222" s="4"/>
      <c r="AF222" s="4"/>
      <c r="AG222" s="4" t="s">
        <v>1778</v>
      </c>
      <c r="AH222" s="7" t="s">
        <v>1825</v>
      </c>
      <c r="AI222" s="13"/>
      <c r="AJ222" s="13"/>
      <c r="AK222" s="4" t="s">
        <v>1870</v>
      </c>
      <c r="AL222" s="4"/>
      <c r="AM222" s="6"/>
      <c r="AN222" s="6"/>
      <c r="AO222" s="6"/>
      <c r="AP222" s="6"/>
      <c r="AQ222" s="14"/>
      <c r="AR222" s="6"/>
      <c r="AS222" s="52"/>
    </row>
    <row r="223" spans="1:45" ht="165" x14ac:dyDescent="0.25">
      <c r="A223" s="54" t="s">
        <v>1475</v>
      </c>
      <c r="B223" s="4" t="s">
        <v>1476</v>
      </c>
      <c r="C223" s="53">
        <v>222</v>
      </c>
      <c r="D223" s="77" t="s">
        <v>1508</v>
      </c>
      <c r="E223" s="77" t="s">
        <v>1508</v>
      </c>
      <c r="F223" s="36" t="str">
        <f t="shared" si="7"/>
        <v>STRUCTURE</v>
      </c>
      <c r="G223" s="22" t="s">
        <v>1550</v>
      </c>
      <c r="H223" s="40">
        <v>359.4</v>
      </c>
      <c r="I223" s="24"/>
      <c r="J223" s="41" t="s">
        <v>1595</v>
      </c>
      <c r="K223" s="24" t="s">
        <v>1642</v>
      </c>
      <c r="L223" s="24">
        <v>154827512</v>
      </c>
      <c r="M223" s="24"/>
      <c r="N223" s="44"/>
      <c r="O223" s="32" t="s">
        <v>1698</v>
      </c>
      <c r="P223" s="30"/>
      <c r="Q223" s="31"/>
      <c r="R223" s="49"/>
      <c r="S223" s="24"/>
      <c r="T223" s="24" t="s">
        <v>1719</v>
      </c>
      <c r="U223" s="24"/>
      <c r="V223" s="24" t="s">
        <v>1275</v>
      </c>
      <c r="W223" s="24"/>
      <c r="X223" s="24"/>
      <c r="Y223" s="24"/>
      <c r="Z223" s="24"/>
      <c r="AA223" s="24"/>
      <c r="AB223" s="24"/>
      <c r="AC223" s="24"/>
      <c r="AD223" s="55"/>
      <c r="AE223" s="4"/>
      <c r="AF223" s="4"/>
      <c r="AG223" s="4" t="s">
        <v>1779</v>
      </c>
      <c r="AH223" s="7" t="s">
        <v>1826</v>
      </c>
      <c r="AI223" s="13"/>
      <c r="AJ223" s="13"/>
      <c r="AK223" s="4" t="s">
        <v>352</v>
      </c>
      <c r="AL223" s="4"/>
      <c r="AM223" s="6"/>
      <c r="AN223" s="6"/>
      <c r="AO223" s="6"/>
      <c r="AP223" s="6"/>
      <c r="AQ223" s="14"/>
      <c r="AR223" s="6"/>
      <c r="AS223" s="52"/>
    </row>
    <row r="224" spans="1:45" ht="165" x14ac:dyDescent="0.25">
      <c r="A224" s="54" t="s">
        <v>1475</v>
      </c>
      <c r="B224" s="4" t="s">
        <v>1476</v>
      </c>
      <c r="C224" s="53">
        <v>223</v>
      </c>
      <c r="D224" s="77" t="s">
        <v>1509</v>
      </c>
      <c r="E224" s="77" t="s">
        <v>1509</v>
      </c>
      <c r="F224" s="36" t="str">
        <f t="shared" ref="F224:F240" si="8">HYPERLINK(_xlfn.CONCAT("https://www.simolecule.com/cdkdepict/depict/bot/png?smi=",_xlfn.ENCODEURL(J224)), "STRUCTURE")</f>
        <v>STRUCTURE</v>
      </c>
      <c r="G224" s="22" t="s">
        <v>1551</v>
      </c>
      <c r="H224" s="40">
        <v>337</v>
      </c>
      <c r="I224" s="24"/>
      <c r="J224" s="41" t="s">
        <v>1596</v>
      </c>
      <c r="K224" s="24" t="s">
        <v>1643</v>
      </c>
      <c r="L224" s="24">
        <v>154827513</v>
      </c>
      <c r="M224" s="24"/>
      <c r="N224" s="44"/>
      <c r="O224" s="32" t="s">
        <v>1699</v>
      </c>
      <c r="P224" s="30"/>
      <c r="Q224" s="31"/>
      <c r="R224" s="49"/>
      <c r="S224" s="24"/>
      <c r="T224" s="24" t="s">
        <v>1719</v>
      </c>
      <c r="U224" s="24"/>
      <c r="V224" s="24" t="s">
        <v>340</v>
      </c>
      <c r="W224" s="24" t="s">
        <v>1745</v>
      </c>
      <c r="X224" s="24"/>
      <c r="Y224" s="24"/>
      <c r="Z224" s="24"/>
      <c r="AA224" s="24"/>
      <c r="AB224" s="24"/>
      <c r="AC224" s="24"/>
      <c r="AD224" s="55"/>
      <c r="AE224" s="4"/>
      <c r="AF224" s="4"/>
      <c r="AG224" s="4" t="s">
        <v>1780</v>
      </c>
      <c r="AH224" s="7" t="s">
        <v>1827</v>
      </c>
      <c r="AI224" s="13"/>
      <c r="AJ224" s="13"/>
      <c r="AK224" s="4" t="s">
        <v>1871</v>
      </c>
      <c r="AL224" s="4"/>
      <c r="AM224" s="6"/>
      <c r="AN224" s="6"/>
      <c r="AO224" s="6"/>
      <c r="AP224" s="6"/>
      <c r="AQ224" s="14"/>
      <c r="AR224" s="6"/>
      <c r="AS224" s="52"/>
    </row>
    <row r="225" spans="1:45" ht="204" customHeight="1" x14ac:dyDescent="0.25">
      <c r="A225" s="54" t="s">
        <v>1475</v>
      </c>
      <c r="B225" s="4" t="s">
        <v>1476</v>
      </c>
      <c r="C225" s="53">
        <v>224</v>
      </c>
      <c r="D225" s="77" t="s">
        <v>1510</v>
      </c>
      <c r="E225" s="77" t="s">
        <v>1510</v>
      </c>
      <c r="F225" s="36" t="str">
        <f t="shared" si="8"/>
        <v>STRUCTURE</v>
      </c>
      <c r="G225" s="22" t="s">
        <v>1552</v>
      </c>
      <c r="H225" s="40">
        <v>399</v>
      </c>
      <c r="I225" s="24"/>
      <c r="J225" s="41" t="s">
        <v>1597</v>
      </c>
      <c r="K225" s="24" t="s">
        <v>1644</v>
      </c>
      <c r="L225" s="24">
        <v>71728526</v>
      </c>
      <c r="M225" s="24"/>
      <c r="N225" s="44" t="s">
        <v>1667</v>
      </c>
      <c r="O225" s="32" t="s">
        <v>1700</v>
      </c>
      <c r="P225" s="30"/>
      <c r="Q225" s="31"/>
      <c r="R225" s="49"/>
      <c r="S225" s="24"/>
      <c r="T225" s="24" t="s">
        <v>1719</v>
      </c>
      <c r="U225" s="24"/>
      <c r="V225" s="24" t="s">
        <v>340</v>
      </c>
      <c r="W225" s="24" t="s">
        <v>1746</v>
      </c>
      <c r="X225" s="24"/>
      <c r="Y225" s="24"/>
      <c r="Z225" s="24"/>
      <c r="AA225" s="24"/>
      <c r="AB225" s="24"/>
      <c r="AC225" s="24"/>
      <c r="AD225" s="55"/>
      <c r="AE225" s="4"/>
      <c r="AF225" s="4"/>
      <c r="AG225" s="4" t="s">
        <v>1781</v>
      </c>
      <c r="AH225" s="7" t="s">
        <v>1828</v>
      </c>
      <c r="AI225" s="13"/>
      <c r="AJ225" s="13"/>
      <c r="AK225" s="4" t="s">
        <v>1872</v>
      </c>
      <c r="AL225" s="4"/>
      <c r="AM225" s="6"/>
      <c r="AN225" s="6"/>
      <c r="AO225" s="6"/>
      <c r="AP225" s="6"/>
      <c r="AQ225" s="14"/>
      <c r="AR225" s="6"/>
      <c r="AS225" s="52"/>
    </row>
    <row r="226" spans="1:45" ht="165" x14ac:dyDescent="0.25">
      <c r="A226" s="54" t="s">
        <v>1475</v>
      </c>
      <c r="B226" s="4" t="s">
        <v>1476</v>
      </c>
      <c r="C226" s="53">
        <v>225</v>
      </c>
      <c r="D226" s="77" t="s">
        <v>1511</v>
      </c>
      <c r="E226" s="77" t="s">
        <v>1511</v>
      </c>
      <c r="F226" s="36" t="str">
        <f t="shared" si="8"/>
        <v>STRUCTURE</v>
      </c>
      <c r="G226" s="22" t="s">
        <v>1553</v>
      </c>
      <c r="H226" s="40">
        <v>331.1</v>
      </c>
      <c r="I226" s="24"/>
      <c r="J226" s="41" t="s">
        <v>1598</v>
      </c>
      <c r="K226" s="24" t="s">
        <v>1645</v>
      </c>
      <c r="L226" s="24">
        <v>154827514</v>
      </c>
      <c r="M226" s="24"/>
      <c r="N226" s="44"/>
      <c r="O226" s="32" t="s">
        <v>1701</v>
      </c>
      <c r="P226" s="30"/>
      <c r="Q226" s="31"/>
      <c r="R226" s="49"/>
      <c r="S226" s="24"/>
      <c r="T226" s="24" t="s">
        <v>1719</v>
      </c>
      <c r="U226" s="24"/>
      <c r="V226" s="24" t="s">
        <v>340</v>
      </c>
      <c r="W226" s="24" t="s">
        <v>1747</v>
      </c>
      <c r="X226" s="24"/>
      <c r="Y226" s="24"/>
      <c r="Z226" s="24"/>
      <c r="AA226" s="24"/>
      <c r="AB226" s="24"/>
      <c r="AC226" s="24"/>
      <c r="AD226" s="55"/>
      <c r="AE226" s="4"/>
      <c r="AF226" s="4"/>
      <c r="AG226" s="4" t="s">
        <v>1782</v>
      </c>
      <c r="AH226" s="7" t="s">
        <v>1829</v>
      </c>
      <c r="AI226" s="13"/>
      <c r="AJ226" s="13"/>
      <c r="AK226" s="4" t="s">
        <v>1873</v>
      </c>
      <c r="AL226" s="4"/>
      <c r="AM226" s="6"/>
      <c r="AN226" s="6"/>
      <c r="AO226" s="6"/>
      <c r="AP226" s="6"/>
      <c r="AQ226" s="14"/>
      <c r="AR226" s="6"/>
      <c r="AS226" s="52"/>
    </row>
    <row r="227" spans="1:45" ht="165" x14ac:dyDescent="0.25">
      <c r="A227" s="54" t="s">
        <v>1475</v>
      </c>
      <c r="B227" s="4" t="s">
        <v>1476</v>
      </c>
      <c r="C227" s="53">
        <v>226</v>
      </c>
      <c r="D227" s="77" t="s">
        <v>1512</v>
      </c>
      <c r="E227" s="77" t="s">
        <v>1512</v>
      </c>
      <c r="F227" s="36" t="str">
        <f t="shared" si="8"/>
        <v>STRUCTURE</v>
      </c>
      <c r="G227" s="22" t="s">
        <v>1526</v>
      </c>
      <c r="H227" s="40">
        <v>344.4</v>
      </c>
      <c r="I227" s="24"/>
      <c r="J227" s="41" t="s">
        <v>1599</v>
      </c>
      <c r="K227" s="24" t="s">
        <v>1646</v>
      </c>
      <c r="L227" s="24">
        <v>154827515</v>
      </c>
      <c r="M227" s="24"/>
      <c r="N227" s="39"/>
      <c r="O227" s="32" t="s">
        <v>1702</v>
      </c>
      <c r="P227" s="30"/>
      <c r="Q227" s="31"/>
      <c r="R227" s="49"/>
      <c r="S227" s="24"/>
      <c r="T227" s="24" t="s">
        <v>1719</v>
      </c>
      <c r="U227" s="24"/>
      <c r="V227" s="24" t="s">
        <v>1275</v>
      </c>
      <c r="W227" s="24"/>
      <c r="X227" s="24"/>
      <c r="Y227" s="24"/>
      <c r="Z227" s="24"/>
      <c r="AA227" s="24"/>
      <c r="AB227" s="24"/>
      <c r="AC227" s="24"/>
      <c r="AD227" s="55"/>
      <c r="AE227" s="4"/>
      <c r="AF227" s="4"/>
      <c r="AG227" s="4" t="s">
        <v>1783</v>
      </c>
      <c r="AH227" s="7" t="s">
        <v>1830</v>
      </c>
      <c r="AI227" s="13"/>
      <c r="AJ227" s="13"/>
      <c r="AK227" s="4" t="s">
        <v>352</v>
      </c>
      <c r="AL227" s="4"/>
      <c r="AM227" s="6"/>
      <c r="AN227" s="6"/>
      <c r="AO227" s="6"/>
      <c r="AP227" s="6"/>
      <c r="AQ227" s="14"/>
      <c r="AR227" s="6"/>
      <c r="AS227" s="52"/>
    </row>
    <row r="228" spans="1:45" ht="165" x14ac:dyDescent="0.25">
      <c r="A228" s="54" t="s">
        <v>1475</v>
      </c>
      <c r="B228" s="4" t="s">
        <v>1476</v>
      </c>
      <c r="C228" s="53">
        <v>227</v>
      </c>
      <c r="D228" s="77" t="s">
        <v>1513</v>
      </c>
      <c r="E228" s="77" t="s">
        <v>1513</v>
      </c>
      <c r="F228" s="36" t="str">
        <f t="shared" si="8"/>
        <v>STRUCTURE</v>
      </c>
      <c r="G228" s="22" t="s">
        <v>1554</v>
      </c>
      <c r="H228" s="45">
        <v>374.4</v>
      </c>
      <c r="I228" s="24"/>
      <c r="J228" s="41" t="s">
        <v>1600</v>
      </c>
      <c r="K228" s="24" t="s">
        <v>1647</v>
      </c>
      <c r="L228" s="24">
        <v>154827516</v>
      </c>
      <c r="M228" s="24"/>
      <c r="N228" s="39"/>
      <c r="O228" s="32" t="s">
        <v>1703</v>
      </c>
      <c r="P228" s="30"/>
      <c r="Q228" s="31"/>
      <c r="R228" s="49"/>
      <c r="S228" s="24"/>
      <c r="T228" s="24" t="s">
        <v>1719</v>
      </c>
      <c r="U228" s="24"/>
      <c r="V228" s="24" t="s">
        <v>1275</v>
      </c>
      <c r="W228" s="24"/>
      <c r="X228" s="24"/>
      <c r="Y228" s="24"/>
      <c r="Z228" s="24"/>
      <c r="AA228" s="24"/>
      <c r="AB228" s="24"/>
      <c r="AC228" s="24"/>
      <c r="AD228" s="55"/>
      <c r="AE228" s="4"/>
      <c r="AF228" s="4"/>
      <c r="AG228" s="4" t="s">
        <v>1784</v>
      </c>
      <c r="AH228" s="7" t="s">
        <v>1831</v>
      </c>
      <c r="AI228" s="13"/>
      <c r="AJ228" s="13"/>
      <c r="AK228" s="4" t="s">
        <v>352</v>
      </c>
      <c r="AL228" s="4"/>
      <c r="AM228" s="6"/>
      <c r="AN228" s="6"/>
      <c r="AO228" s="6"/>
      <c r="AP228" s="6"/>
      <c r="AQ228" s="14"/>
      <c r="AR228" s="6"/>
      <c r="AS228" s="52"/>
    </row>
    <row r="229" spans="1:45" ht="165" x14ac:dyDescent="0.25">
      <c r="A229" s="54" t="s">
        <v>1475</v>
      </c>
      <c r="B229" s="4" t="s">
        <v>1476</v>
      </c>
      <c r="C229" s="53">
        <v>228</v>
      </c>
      <c r="D229" s="77" t="s">
        <v>1514</v>
      </c>
      <c r="E229" s="77" t="s">
        <v>1514</v>
      </c>
      <c r="F229" s="36" t="str">
        <f t="shared" si="8"/>
        <v>STRUCTURE</v>
      </c>
      <c r="G229" s="22" t="s">
        <v>1555</v>
      </c>
      <c r="H229" s="40">
        <v>359.4</v>
      </c>
      <c r="I229" s="24"/>
      <c r="J229" s="41" t="s">
        <v>1601</v>
      </c>
      <c r="K229" s="24" t="s">
        <v>1648</v>
      </c>
      <c r="L229" s="24">
        <v>154827517</v>
      </c>
      <c r="M229" s="24"/>
      <c r="N229" s="39"/>
      <c r="O229" s="32" t="s">
        <v>1704</v>
      </c>
      <c r="P229" s="30"/>
      <c r="Q229" s="31"/>
      <c r="R229" s="49"/>
      <c r="S229" s="24"/>
      <c r="T229" s="24" t="s">
        <v>1719</v>
      </c>
      <c r="U229" s="24"/>
      <c r="V229" s="24" t="s">
        <v>1275</v>
      </c>
      <c r="W229" s="24"/>
      <c r="X229" s="24"/>
      <c r="Y229" s="24"/>
      <c r="Z229" s="24"/>
      <c r="AA229" s="24"/>
      <c r="AB229" s="24"/>
      <c r="AC229" s="24"/>
      <c r="AD229" s="55"/>
      <c r="AE229" s="4"/>
      <c r="AF229" s="4"/>
      <c r="AG229" s="4" t="s">
        <v>1785</v>
      </c>
      <c r="AH229" s="7" t="s">
        <v>1832</v>
      </c>
      <c r="AI229" s="13"/>
      <c r="AJ229" s="13"/>
      <c r="AK229" s="4"/>
      <c r="AL229" s="4"/>
      <c r="AM229" s="6"/>
      <c r="AN229" s="6"/>
      <c r="AO229" s="6"/>
      <c r="AP229" s="6"/>
      <c r="AQ229" s="14"/>
      <c r="AR229" s="6"/>
      <c r="AS229" s="52"/>
    </row>
    <row r="230" spans="1:45" ht="165" x14ac:dyDescent="0.25">
      <c r="A230" s="54" t="s">
        <v>1475</v>
      </c>
      <c r="B230" s="4" t="s">
        <v>1476</v>
      </c>
      <c r="C230" s="53">
        <v>229</v>
      </c>
      <c r="D230" s="77" t="s">
        <v>1515</v>
      </c>
      <c r="E230" s="77" t="s">
        <v>1515</v>
      </c>
      <c r="F230" s="36" t="str">
        <f t="shared" si="8"/>
        <v>STRUCTURE</v>
      </c>
      <c r="G230" s="22" t="s">
        <v>1556</v>
      </c>
      <c r="H230" s="40">
        <v>254.28</v>
      </c>
      <c r="I230" s="24"/>
      <c r="J230" s="41" t="s">
        <v>1602</v>
      </c>
      <c r="K230" s="24" t="s">
        <v>1649</v>
      </c>
      <c r="L230" s="24">
        <v>132470006</v>
      </c>
      <c r="M230" s="24"/>
      <c r="N230" s="39"/>
      <c r="O230" s="32" t="s">
        <v>1705</v>
      </c>
      <c r="P230" s="30"/>
      <c r="Q230" s="31"/>
      <c r="R230" s="49"/>
      <c r="S230" s="24"/>
      <c r="T230" s="24" t="s">
        <v>1719</v>
      </c>
      <c r="U230" s="24"/>
      <c r="V230" s="24" t="s">
        <v>1275</v>
      </c>
      <c r="W230" s="24"/>
      <c r="X230" s="24"/>
      <c r="Y230" s="24"/>
      <c r="Z230" s="24"/>
      <c r="AA230" s="24"/>
      <c r="AB230" s="24"/>
      <c r="AC230" s="24"/>
      <c r="AD230" s="55"/>
      <c r="AE230" s="4"/>
      <c r="AF230" s="4"/>
      <c r="AG230" s="4" t="s">
        <v>1786</v>
      </c>
      <c r="AH230" s="7" t="s">
        <v>1833</v>
      </c>
      <c r="AI230" s="13"/>
      <c r="AJ230" s="13"/>
      <c r="AK230" s="4"/>
      <c r="AL230" s="4"/>
      <c r="AM230" s="6"/>
      <c r="AN230" s="6"/>
      <c r="AO230" s="6"/>
      <c r="AP230" s="6"/>
      <c r="AQ230" s="14"/>
      <c r="AR230" s="6"/>
      <c r="AS230" s="52"/>
    </row>
    <row r="231" spans="1:45" ht="165" x14ac:dyDescent="0.25">
      <c r="A231" s="54" t="s">
        <v>1475</v>
      </c>
      <c r="B231" s="4" t="s">
        <v>1476</v>
      </c>
      <c r="C231" s="53">
        <v>230</v>
      </c>
      <c r="D231" s="77" t="s">
        <v>1516</v>
      </c>
      <c r="E231" s="77" t="s">
        <v>1516</v>
      </c>
      <c r="F231" s="36" t="str">
        <f t="shared" si="8"/>
        <v>STRUCTURE</v>
      </c>
      <c r="G231" s="22" t="s">
        <v>1557</v>
      </c>
      <c r="H231" s="40">
        <v>296.16000000000003</v>
      </c>
      <c r="I231" s="24"/>
      <c r="J231" s="41" t="s">
        <v>1603</v>
      </c>
      <c r="K231" s="24" t="s">
        <v>1650</v>
      </c>
      <c r="L231" s="24">
        <v>71447408</v>
      </c>
      <c r="M231" s="24"/>
      <c r="N231" s="44" t="s">
        <v>1668</v>
      </c>
      <c r="O231" s="32" t="s">
        <v>1706</v>
      </c>
      <c r="P231" s="30"/>
      <c r="Q231" s="31"/>
      <c r="R231" s="49"/>
      <c r="S231" s="24"/>
      <c r="T231" s="24" t="s">
        <v>1719</v>
      </c>
      <c r="U231" s="24"/>
      <c r="V231" s="24" t="s">
        <v>1275</v>
      </c>
      <c r="W231" s="24"/>
      <c r="X231" s="24"/>
      <c r="Y231" s="24"/>
      <c r="Z231" s="24"/>
      <c r="AA231" s="24"/>
      <c r="AB231" s="24"/>
      <c r="AC231" s="24"/>
      <c r="AD231" s="55"/>
      <c r="AE231" s="4"/>
      <c r="AF231" s="4"/>
      <c r="AG231" s="4" t="s">
        <v>1787</v>
      </c>
      <c r="AH231" s="7" t="s">
        <v>1834</v>
      </c>
      <c r="AI231" s="13"/>
      <c r="AJ231" s="13"/>
      <c r="AK231" s="4"/>
      <c r="AL231" s="4"/>
      <c r="AM231" s="6"/>
      <c r="AN231" s="6"/>
      <c r="AO231" s="6"/>
      <c r="AP231" s="6"/>
      <c r="AQ231" s="14"/>
      <c r="AR231" s="6"/>
      <c r="AS231" s="52"/>
    </row>
    <row r="232" spans="1:45" ht="165" x14ac:dyDescent="0.25">
      <c r="A232" s="54" t="s">
        <v>1475</v>
      </c>
      <c r="B232" s="4" t="s">
        <v>1476</v>
      </c>
      <c r="C232" s="53">
        <v>231</v>
      </c>
      <c r="D232" s="77" t="s">
        <v>1517</v>
      </c>
      <c r="E232" s="77" t="s">
        <v>1517</v>
      </c>
      <c r="F232" s="36" t="str">
        <f t="shared" si="8"/>
        <v>STRUCTURE</v>
      </c>
      <c r="G232" s="22" t="s">
        <v>1558</v>
      </c>
      <c r="H232" s="40">
        <v>294.3</v>
      </c>
      <c r="I232" s="24"/>
      <c r="J232" s="41" t="s">
        <v>1604</v>
      </c>
      <c r="K232" s="24" t="s">
        <v>1651</v>
      </c>
      <c r="L232" s="24">
        <v>154827518</v>
      </c>
      <c r="M232" s="24"/>
      <c r="N232" s="39"/>
      <c r="O232" s="32" t="s">
        <v>1707</v>
      </c>
      <c r="P232" s="30"/>
      <c r="Q232" s="31"/>
      <c r="R232" s="49"/>
      <c r="S232" s="24"/>
      <c r="T232" s="24" t="s">
        <v>1719</v>
      </c>
      <c r="U232" s="24"/>
      <c r="V232" s="24" t="s">
        <v>1275</v>
      </c>
      <c r="W232" s="24"/>
      <c r="X232" s="24"/>
      <c r="Y232" s="24"/>
      <c r="Z232" s="24"/>
      <c r="AA232" s="24"/>
      <c r="AB232" s="24"/>
      <c r="AC232" s="24"/>
      <c r="AD232" s="55"/>
      <c r="AE232" s="4"/>
      <c r="AF232" s="4"/>
      <c r="AG232" s="4" t="s">
        <v>1788</v>
      </c>
      <c r="AH232" s="7" t="s">
        <v>1835</v>
      </c>
      <c r="AI232" s="13"/>
      <c r="AJ232" s="13"/>
      <c r="AK232" s="4"/>
      <c r="AL232" s="4"/>
      <c r="AM232" s="6"/>
      <c r="AN232" s="6"/>
      <c r="AO232" s="6"/>
      <c r="AP232" s="6"/>
      <c r="AQ232" s="14"/>
      <c r="AR232" s="6"/>
      <c r="AS232" s="52"/>
    </row>
    <row r="233" spans="1:45" ht="165" x14ac:dyDescent="0.25">
      <c r="A233" s="54" t="s">
        <v>1475</v>
      </c>
      <c r="B233" s="4" t="s">
        <v>1476</v>
      </c>
      <c r="C233" s="53">
        <v>232</v>
      </c>
      <c r="D233" s="77" t="s">
        <v>1518</v>
      </c>
      <c r="E233" s="77" t="s">
        <v>1518</v>
      </c>
      <c r="F233" s="36" t="str">
        <f t="shared" si="8"/>
        <v>STRUCTURE</v>
      </c>
      <c r="G233" s="22" t="s">
        <v>1550</v>
      </c>
      <c r="H233" s="40">
        <v>359.4</v>
      </c>
      <c r="I233" s="24"/>
      <c r="J233" s="41" t="s">
        <v>1605</v>
      </c>
      <c r="K233" s="24" t="s">
        <v>1652</v>
      </c>
      <c r="L233" s="24">
        <v>154827519</v>
      </c>
      <c r="M233" s="24"/>
      <c r="N233" s="39"/>
      <c r="O233" s="32" t="s">
        <v>1708</v>
      </c>
      <c r="P233" s="30"/>
      <c r="Q233" s="31"/>
      <c r="R233" s="49"/>
      <c r="S233" s="24"/>
      <c r="T233" s="24" t="s">
        <v>1719</v>
      </c>
      <c r="U233" s="24"/>
      <c r="V233" s="24" t="s">
        <v>1275</v>
      </c>
      <c r="W233" s="24"/>
      <c r="X233" s="24"/>
      <c r="Y233" s="24"/>
      <c r="Z233" s="24"/>
      <c r="AA233" s="24"/>
      <c r="AB233" s="24"/>
      <c r="AC233" s="24"/>
      <c r="AD233" s="55"/>
      <c r="AE233" s="4"/>
      <c r="AF233" s="4"/>
      <c r="AG233" s="4" t="s">
        <v>1789</v>
      </c>
      <c r="AH233" s="7" t="s">
        <v>1836</v>
      </c>
      <c r="AI233" s="13"/>
      <c r="AJ233" s="13"/>
      <c r="AK233" s="4"/>
      <c r="AL233" s="4"/>
      <c r="AM233" s="6"/>
      <c r="AN233" s="6"/>
      <c r="AO233" s="6"/>
      <c r="AP233" s="6"/>
      <c r="AQ233" s="14"/>
      <c r="AR233" s="6"/>
      <c r="AS233" s="52"/>
    </row>
    <row r="234" spans="1:45" ht="165" x14ac:dyDescent="0.25">
      <c r="A234" s="54" t="s">
        <v>1475</v>
      </c>
      <c r="B234" s="4" t="s">
        <v>1476</v>
      </c>
      <c r="C234" s="53">
        <v>233</v>
      </c>
      <c r="D234" s="77" t="s">
        <v>1519</v>
      </c>
      <c r="E234" s="77" t="s">
        <v>1519</v>
      </c>
      <c r="F234" s="36" t="str">
        <f t="shared" si="8"/>
        <v>STRUCTURE</v>
      </c>
      <c r="G234" s="22" t="s">
        <v>1559</v>
      </c>
      <c r="H234" s="45">
        <v>350.4</v>
      </c>
      <c r="I234" s="24"/>
      <c r="J234" s="41" t="s">
        <v>1606</v>
      </c>
      <c r="K234" s="24" t="s">
        <v>1653</v>
      </c>
      <c r="L234" s="24">
        <v>154827520</v>
      </c>
      <c r="M234" s="24"/>
      <c r="N234" s="39"/>
      <c r="O234" s="32" t="s">
        <v>1709</v>
      </c>
      <c r="P234" s="30"/>
      <c r="Q234" s="31"/>
      <c r="R234" s="49"/>
      <c r="S234" s="24"/>
      <c r="T234" s="24" t="s">
        <v>1719</v>
      </c>
      <c r="U234" s="24"/>
      <c r="V234" s="24" t="s">
        <v>1275</v>
      </c>
      <c r="W234" s="24"/>
      <c r="X234" s="24"/>
      <c r="Y234" s="24"/>
      <c r="Z234" s="24"/>
      <c r="AA234" s="24"/>
      <c r="AB234" s="24"/>
      <c r="AC234" s="24"/>
      <c r="AD234" s="55"/>
      <c r="AE234" s="4"/>
      <c r="AF234" s="4"/>
      <c r="AG234" s="4" t="s">
        <v>1790</v>
      </c>
      <c r="AH234" s="7" t="s">
        <v>1837</v>
      </c>
      <c r="AI234" s="13"/>
      <c r="AJ234" s="13"/>
      <c r="AK234" s="4"/>
      <c r="AL234" s="4"/>
      <c r="AM234" s="6"/>
      <c r="AN234" s="6"/>
      <c r="AO234" s="6"/>
      <c r="AP234" s="6"/>
      <c r="AQ234" s="14"/>
      <c r="AR234" s="6"/>
      <c r="AS234" s="52"/>
    </row>
    <row r="235" spans="1:45" ht="165" x14ac:dyDescent="0.25">
      <c r="A235" s="54" t="s">
        <v>1475</v>
      </c>
      <c r="B235" s="4" t="s">
        <v>1476</v>
      </c>
      <c r="C235" s="53">
        <v>234</v>
      </c>
      <c r="D235" s="77" t="s">
        <v>1520</v>
      </c>
      <c r="E235" s="77" t="s">
        <v>1520</v>
      </c>
      <c r="F235" s="36" t="str">
        <f t="shared" si="8"/>
        <v>STRUCTURE</v>
      </c>
      <c r="G235" s="22" t="s">
        <v>1560</v>
      </c>
      <c r="H235" s="40">
        <v>347.4</v>
      </c>
      <c r="I235" s="24"/>
      <c r="J235" s="41" t="s">
        <v>1607</v>
      </c>
      <c r="K235" s="24" t="s">
        <v>1654</v>
      </c>
      <c r="L235" s="24">
        <v>154827521</v>
      </c>
      <c r="M235" s="24"/>
      <c r="N235" s="39"/>
      <c r="O235" s="32" t="s">
        <v>1710</v>
      </c>
      <c r="P235" s="30"/>
      <c r="Q235" s="31"/>
      <c r="R235" s="49"/>
      <c r="S235" s="24"/>
      <c r="T235" s="24" t="s">
        <v>1719</v>
      </c>
      <c r="U235" s="24"/>
      <c r="V235" s="24" t="s">
        <v>1275</v>
      </c>
      <c r="W235" s="24"/>
      <c r="X235" s="24"/>
      <c r="Y235" s="24"/>
      <c r="Z235" s="24"/>
      <c r="AA235" s="24"/>
      <c r="AB235" s="24"/>
      <c r="AC235" s="24"/>
      <c r="AD235" s="55"/>
      <c r="AE235" s="4"/>
      <c r="AF235" s="4"/>
      <c r="AG235" s="4" t="s">
        <v>1791</v>
      </c>
      <c r="AH235" s="7" t="s">
        <v>1838</v>
      </c>
      <c r="AI235" s="13"/>
      <c r="AJ235" s="13"/>
      <c r="AK235" s="4"/>
      <c r="AL235" s="4"/>
      <c r="AM235" s="6"/>
      <c r="AN235" s="6"/>
      <c r="AO235" s="6"/>
      <c r="AP235" s="6"/>
      <c r="AQ235" s="14"/>
      <c r="AR235" s="6"/>
      <c r="AS235" s="52"/>
    </row>
    <row r="236" spans="1:45" ht="165" x14ac:dyDescent="0.25">
      <c r="A236" s="54" t="s">
        <v>1475</v>
      </c>
      <c r="B236" s="4" t="s">
        <v>1476</v>
      </c>
      <c r="C236" s="53">
        <v>235</v>
      </c>
      <c r="D236" s="77" t="s">
        <v>1521</v>
      </c>
      <c r="E236" s="77" t="s">
        <v>1521</v>
      </c>
      <c r="F236" s="36" t="str">
        <f t="shared" si="8"/>
        <v>STRUCTURE</v>
      </c>
      <c r="G236" s="22" t="s">
        <v>1561</v>
      </c>
      <c r="H236" s="40">
        <v>333.4</v>
      </c>
      <c r="I236" s="24"/>
      <c r="J236" s="41" t="s">
        <v>1608</v>
      </c>
      <c r="K236" s="24" t="s">
        <v>1655</v>
      </c>
      <c r="L236" s="24">
        <v>154827522</v>
      </c>
      <c r="M236" s="24"/>
      <c r="N236" s="39"/>
      <c r="O236" s="32" t="s">
        <v>1711</v>
      </c>
      <c r="P236" s="30"/>
      <c r="Q236" s="31"/>
      <c r="R236" s="49"/>
      <c r="S236" s="24"/>
      <c r="T236" s="24" t="s">
        <v>1719</v>
      </c>
      <c r="U236" s="24"/>
      <c r="V236" s="24" t="s">
        <v>1275</v>
      </c>
      <c r="W236" s="24"/>
      <c r="X236" s="24"/>
      <c r="Y236" s="24"/>
      <c r="Z236" s="24"/>
      <c r="AA236" s="24"/>
      <c r="AB236" s="24"/>
      <c r="AC236" s="24"/>
      <c r="AD236" s="55"/>
      <c r="AE236" s="4"/>
      <c r="AF236" s="4"/>
      <c r="AG236" s="4" t="s">
        <v>1792</v>
      </c>
      <c r="AH236" s="7" t="s">
        <v>1839</v>
      </c>
      <c r="AI236" s="13"/>
      <c r="AJ236" s="13"/>
      <c r="AK236" s="4"/>
      <c r="AL236" s="4"/>
      <c r="AM236" s="6"/>
      <c r="AN236" s="6"/>
      <c r="AO236" s="6"/>
      <c r="AP236" s="6"/>
      <c r="AQ236" s="14"/>
      <c r="AR236" s="6"/>
      <c r="AS236" s="52"/>
    </row>
    <row r="237" spans="1:45" ht="165" x14ac:dyDescent="0.25">
      <c r="A237" s="54" t="s">
        <v>1475</v>
      </c>
      <c r="B237" s="4" t="s">
        <v>1476</v>
      </c>
      <c r="C237" s="53">
        <v>236</v>
      </c>
      <c r="D237" s="77" t="s">
        <v>1522</v>
      </c>
      <c r="E237" s="77" t="s">
        <v>1522</v>
      </c>
      <c r="F237" s="36" t="str">
        <f t="shared" si="8"/>
        <v>STRUCTURE</v>
      </c>
      <c r="G237" s="22" t="s">
        <v>1541</v>
      </c>
      <c r="H237" s="45">
        <v>328.4</v>
      </c>
      <c r="I237" s="24"/>
      <c r="J237" s="41" t="s">
        <v>1609</v>
      </c>
      <c r="K237" s="24" t="s">
        <v>1656</v>
      </c>
      <c r="L237" s="24">
        <v>154827523</v>
      </c>
      <c r="M237" s="24"/>
      <c r="N237" s="39"/>
      <c r="O237" s="32" t="s">
        <v>1712</v>
      </c>
      <c r="P237" s="30"/>
      <c r="Q237" s="31"/>
      <c r="R237" s="49"/>
      <c r="S237" s="24"/>
      <c r="T237" s="24" t="s">
        <v>1719</v>
      </c>
      <c r="U237" s="24"/>
      <c r="V237" s="24" t="s">
        <v>1275</v>
      </c>
      <c r="W237" s="24"/>
      <c r="X237" s="24"/>
      <c r="Y237" s="24"/>
      <c r="Z237" s="24"/>
      <c r="AA237" s="24"/>
      <c r="AB237" s="24"/>
      <c r="AC237" s="24"/>
      <c r="AD237" s="55"/>
      <c r="AE237" s="4"/>
      <c r="AF237" s="4"/>
      <c r="AG237" s="4" t="s">
        <v>1793</v>
      </c>
      <c r="AH237" s="7" t="s">
        <v>1840</v>
      </c>
      <c r="AI237" s="13"/>
      <c r="AJ237" s="13"/>
      <c r="AK237" s="4"/>
      <c r="AL237" s="4"/>
      <c r="AM237" s="6"/>
      <c r="AN237" s="6"/>
      <c r="AO237" s="6"/>
      <c r="AP237" s="6"/>
      <c r="AQ237" s="14"/>
      <c r="AR237" s="6"/>
      <c r="AS237" s="52"/>
    </row>
    <row r="238" spans="1:45" ht="165" x14ac:dyDescent="0.25">
      <c r="A238" s="54" t="s">
        <v>1475</v>
      </c>
      <c r="B238" s="4" t="s">
        <v>1476</v>
      </c>
      <c r="C238" s="53">
        <v>237</v>
      </c>
      <c r="D238" s="77" t="s">
        <v>1523</v>
      </c>
      <c r="E238" s="77" t="s">
        <v>1523</v>
      </c>
      <c r="F238" s="36" t="str">
        <f t="shared" si="8"/>
        <v>STRUCTURE</v>
      </c>
      <c r="G238" s="22" t="s">
        <v>1562</v>
      </c>
      <c r="H238" s="45">
        <v>331.4</v>
      </c>
      <c r="I238" s="24"/>
      <c r="J238" s="41" t="s">
        <v>1610</v>
      </c>
      <c r="K238" s="24" t="s">
        <v>1657</v>
      </c>
      <c r="L238" s="24">
        <v>154827524</v>
      </c>
      <c r="M238" s="24"/>
      <c r="N238" s="39"/>
      <c r="O238" s="32" t="s">
        <v>1713</v>
      </c>
      <c r="P238" s="30"/>
      <c r="Q238" s="31"/>
      <c r="R238" s="49"/>
      <c r="S238" s="24"/>
      <c r="T238" s="24" t="s">
        <v>1719</v>
      </c>
      <c r="U238" s="24"/>
      <c r="V238" s="24" t="s">
        <v>1275</v>
      </c>
      <c r="W238" s="24"/>
      <c r="X238" s="24"/>
      <c r="Y238" s="24"/>
      <c r="Z238" s="24"/>
      <c r="AA238" s="24"/>
      <c r="AB238" s="24"/>
      <c r="AC238" s="24"/>
      <c r="AD238" s="55"/>
      <c r="AE238" s="4"/>
      <c r="AF238" s="4"/>
      <c r="AG238" s="4" t="s">
        <v>1794</v>
      </c>
      <c r="AH238" s="7" t="s">
        <v>1841</v>
      </c>
      <c r="AI238" s="13"/>
      <c r="AJ238" s="13"/>
      <c r="AK238" s="4"/>
      <c r="AL238" s="4"/>
      <c r="AM238" s="6"/>
      <c r="AN238" s="6"/>
      <c r="AO238" s="6"/>
      <c r="AP238" s="6"/>
      <c r="AQ238" s="14"/>
      <c r="AR238" s="6"/>
      <c r="AS238" s="52"/>
    </row>
    <row r="239" spans="1:45" ht="165" x14ac:dyDescent="0.25">
      <c r="A239" s="54" t="s">
        <v>1475</v>
      </c>
      <c r="B239" s="4" t="s">
        <v>1476</v>
      </c>
      <c r="C239" s="53">
        <v>238</v>
      </c>
      <c r="D239" s="77" t="s">
        <v>1524</v>
      </c>
      <c r="E239" s="77" t="s">
        <v>1524</v>
      </c>
      <c r="F239" s="36" t="str">
        <f t="shared" si="8"/>
        <v>STRUCTURE</v>
      </c>
      <c r="G239" s="22" t="s">
        <v>1563</v>
      </c>
      <c r="H239" s="40">
        <v>343.4</v>
      </c>
      <c r="I239" s="24"/>
      <c r="J239" s="41" t="s">
        <v>1611</v>
      </c>
      <c r="K239" s="24" t="s">
        <v>1658</v>
      </c>
      <c r="L239" s="24">
        <v>154827525</v>
      </c>
      <c r="M239" s="24"/>
      <c r="N239" s="39"/>
      <c r="O239" s="32" t="s">
        <v>1714</v>
      </c>
      <c r="P239" s="30"/>
      <c r="Q239" s="31"/>
      <c r="R239" s="49"/>
      <c r="S239" s="24"/>
      <c r="T239" s="24" t="s">
        <v>1719</v>
      </c>
      <c r="U239" s="24"/>
      <c r="V239" s="24" t="s">
        <v>1275</v>
      </c>
      <c r="W239" s="24"/>
      <c r="X239" s="24"/>
      <c r="Y239" s="24"/>
      <c r="Z239" s="24"/>
      <c r="AA239" s="24"/>
      <c r="AB239" s="24"/>
      <c r="AC239" s="24"/>
      <c r="AD239" s="55"/>
      <c r="AE239" s="4"/>
      <c r="AF239" s="4"/>
      <c r="AG239" s="4" t="s">
        <v>1795</v>
      </c>
      <c r="AH239" s="7" t="s">
        <v>1842</v>
      </c>
      <c r="AI239" s="13"/>
      <c r="AJ239" s="13"/>
      <c r="AK239" s="4"/>
      <c r="AL239" s="4"/>
      <c r="AM239" s="6"/>
      <c r="AN239" s="6"/>
      <c r="AO239" s="6"/>
      <c r="AP239" s="6"/>
      <c r="AQ239" s="14"/>
      <c r="AR239" s="6"/>
      <c r="AS239" s="52"/>
    </row>
    <row r="240" spans="1:45" ht="165" x14ac:dyDescent="0.25">
      <c r="A240" s="59" t="s">
        <v>1475</v>
      </c>
      <c r="B240" s="4" t="s">
        <v>1476</v>
      </c>
      <c r="C240" s="53">
        <v>239</v>
      </c>
      <c r="D240" s="77" t="s">
        <v>1525</v>
      </c>
      <c r="E240" s="77" t="s">
        <v>1525</v>
      </c>
      <c r="F240" s="75" t="str">
        <f t="shared" si="8"/>
        <v>STRUCTURE</v>
      </c>
      <c r="G240" s="22" t="s">
        <v>1564</v>
      </c>
      <c r="H240" s="45">
        <v>334.4</v>
      </c>
      <c r="I240" s="64"/>
      <c r="J240" s="41" t="s">
        <v>1612</v>
      </c>
      <c r="K240" s="24" t="s">
        <v>1659</v>
      </c>
      <c r="L240" s="24">
        <v>154827526</v>
      </c>
      <c r="M240" s="64"/>
      <c r="N240" s="39"/>
      <c r="O240" s="32" t="s">
        <v>1715</v>
      </c>
      <c r="P240" s="30"/>
      <c r="Q240" s="31"/>
      <c r="R240" s="67"/>
      <c r="S240" s="64"/>
      <c r="T240" s="24" t="s">
        <v>1719</v>
      </c>
      <c r="U240" s="64"/>
      <c r="V240" s="24" t="s">
        <v>1275</v>
      </c>
      <c r="W240" s="24"/>
      <c r="X240" s="64"/>
      <c r="Y240" s="64"/>
      <c r="Z240" s="64"/>
      <c r="AA240" s="64"/>
      <c r="AB240" s="64"/>
      <c r="AC240" s="64"/>
      <c r="AD240" s="68"/>
      <c r="AE240" s="60"/>
      <c r="AF240" s="60"/>
      <c r="AG240" s="4" t="s">
        <v>1796</v>
      </c>
      <c r="AH240" s="7" t="s">
        <v>1843</v>
      </c>
      <c r="AI240" s="71"/>
      <c r="AJ240" s="71"/>
      <c r="AK240" s="4"/>
      <c r="AL240" s="60"/>
      <c r="AM240" s="72"/>
      <c r="AN240" s="72"/>
      <c r="AO240" s="72"/>
      <c r="AP240" s="72"/>
      <c r="AQ240" s="14"/>
      <c r="AR240" s="72"/>
      <c r="AS240" s="74"/>
    </row>
    <row r="241" spans="1:45" ht="210" x14ac:dyDescent="0.25">
      <c r="A241" s="3" t="s">
        <v>1877</v>
      </c>
      <c r="B241" s="4" t="s">
        <v>1878</v>
      </c>
      <c r="C241" s="53">
        <v>240</v>
      </c>
      <c r="D241" s="76" t="s">
        <v>1879</v>
      </c>
      <c r="E241" s="79" t="s">
        <v>1888</v>
      </c>
      <c r="F241" s="36" t="str">
        <f t="shared" ref="F241:F249" si="9">HYPERLINK(_xlfn.CONCAT("https://www.simolecule.com/cdkdepict/depict/bot/png?smi=",_xlfn.ENCODEURL(J241)), "STRUCTURE")</f>
        <v>STRUCTURE</v>
      </c>
      <c r="G241" s="22" t="s">
        <v>1897</v>
      </c>
      <c r="H241" s="93">
        <v>222.03800000000001</v>
      </c>
      <c r="I241" s="24"/>
      <c r="J241" s="24" t="s">
        <v>1904</v>
      </c>
      <c r="K241" s="24" t="s">
        <v>1913</v>
      </c>
      <c r="L241" s="24" t="s">
        <v>1921</v>
      </c>
      <c r="M241" s="24"/>
      <c r="N241" s="24" t="s">
        <v>1925</v>
      </c>
      <c r="O241" s="24" t="s">
        <v>1930</v>
      </c>
      <c r="P241" s="26"/>
      <c r="Q241" s="31"/>
      <c r="R241" s="49"/>
      <c r="S241" s="24"/>
      <c r="T241" s="24" t="s">
        <v>1941</v>
      </c>
      <c r="U241" s="24"/>
      <c r="V241" s="24" t="s">
        <v>340</v>
      </c>
      <c r="W241" s="24" t="s">
        <v>1942</v>
      </c>
      <c r="X241" s="24" t="s">
        <v>340</v>
      </c>
      <c r="Y241" s="24"/>
      <c r="Z241" s="24" t="s">
        <v>340</v>
      </c>
      <c r="AA241" s="24"/>
      <c r="AB241" s="24" t="s">
        <v>1949</v>
      </c>
      <c r="AC241" s="24"/>
      <c r="AD241" s="55"/>
      <c r="AE241" s="4"/>
      <c r="AF241" s="4"/>
      <c r="AG241" s="4" t="s">
        <v>1950</v>
      </c>
      <c r="AH241" s="7" t="s">
        <v>1959</v>
      </c>
      <c r="AI241" s="7" t="s">
        <v>1954</v>
      </c>
      <c r="AJ241" s="13"/>
      <c r="AK241" s="4" t="s">
        <v>1961</v>
      </c>
      <c r="AL241" s="4"/>
      <c r="AM241" s="6"/>
      <c r="AN241" s="6"/>
      <c r="AO241" s="6"/>
      <c r="AP241" s="6"/>
      <c r="AQ241" s="9"/>
      <c r="AR241" s="10"/>
      <c r="AS241" s="52"/>
    </row>
    <row r="242" spans="1:45" ht="165" x14ac:dyDescent="0.25">
      <c r="A242" s="3" t="s">
        <v>1877</v>
      </c>
      <c r="B242" s="4" t="s">
        <v>1878</v>
      </c>
      <c r="C242" s="53">
        <v>241</v>
      </c>
      <c r="D242" s="76" t="s">
        <v>1880</v>
      </c>
      <c r="E242" s="79" t="s">
        <v>1889</v>
      </c>
      <c r="F242" s="36" t="str">
        <f t="shared" si="9"/>
        <v>STRUCTURE</v>
      </c>
      <c r="G242" s="24" t="s">
        <v>1898</v>
      </c>
      <c r="H242" s="94">
        <v>236.065</v>
      </c>
      <c r="I242" s="24"/>
      <c r="J242" s="24" t="s">
        <v>1905</v>
      </c>
      <c r="K242" s="24" t="s">
        <v>1914</v>
      </c>
      <c r="L242" s="24" t="s">
        <v>1922</v>
      </c>
      <c r="M242" s="24"/>
      <c r="N242" s="24" t="s">
        <v>352</v>
      </c>
      <c r="O242" s="24" t="s">
        <v>1931</v>
      </c>
      <c r="P242" s="30"/>
      <c r="Q242" s="31"/>
      <c r="R242" s="49"/>
      <c r="S242" s="24"/>
      <c r="T242" s="24" t="s">
        <v>1941</v>
      </c>
      <c r="U242" s="24"/>
      <c r="V242" s="24" t="s">
        <v>1275</v>
      </c>
      <c r="W242" s="24" t="s">
        <v>1943</v>
      </c>
      <c r="X242" s="24" t="s">
        <v>1275</v>
      </c>
      <c r="Y242" s="24"/>
      <c r="Z242" s="24" t="s">
        <v>340</v>
      </c>
      <c r="AA242" s="24"/>
      <c r="AB242" s="24" t="s">
        <v>1949</v>
      </c>
      <c r="AC242" s="24"/>
      <c r="AD242" s="55"/>
      <c r="AE242" s="4"/>
      <c r="AF242" s="4"/>
      <c r="AG242" s="4" t="s">
        <v>1951</v>
      </c>
      <c r="AH242" s="11" t="s">
        <v>1954</v>
      </c>
      <c r="AI242" s="7"/>
      <c r="AJ242" s="13"/>
      <c r="AK242" s="4" t="s">
        <v>1961</v>
      </c>
      <c r="AL242" s="4"/>
      <c r="AM242" s="6"/>
      <c r="AN242" s="6"/>
      <c r="AO242" s="6"/>
      <c r="AP242" s="6"/>
      <c r="AQ242" s="9"/>
      <c r="AR242" s="10"/>
      <c r="AS242" s="52"/>
    </row>
    <row r="243" spans="1:45" ht="210" x14ac:dyDescent="0.25">
      <c r="A243" s="3" t="s">
        <v>1877</v>
      </c>
      <c r="B243" s="4" t="s">
        <v>1878</v>
      </c>
      <c r="C243" s="53">
        <v>242</v>
      </c>
      <c r="D243" s="76" t="s">
        <v>1881</v>
      </c>
      <c r="E243" s="79" t="s">
        <v>1890</v>
      </c>
      <c r="F243" s="36" t="str">
        <f t="shared" si="9"/>
        <v>STRUCTURE</v>
      </c>
      <c r="G243" s="22" t="s">
        <v>1899</v>
      </c>
      <c r="H243" s="94">
        <v>238.09899999999999</v>
      </c>
      <c r="I243" s="24"/>
      <c r="J243" s="22" t="s">
        <v>1906</v>
      </c>
      <c r="K243" s="24" t="s">
        <v>1915</v>
      </c>
      <c r="L243" s="24" t="s">
        <v>1923</v>
      </c>
      <c r="M243" s="24"/>
      <c r="N243" s="24" t="s">
        <v>1926</v>
      </c>
      <c r="O243" s="32" t="s">
        <v>1932</v>
      </c>
      <c r="P243" s="30"/>
      <c r="Q243" s="31"/>
      <c r="R243" s="49"/>
      <c r="S243" s="24"/>
      <c r="T243" s="24" t="s">
        <v>1941</v>
      </c>
      <c r="U243" s="24"/>
      <c r="V243" s="24" t="s">
        <v>340</v>
      </c>
      <c r="W243" s="24" t="s">
        <v>1944</v>
      </c>
      <c r="X243" s="24" t="s">
        <v>340</v>
      </c>
      <c r="Y243" s="24"/>
      <c r="Z243" s="24" t="s">
        <v>340</v>
      </c>
      <c r="AA243" s="24"/>
      <c r="AB243" s="24" t="s">
        <v>1949</v>
      </c>
      <c r="AC243" s="24"/>
      <c r="AD243" s="55"/>
      <c r="AE243" s="4"/>
      <c r="AF243" s="4"/>
      <c r="AG243" s="4" t="s">
        <v>1952</v>
      </c>
      <c r="AH243" s="15" t="s">
        <v>1954</v>
      </c>
      <c r="AI243" s="12"/>
      <c r="AJ243" s="13"/>
      <c r="AK243" s="4" t="s">
        <v>1961</v>
      </c>
      <c r="AL243" s="4"/>
      <c r="AM243" s="6"/>
      <c r="AN243" s="6"/>
      <c r="AO243" s="6"/>
      <c r="AP243" s="6"/>
      <c r="AQ243" s="14"/>
      <c r="AR243" s="6"/>
      <c r="AS243" s="52"/>
    </row>
    <row r="244" spans="1:45" ht="165" x14ac:dyDescent="0.25">
      <c r="A244" s="3" t="s">
        <v>1877</v>
      </c>
      <c r="B244" s="4" t="s">
        <v>1878</v>
      </c>
      <c r="C244" s="53">
        <v>243</v>
      </c>
      <c r="D244" s="76" t="s">
        <v>1882</v>
      </c>
      <c r="E244" s="79" t="s">
        <v>1891</v>
      </c>
      <c r="F244" s="36" t="str">
        <f t="shared" si="9"/>
        <v>STRUCTURE</v>
      </c>
      <c r="G244" s="22" t="s">
        <v>1900</v>
      </c>
      <c r="H244" s="95">
        <v>252.126</v>
      </c>
      <c r="I244" s="24"/>
      <c r="J244" s="22" t="s">
        <v>1907</v>
      </c>
      <c r="K244" s="24" t="s">
        <v>1916</v>
      </c>
      <c r="L244" s="24">
        <v>20482678</v>
      </c>
      <c r="M244" s="24"/>
      <c r="N244" s="24" t="s">
        <v>1927</v>
      </c>
      <c r="O244" s="32" t="s">
        <v>1933</v>
      </c>
      <c r="P244" s="30" t="s">
        <v>1939</v>
      </c>
      <c r="Q244" s="31"/>
      <c r="R244" s="49"/>
      <c r="S244" s="24"/>
      <c r="T244" s="24" t="s">
        <v>1941</v>
      </c>
      <c r="U244" s="24"/>
      <c r="V244" s="24" t="s">
        <v>340</v>
      </c>
      <c r="W244" s="24" t="s">
        <v>1945</v>
      </c>
      <c r="X244" s="24" t="s">
        <v>1275</v>
      </c>
      <c r="Y244" s="24"/>
      <c r="Z244" s="24" t="s">
        <v>340</v>
      </c>
      <c r="AA244" s="24"/>
      <c r="AB244" s="24" t="s">
        <v>1949</v>
      </c>
      <c r="AC244" s="24"/>
      <c r="AD244" s="55"/>
      <c r="AE244" s="4"/>
      <c r="AF244" s="4"/>
      <c r="AG244" s="4" t="s">
        <v>1953</v>
      </c>
      <c r="AH244" s="15" t="s">
        <v>1954</v>
      </c>
      <c r="AI244" s="12"/>
      <c r="AJ244" s="13"/>
      <c r="AK244" s="4" t="s">
        <v>1961</v>
      </c>
      <c r="AL244" s="4"/>
      <c r="AM244" s="6"/>
      <c r="AN244" s="6"/>
      <c r="AO244" s="6"/>
      <c r="AP244" s="6"/>
      <c r="AQ244" s="12" t="s">
        <v>1962</v>
      </c>
      <c r="AR244" s="10"/>
      <c r="AS244" s="52"/>
    </row>
    <row r="245" spans="1:45" ht="165" x14ac:dyDescent="0.25">
      <c r="A245" s="3" t="s">
        <v>1877</v>
      </c>
      <c r="B245" s="4" t="s">
        <v>1878</v>
      </c>
      <c r="C245" s="53">
        <v>244</v>
      </c>
      <c r="D245" s="76" t="s">
        <v>1883</v>
      </c>
      <c r="E245" s="79" t="s">
        <v>1892</v>
      </c>
      <c r="F245" s="36" t="str">
        <f t="shared" si="9"/>
        <v>STRUCTURE</v>
      </c>
      <c r="G245" s="22" t="s">
        <v>1897</v>
      </c>
      <c r="H245" s="95">
        <v>222.03800000000001</v>
      </c>
      <c r="I245" s="24"/>
      <c r="J245" s="22" t="s">
        <v>1908</v>
      </c>
      <c r="K245" s="24" t="s">
        <v>352</v>
      </c>
      <c r="L245" s="24" t="s">
        <v>352</v>
      </c>
      <c r="M245" s="24"/>
      <c r="N245" s="25"/>
      <c r="O245" s="32" t="s">
        <v>1934</v>
      </c>
      <c r="P245" s="30"/>
      <c r="Q245" s="31"/>
      <c r="R245" s="49"/>
      <c r="S245" s="24"/>
      <c r="T245" s="24" t="s">
        <v>1941</v>
      </c>
      <c r="U245" s="24"/>
      <c r="V245" s="24" t="s">
        <v>340</v>
      </c>
      <c r="W245" s="24" t="s">
        <v>1946</v>
      </c>
      <c r="X245" s="24" t="s">
        <v>1275</v>
      </c>
      <c r="Y245" s="24"/>
      <c r="Z245" s="24" t="s">
        <v>340</v>
      </c>
      <c r="AA245" s="24"/>
      <c r="AB245" s="24" t="s">
        <v>1949</v>
      </c>
      <c r="AC245" s="24"/>
      <c r="AD245" s="55"/>
      <c r="AE245" s="4"/>
      <c r="AF245" s="4"/>
      <c r="AG245" s="4" t="s">
        <v>1954</v>
      </c>
      <c r="AH245" s="12"/>
      <c r="AI245" s="12"/>
      <c r="AJ245" s="13"/>
      <c r="AK245" s="4" t="s">
        <v>1961</v>
      </c>
      <c r="AL245" s="4"/>
      <c r="AM245" s="6"/>
      <c r="AN245" s="6"/>
      <c r="AO245" s="6"/>
      <c r="AP245" s="6"/>
      <c r="AQ245" s="14"/>
      <c r="AR245" s="10"/>
      <c r="AS245" s="52"/>
    </row>
    <row r="246" spans="1:45" ht="165" x14ac:dyDescent="0.25">
      <c r="A246" s="3" t="s">
        <v>1877</v>
      </c>
      <c r="B246" s="4" t="s">
        <v>1878</v>
      </c>
      <c r="C246" s="53">
        <v>245</v>
      </c>
      <c r="D246" s="76" t="s">
        <v>1884</v>
      </c>
      <c r="E246" s="79" t="s">
        <v>1893</v>
      </c>
      <c r="F246" s="36" t="str">
        <f t="shared" si="9"/>
        <v>STRUCTURE</v>
      </c>
      <c r="G246" s="22" t="s">
        <v>1897</v>
      </c>
      <c r="H246" s="95">
        <v>222.03800000000001</v>
      </c>
      <c r="I246" s="24"/>
      <c r="J246" s="22" t="s">
        <v>1909</v>
      </c>
      <c r="K246" s="24" t="s">
        <v>1917</v>
      </c>
      <c r="L246" s="24" t="s">
        <v>1924</v>
      </c>
      <c r="M246" s="24"/>
      <c r="N246" s="35"/>
      <c r="O246" s="32" t="s">
        <v>1935</v>
      </c>
      <c r="P246" s="30"/>
      <c r="Q246" s="31"/>
      <c r="R246" s="49"/>
      <c r="S246" s="24"/>
      <c r="T246" s="24" t="s">
        <v>1941</v>
      </c>
      <c r="U246" s="24"/>
      <c r="V246" s="24" t="s">
        <v>1275</v>
      </c>
      <c r="W246" s="24" t="s">
        <v>1947</v>
      </c>
      <c r="X246" s="24" t="s">
        <v>1275</v>
      </c>
      <c r="Y246" s="24"/>
      <c r="Z246" s="24" t="s">
        <v>340</v>
      </c>
      <c r="AA246" s="24"/>
      <c r="AB246" s="24" t="s">
        <v>1949</v>
      </c>
      <c r="AC246" s="24"/>
      <c r="AD246" s="55"/>
      <c r="AE246" s="4"/>
      <c r="AF246" s="4"/>
      <c r="AG246" s="4" t="s">
        <v>1955</v>
      </c>
      <c r="AH246" s="15" t="s">
        <v>1960</v>
      </c>
      <c r="AI246" s="15" t="s">
        <v>1954</v>
      </c>
      <c r="AJ246" s="13"/>
      <c r="AK246" s="4" t="s">
        <v>1961</v>
      </c>
      <c r="AL246" s="4"/>
      <c r="AM246" s="6"/>
      <c r="AN246" s="6"/>
      <c r="AO246" s="6"/>
      <c r="AP246" s="6"/>
      <c r="AQ246" s="14"/>
      <c r="AR246" s="10"/>
      <c r="AS246" s="52"/>
    </row>
    <row r="247" spans="1:45" ht="135" x14ac:dyDescent="0.25">
      <c r="A247" s="3" t="s">
        <v>1877</v>
      </c>
      <c r="B247" s="4" t="s">
        <v>1878</v>
      </c>
      <c r="C247" s="53">
        <v>246</v>
      </c>
      <c r="D247" s="76" t="s">
        <v>1885</v>
      </c>
      <c r="E247" s="79" t="s">
        <v>1894</v>
      </c>
      <c r="F247" s="36" t="str">
        <f t="shared" si="9"/>
        <v>STRUCTURE</v>
      </c>
      <c r="G247" s="22" t="s">
        <v>1901</v>
      </c>
      <c r="H247" s="95">
        <v>177.584</v>
      </c>
      <c r="I247" s="24"/>
      <c r="J247" s="22" t="s">
        <v>1910</v>
      </c>
      <c r="K247" s="24" t="s">
        <v>1918</v>
      </c>
      <c r="L247" s="24">
        <v>14511508</v>
      </c>
      <c r="M247" s="24"/>
      <c r="N247" s="38" t="s">
        <v>1928</v>
      </c>
      <c r="O247" s="32" t="s">
        <v>1936</v>
      </c>
      <c r="P247" s="30"/>
      <c r="Q247" s="31"/>
      <c r="R247" s="49"/>
      <c r="S247" s="24"/>
      <c r="T247" s="24" t="s">
        <v>1941</v>
      </c>
      <c r="U247" s="24"/>
      <c r="V247" s="24" t="s">
        <v>1275</v>
      </c>
      <c r="W247" s="24" t="s">
        <v>1948</v>
      </c>
      <c r="X247" s="24" t="s">
        <v>1275</v>
      </c>
      <c r="Y247" s="24"/>
      <c r="Z247" s="24" t="s">
        <v>340</v>
      </c>
      <c r="AA247" s="24"/>
      <c r="AB247" s="24" t="s">
        <v>1949</v>
      </c>
      <c r="AC247" s="24"/>
      <c r="AD247" s="55"/>
      <c r="AE247" s="4"/>
      <c r="AF247" s="4"/>
      <c r="AG247" s="4" t="s">
        <v>1956</v>
      </c>
      <c r="AH247" s="15" t="s">
        <v>1954</v>
      </c>
      <c r="AI247" s="12"/>
      <c r="AJ247" s="13"/>
      <c r="AK247" s="4" t="s">
        <v>1961</v>
      </c>
      <c r="AL247" s="4"/>
      <c r="AM247" s="6"/>
      <c r="AN247" s="6"/>
      <c r="AO247" s="6"/>
      <c r="AP247" s="6"/>
      <c r="AQ247" s="14"/>
      <c r="AR247" s="10"/>
      <c r="AS247" s="52"/>
    </row>
    <row r="248" spans="1:45" ht="135" x14ac:dyDescent="0.25">
      <c r="A248" s="3" t="s">
        <v>1877</v>
      </c>
      <c r="B248" s="4" t="s">
        <v>1878</v>
      </c>
      <c r="C248" s="53">
        <v>247</v>
      </c>
      <c r="D248" s="76" t="s">
        <v>1886</v>
      </c>
      <c r="E248" s="79" t="s">
        <v>1895</v>
      </c>
      <c r="F248" s="36" t="str">
        <f t="shared" si="9"/>
        <v>STRUCTURE</v>
      </c>
      <c r="G248" s="22" t="s">
        <v>1902</v>
      </c>
      <c r="H248" s="95">
        <v>193.64500000000001</v>
      </c>
      <c r="I248" s="24"/>
      <c r="J248" s="22" t="s">
        <v>1911</v>
      </c>
      <c r="K248" s="24" t="s">
        <v>1919</v>
      </c>
      <c r="L248" s="24">
        <v>6490304</v>
      </c>
      <c r="M248" s="24"/>
      <c r="N248" s="25"/>
      <c r="O248" s="32" t="s">
        <v>1937</v>
      </c>
      <c r="P248" s="30" t="s">
        <v>1940</v>
      </c>
      <c r="Q248" s="31"/>
      <c r="R248" s="49"/>
      <c r="S248" s="24"/>
      <c r="T248" s="24" t="s">
        <v>1941</v>
      </c>
      <c r="U248" s="24"/>
      <c r="V248" s="24" t="s">
        <v>1275</v>
      </c>
      <c r="W248" s="24" t="s">
        <v>1948</v>
      </c>
      <c r="X248" s="24" t="s">
        <v>1275</v>
      </c>
      <c r="Y248" s="24"/>
      <c r="Z248" s="24" t="s">
        <v>340</v>
      </c>
      <c r="AA248" s="24"/>
      <c r="AB248" s="24" t="s">
        <v>1949</v>
      </c>
      <c r="AC248" s="24"/>
      <c r="AD248" s="55"/>
      <c r="AE248" s="4"/>
      <c r="AF248" s="4"/>
      <c r="AG248" s="4" t="s">
        <v>1957</v>
      </c>
      <c r="AH248" s="15" t="s">
        <v>1954</v>
      </c>
      <c r="AI248" s="12"/>
      <c r="AJ248" s="13"/>
      <c r="AK248" s="4" t="s">
        <v>1961</v>
      </c>
      <c r="AL248" s="4"/>
      <c r="AM248" s="6"/>
      <c r="AN248" s="6"/>
      <c r="AO248" s="6"/>
      <c r="AP248" s="6"/>
      <c r="AQ248" s="12" t="s">
        <v>1963</v>
      </c>
      <c r="AR248" s="10" t="s">
        <v>1964</v>
      </c>
      <c r="AS248" s="52"/>
    </row>
    <row r="249" spans="1:45" ht="135" x14ac:dyDescent="0.25">
      <c r="A249" s="3" t="s">
        <v>1877</v>
      </c>
      <c r="B249" s="4" t="s">
        <v>1878</v>
      </c>
      <c r="C249" s="53">
        <v>248</v>
      </c>
      <c r="D249" s="76" t="s">
        <v>1887</v>
      </c>
      <c r="E249" s="79" t="s">
        <v>1896</v>
      </c>
      <c r="F249" s="75" t="str">
        <f t="shared" si="9"/>
        <v>STRUCTURE</v>
      </c>
      <c r="G249" s="22" t="s">
        <v>1903</v>
      </c>
      <c r="H249" s="95">
        <v>191.61099999999999</v>
      </c>
      <c r="I249" s="64"/>
      <c r="J249" s="22" t="s">
        <v>1912</v>
      </c>
      <c r="K249" s="24" t="s">
        <v>1920</v>
      </c>
      <c r="L249" s="24">
        <v>43822755</v>
      </c>
      <c r="M249" s="64"/>
      <c r="N249" s="25" t="s">
        <v>1929</v>
      </c>
      <c r="O249" s="32" t="s">
        <v>1938</v>
      </c>
      <c r="P249" s="30"/>
      <c r="Q249" s="86"/>
      <c r="R249" s="67"/>
      <c r="S249" s="64"/>
      <c r="T249" s="24" t="s">
        <v>1941</v>
      </c>
      <c r="U249" s="64"/>
      <c r="V249" s="24" t="s">
        <v>1275</v>
      </c>
      <c r="W249" s="24" t="s">
        <v>1948</v>
      </c>
      <c r="X249" s="24" t="s">
        <v>1275</v>
      </c>
      <c r="Y249" s="64"/>
      <c r="Z249" s="24" t="s">
        <v>340</v>
      </c>
      <c r="AA249" s="64"/>
      <c r="AB249" s="24" t="s">
        <v>1949</v>
      </c>
      <c r="AC249" s="64"/>
      <c r="AD249" s="68"/>
      <c r="AE249" s="60"/>
      <c r="AF249" s="60"/>
      <c r="AG249" s="4" t="s">
        <v>1958</v>
      </c>
      <c r="AH249" s="15" t="s">
        <v>1954</v>
      </c>
      <c r="AI249" s="12"/>
      <c r="AJ249" s="71"/>
      <c r="AK249" s="4" t="s">
        <v>1961</v>
      </c>
      <c r="AL249" s="60"/>
      <c r="AM249" s="72"/>
      <c r="AN249" s="72"/>
      <c r="AO249" s="72"/>
      <c r="AP249" s="72"/>
      <c r="AQ249" s="14"/>
      <c r="AR249" s="10"/>
      <c r="AS249" s="74"/>
    </row>
    <row r="250" spans="1:45" s="97" customFormat="1" ht="144.94999999999999" customHeight="1" x14ac:dyDescent="0.25">
      <c r="A250" s="96" t="s">
        <v>1965</v>
      </c>
      <c r="B250" s="96" t="s">
        <v>1966</v>
      </c>
      <c r="C250" s="97">
        <v>1</v>
      </c>
      <c r="D250" s="98" t="s">
        <v>1967</v>
      </c>
      <c r="E250" s="98"/>
      <c r="F250" s="99" t="str">
        <f>HYPERLINK(_xlfn.CONCAT("https://www.simolecule.com/cdkdepict/depict/bot/png?smi=",_xlfn.ENCODEURL(J250)),"STRUCTURE")</f>
        <v>STRUCTURE</v>
      </c>
      <c r="G250" s="100" t="s">
        <v>1968</v>
      </c>
      <c r="H250" s="101">
        <v>383.42</v>
      </c>
      <c r="I250" s="101"/>
      <c r="J250" s="100" t="s">
        <v>1969</v>
      </c>
      <c r="K250" s="102" t="s">
        <v>1970</v>
      </c>
      <c r="L250" s="103">
        <v>91827373</v>
      </c>
      <c r="M250" s="103" t="s">
        <v>1971</v>
      </c>
      <c r="N250" s="104" t="s">
        <v>1972</v>
      </c>
      <c r="O250" s="101" t="s">
        <v>1973</v>
      </c>
      <c r="P250" s="104" t="s">
        <v>1974</v>
      </c>
      <c r="V250" s="97" t="s">
        <v>340</v>
      </c>
      <c r="AB250" s="105" t="s">
        <v>1975</v>
      </c>
      <c r="AE250" s="106" t="s">
        <v>1976</v>
      </c>
      <c r="AF250" s="98" t="s">
        <v>1977</v>
      </c>
      <c r="AG250" s="107" t="s">
        <v>1978</v>
      </c>
      <c r="AH250" s="107" t="s">
        <v>1979</v>
      </c>
      <c r="AK250" s="108" t="s">
        <v>1980</v>
      </c>
      <c r="AM250" s="109"/>
      <c r="AN250" s="109"/>
      <c r="AO250" s="109"/>
      <c r="AP250" s="109"/>
      <c r="AQ250" s="110" t="s">
        <v>1981</v>
      </c>
      <c r="AR250" s="111" t="s">
        <v>1982</v>
      </c>
      <c r="AS250" s="112"/>
    </row>
    <row r="251" spans="1:45" s="97" customFormat="1" ht="144.94999999999999" customHeight="1" x14ac:dyDescent="0.25">
      <c r="A251" s="96" t="s">
        <v>1965</v>
      </c>
      <c r="B251" s="96" t="s">
        <v>1966</v>
      </c>
      <c r="C251" s="97">
        <v>2</v>
      </c>
      <c r="D251" s="96" t="s">
        <v>1983</v>
      </c>
      <c r="E251" s="96"/>
      <c r="F251" s="113" t="str">
        <f t="shared" ref="F251:F285" si="10">HYPERLINK(_xlfn.CONCAT("https://www.simolecule.com/cdkdepict/depict/bot/png?smi=",J251),"STRUCTURE")</f>
        <v>STRUCTURE</v>
      </c>
      <c r="G251" s="114" t="s">
        <v>1984</v>
      </c>
      <c r="H251" s="104">
        <v>440.31</v>
      </c>
      <c r="I251" s="104"/>
      <c r="J251" s="114" t="s">
        <v>1985</v>
      </c>
      <c r="K251" s="115" t="s">
        <v>1986</v>
      </c>
      <c r="L251" s="116">
        <v>35397514</v>
      </c>
      <c r="M251" s="116" t="s">
        <v>1987</v>
      </c>
      <c r="N251" s="104" t="s">
        <v>1988</v>
      </c>
      <c r="O251" s="117" t="s">
        <v>1989</v>
      </c>
      <c r="P251" s="104" t="s">
        <v>1990</v>
      </c>
      <c r="V251" s="97" t="s">
        <v>340</v>
      </c>
      <c r="AB251" s="105" t="s">
        <v>1975</v>
      </c>
      <c r="AD251" s="118"/>
      <c r="AE251" s="106" t="s">
        <v>1991</v>
      </c>
      <c r="AF251" s="96" t="s">
        <v>1977</v>
      </c>
      <c r="AG251" s="107" t="s">
        <v>1992</v>
      </c>
      <c r="AH251" s="107" t="s">
        <v>1979</v>
      </c>
      <c r="AI251" s="119"/>
      <c r="AJ251" s="119"/>
      <c r="AK251" s="108" t="s">
        <v>1993</v>
      </c>
      <c r="AM251" s="109"/>
      <c r="AN251" s="109"/>
      <c r="AO251" s="109"/>
      <c r="AP251" s="109"/>
      <c r="AQ251" s="111" t="s">
        <v>1994</v>
      </c>
      <c r="AR251" s="111" t="s">
        <v>1995</v>
      </c>
      <c r="AS251" s="112"/>
    </row>
    <row r="252" spans="1:45" s="97" customFormat="1" ht="144.94999999999999" customHeight="1" x14ac:dyDescent="0.25">
      <c r="A252" s="96" t="s">
        <v>1965</v>
      </c>
      <c r="B252" s="96" t="s">
        <v>1966</v>
      </c>
      <c r="C252" s="97">
        <v>3</v>
      </c>
      <c r="D252" s="96" t="s">
        <v>1996</v>
      </c>
      <c r="E252" s="96"/>
      <c r="F252" s="113" t="str">
        <f t="shared" si="10"/>
        <v>STRUCTURE</v>
      </c>
      <c r="G252" s="114" t="s">
        <v>1997</v>
      </c>
      <c r="H252" s="104">
        <v>380.45</v>
      </c>
      <c r="I252" s="104"/>
      <c r="J252" s="114" t="s">
        <v>1998</v>
      </c>
      <c r="K252" s="115" t="s">
        <v>1999</v>
      </c>
      <c r="L252" s="116">
        <v>40642506</v>
      </c>
      <c r="M252" s="116" t="s">
        <v>2000</v>
      </c>
      <c r="N252" s="104" t="s">
        <v>2001</v>
      </c>
      <c r="O252" s="117" t="s">
        <v>2002</v>
      </c>
      <c r="P252" s="104" t="s">
        <v>2003</v>
      </c>
      <c r="V252" s="97" t="s">
        <v>340</v>
      </c>
      <c r="AB252" s="105" t="s">
        <v>1975</v>
      </c>
      <c r="AD252" s="118"/>
      <c r="AE252" s="106" t="s">
        <v>1991</v>
      </c>
      <c r="AF252" s="96" t="s">
        <v>1977</v>
      </c>
      <c r="AG252" s="107" t="s">
        <v>2004</v>
      </c>
      <c r="AH252" s="107" t="s">
        <v>1979</v>
      </c>
      <c r="AI252" s="119"/>
      <c r="AJ252" s="119"/>
      <c r="AK252" s="108" t="s">
        <v>2005</v>
      </c>
      <c r="AM252" s="109"/>
      <c r="AN252" s="109"/>
      <c r="AO252" s="109"/>
      <c r="AP252" s="109"/>
      <c r="AQ252" s="110" t="s">
        <v>2006</v>
      </c>
      <c r="AR252" s="111" t="s">
        <v>2007</v>
      </c>
      <c r="AS252" s="112"/>
    </row>
    <row r="253" spans="1:45" s="97" customFormat="1" ht="144.94999999999999" customHeight="1" x14ac:dyDescent="0.25">
      <c r="A253" s="96" t="s">
        <v>1965</v>
      </c>
      <c r="B253" s="96" t="s">
        <v>1966</v>
      </c>
      <c r="C253" s="97">
        <v>4</v>
      </c>
      <c r="D253" s="96" t="s">
        <v>2008</v>
      </c>
      <c r="E253" s="96"/>
      <c r="F253" s="113" t="str">
        <f t="shared" si="10"/>
        <v>STRUCTURE</v>
      </c>
      <c r="G253" s="114" t="s">
        <v>2009</v>
      </c>
      <c r="H253" s="104">
        <v>516.04999999999995</v>
      </c>
      <c r="I253" s="104"/>
      <c r="J253" s="114" t="s">
        <v>2010</v>
      </c>
      <c r="K253" s="120" t="s">
        <v>2011</v>
      </c>
      <c r="L253" s="116">
        <v>91827372</v>
      </c>
      <c r="M253" s="116" t="s">
        <v>2012</v>
      </c>
      <c r="N253" s="104" t="s">
        <v>2013</v>
      </c>
      <c r="O253" s="117" t="s">
        <v>2002</v>
      </c>
      <c r="P253" s="104" t="s">
        <v>2014</v>
      </c>
      <c r="V253" s="97" t="s">
        <v>340</v>
      </c>
      <c r="AB253" s="105" t="s">
        <v>1975</v>
      </c>
      <c r="AD253" s="118"/>
      <c r="AE253" s="106" t="s">
        <v>2015</v>
      </c>
      <c r="AF253" s="96" t="s">
        <v>1977</v>
      </c>
      <c r="AG253" s="97" t="s">
        <v>2016</v>
      </c>
      <c r="AH253" s="107" t="s">
        <v>1979</v>
      </c>
      <c r="AI253" s="119"/>
      <c r="AJ253" s="119"/>
      <c r="AK253" s="108" t="s">
        <v>2017</v>
      </c>
      <c r="AM253" s="109"/>
      <c r="AN253" s="109"/>
      <c r="AO253" s="109"/>
      <c r="AP253" s="109"/>
      <c r="AQ253" s="110" t="s">
        <v>2018</v>
      </c>
      <c r="AR253" s="111" t="s">
        <v>2019</v>
      </c>
      <c r="AS253" s="112"/>
    </row>
    <row r="254" spans="1:45" s="97" customFormat="1" ht="144.94999999999999" customHeight="1" x14ac:dyDescent="0.25">
      <c r="A254" s="96" t="s">
        <v>1965</v>
      </c>
      <c r="B254" s="96" t="s">
        <v>1966</v>
      </c>
      <c r="C254" s="97">
        <v>5</v>
      </c>
      <c r="D254" s="96" t="s">
        <v>2020</v>
      </c>
      <c r="E254" s="96"/>
      <c r="F254" s="113" t="str">
        <f t="shared" si="10"/>
        <v>STRUCTURE</v>
      </c>
      <c r="G254" s="121" t="s">
        <v>2021</v>
      </c>
      <c r="H254" s="96">
        <v>353.42200000000003</v>
      </c>
      <c r="I254" s="104"/>
      <c r="J254" s="121" t="s">
        <v>2022</v>
      </c>
      <c r="K254" s="115" t="s">
        <v>2023</v>
      </c>
      <c r="L254" s="116">
        <v>117072549</v>
      </c>
      <c r="M254" s="116" t="s">
        <v>2024</v>
      </c>
      <c r="N254" s="104" t="s">
        <v>2025</v>
      </c>
      <c r="O254" s="117" t="s">
        <v>2026</v>
      </c>
      <c r="P254" s="104" t="s">
        <v>2027</v>
      </c>
      <c r="V254" s="97" t="s">
        <v>340</v>
      </c>
      <c r="AB254" s="105" t="s">
        <v>1975</v>
      </c>
      <c r="AD254" s="118"/>
      <c r="AE254" s="106" t="s">
        <v>2015</v>
      </c>
      <c r="AF254" s="96" t="s">
        <v>1977</v>
      </c>
      <c r="AG254" s="107" t="s">
        <v>2028</v>
      </c>
      <c r="AH254" s="107" t="s">
        <v>1979</v>
      </c>
      <c r="AI254" s="119"/>
      <c r="AJ254" s="119"/>
      <c r="AK254" s="108" t="s">
        <v>2029</v>
      </c>
      <c r="AM254" s="109"/>
      <c r="AN254" s="109"/>
      <c r="AO254" s="109"/>
      <c r="AP254" s="109"/>
      <c r="AQ254" s="110"/>
      <c r="AR254" s="111" t="s">
        <v>2030</v>
      </c>
      <c r="AS254" s="112"/>
    </row>
    <row r="255" spans="1:45" s="97" customFormat="1" ht="144.94999999999999" customHeight="1" x14ac:dyDescent="0.25">
      <c r="A255" s="96" t="s">
        <v>1965</v>
      </c>
      <c r="B255" s="96" t="s">
        <v>1966</v>
      </c>
      <c r="C255" s="97">
        <v>6</v>
      </c>
      <c r="D255" s="96" t="s">
        <v>2031</v>
      </c>
      <c r="E255" s="96"/>
      <c r="F255" s="113" t="str">
        <f t="shared" si="10"/>
        <v>STRUCTURE</v>
      </c>
      <c r="G255" s="121" t="s">
        <v>2032</v>
      </c>
      <c r="H255" s="96">
        <v>497.55</v>
      </c>
      <c r="I255" s="104"/>
      <c r="J255" s="121" t="s">
        <v>2033</v>
      </c>
      <c r="K255" s="120" t="s">
        <v>2034</v>
      </c>
      <c r="L255" s="122">
        <v>91668541</v>
      </c>
      <c r="M255" s="116" t="s">
        <v>2035</v>
      </c>
      <c r="N255" s="104" t="s">
        <v>2036</v>
      </c>
      <c r="O255" s="117" t="s">
        <v>2037</v>
      </c>
      <c r="P255" s="104" t="s">
        <v>2038</v>
      </c>
      <c r="V255" s="97" t="s">
        <v>340</v>
      </c>
      <c r="AB255" s="105" t="s">
        <v>1975</v>
      </c>
      <c r="AD255" s="118"/>
      <c r="AE255" s="105" t="s">
        <v>2039</v>
      </c>
      <c r="AF255" s="96" t="s">
        <v>1977</v>
      </c>
      <c r="AG255" s="97" t="s">
        <v>2040</v>
      </c>
      <c r="AH255" s="107" t="s">
        <v>1979</v>
      </c>
      <c r="AI255" s="119"/>
      <c r="AJ255" s="119"/>
      <c r="AK255" s="105" t="s">
        <v>2041</v>
      </c>
      <c r="AM255" s="109"/>
      <c r="AN255" s="109"/>
      <c r="AO255" s="109"/>
      <c r="AP255" s="109"/>
      <c r="AQ255" s="110" t="s">
        <v>2042</v>
      </c>
      <c r="AR255" s="111" t="s">
        <v>2043</v>
      </c>
      <c r="AS255" s="112"/>
    </row>
    <row r="256" spans="1:45" s="97" customFormat="1" ht="144.94999999999999" customHeight="1" x14ac:dyDescent="0.25">
      <c r="A256" s="96" t="s">
        <v>1965</v>
      </c>
      <c r="B256" s="96" t="s">
        <v>1966</v>
      </c>
      <c r="C256" s="97">
        <v>7</v>
      </c>
      <c r="D256" s="96" t="s">
        <v>2044</v>
      </c>
      <c r="E256" s="96"/>
      <c r="F256" s="113" t="str">
        <f t="shared" si="10"/>
        <v>STRUCTURE</v>
      </c>
      <c r="G256" s="121" t="s">
        <v>2045</v>
      </c>
      <c r="H256" s="96">
        <v>347.1</v>
      </c>
      <c r="I256" s="104"/>
      <c r="J256" s="121" t="s">
        <v>2046</v>
      </c>
      <c r="K256" s="115" t="s">
        <v>2047</v>
      </c>
      <c r="L256" s="116">
        <v>71271629</v>
      </c>
      <c r="M256" s="116" t="s">
        <v>2048</v>
      </c>
      <c r="N256" s="104" t="s">
        <v>2049</v>
      </c>
      <c r="O256" s="117" t="s">
        <v>2050</v>
      </c>
      <c r="P256" s="104" t="s">
        <v>2051</v>
      </c>
      <c r="V256" s="97" t="s">
        <v>340</v>
      </c>
      <c r="AB256" s="105" t="s">
        <v>2052</v>
      </c>
      <c r="AD256" s="118"/>
      <c r="AE256" s="105" t="s">
        <v>2053</v>
      </c>
      <c r="AF256" s="96" t="s">
        <v>1977</v>
      </c>
      <c r="AG256" s="123" t="s">
        <v>2054</v>
      </c>
      <c r="AH256" s="107" t="s">
        <v>1979</v>
      </c>
      <c r="AI256" s="119"/>
      <c r="AJ256" s="119"/>
      <c r="AK256" s="124" t="s">
        <v>2055</v>
      </c>
      <c r="AM256" s="109"/>
      <c r="AN256" s="109"/>
      <c r="AO256" s="109"/>
      <c r="AP256" s="109"/>
      <c r="AQ256" s="110"/>
      <c r="AR256" s="110" t="s">
        <v>2056</v>
      </c>
      <c r="AS256" s="112"/>
    </row>
    <row r="257" spans="1:45" s="97" customFormat="1" ht="144.94999999999999" customHeight="1" x14ac:dyDescent="0.25">
      <c r="A257" s="96" t="s">
        <v>1965</v>
      </c>
      <c r="B257" s="96" t="s">
        <v>1966</v>
      </c>
      <c r="C257" s="97">
        <v>8</v>
      </c>
      <c r="D257" s="96" t="s">
        <v>2057</v>
      </c>
      <c r="E257" s="96"/>
      <c r="F257" s="113" t="str">
        <f t="shared" si="10"/>
        <v>STRUCTURE</v>
      </c>
      <c r="G257" s="121" t="s">
        <v>2058</v>
      </c>
      <c r="H257" s="96">
        <v>456.1</v>
      </c>
      <c r="I257" s="104"/>
      <c r="J257" s="121" t="s">
        <v>2059</v>
      </c>
      <c r="K257" s="115" t="s">
        <v>2060</v>
      </c>
      <c r="L257" s="116">
        <v>46907787</v>
      </c>
      <c r="M257" s="116" t="s">
        <v>2061</v>
      </c>
      <c r="N257" s="104" t="s">
        <v>2062</v>
      </c>
      <c r="O257" s="117" t="s">
        <v>2063</v>
      </c>
      <c r="P257" s="104" t="s">
        <v>2064</v>
      </c>
      <c r="V257" s="97" t="s">
        <v>340</v>
      </c>
      <c r="AB257" s="105" t="s">
        <v>1975</v>
      </c>
      <c r="AD257" s="118"/>
      <c r="AE257" s="105" t="s">
        <v>2053</v>
      </c>
      <c r="AF257" s="96" t="s">
        <v>1977</v>
      </c>
      <c r="AG257" s="107" t="s">
        <v>2065</v>
      </c>
      <c r="AH257" s="107" t="s">
        <v>1979</v>
      </c>
      <c r="AI257" s="119"/>
      <c r="AJ257" s="119"/>
      <c r="AK257" s="124" t="s">
        <v>2055</v>
      </c>
      <c r="AM257" s="109"/>
      <c r="AN257" s="109"/>
      <c r="AO257" s="109"/>
      <c r="AP257" s="109"/>
      <c r="AQ257" s="110"/>
      <c r="AR257" s="110" t="s">
        <v>2066</v>
      </c>
      <c r="AS257" s="112"/>
    </row>
    <row r="258" spans="1:45" s="97" customFormat="1" ht="144.94999999999999" customHeight="1" x14ac:dyDescent="0.25">
      <c r="A258" s="96" t="s">
        <v>1965</v>
      </c>
      <c r="B258" s="96" t="s">
        <v>1966</v>
      </c>
      <c r="C258" s="97">
        <v>9</v>
      </c>
      <c r="D258" s="96" t="s">
        <v>2067</v>
      </c>
      <c r="E258" s="96"/>
      <c r="F258" s="113" t="str">
        <f t="shared" si="10"/>
        <v>STRUCTURE</v>
      </c>
      <c r="G258" s="121" t="s">
        <v>2068</v>
      </c>
      <c r="H258" s="96">
        <v>495.68</v>
      </c>
      <c r="I258" s="104"/>
      <c r="J258" s="121" t="s">
        <v>2069</v>
      </c>
      <c r="K258" s="115" t="s">
        <v>2070</v>
      </c>
      <c r="L258" s="116">
        <v>117072550</v>
      </c>
      <c r="M258" s="116" t="s">
        <v>2071</v>
      </c>
      <c r="N258" s="104" t="s">
        <v>2072</v>
      </c>
      <c r="O258" s="104" t="s">
        <v>2073</v>
      </c>
      <c r="P258" s="104" t="s">
        <v>2074</v>
      </c>
      <c r="V258" s="97" t="s">
        <v>340</v>
      </c>
      <c r="AB258" s="105" t="s">
        <v>1975</v>
      </c>
      <c r="AD258" s="118"/>
      <c r="AE258" s="106" t="s">
        <v>2075</v>
      </c>
      <c r="AF258" s="96" t="s">
        <v>1977</v>
      </c>
      <c r="AG258" s="107" t="s">
        <v>2076</v>
      </c>
      <c r="AH258" s="107" t="s">
        <v>1979</v>
      </c>
      <c r="AI258" s="119"/>
      <c r="AJ258" s="119"/>
      <c r="AK258" s="108" t="s">
        <v>784</v>
      </c>
      <c r="AM258" s="109"/>
      <c r="AN258" s="109"/>
      <c r="AO258" s="109"/>
      <c r="AP258" s="109"/>
      <c r="AQ258" s="110" t="s">
        <v>2077</v>
      </c>
      <c r="AR258" s="111" t="s">
        <v>2078</v>
      </c>
      <c r="AS258" s="112"/>
    </row>
    <row r="259" spans="1:45" s="97" customFormat="1" ht="144.94999999999999" customHeight="1" x14ac:dyDescent="0.25">
      <c r="A259" s="96" t="s">
        <v>1965</v>
      </c>
      <c r="B259" s="96" t="s">
        <v>1966</v>
      </c>
      <c r="C259" s="97">
        <v>10</v>
      </c>
      <c r="D259" s="96" t="s">
        <v>2079</v>
      </c>
      <c r="E259" s="96"/>
      <c r="F259" s="113" t="str">
        <f t="shared" si="10"/>
        <v>STRUCTURE</v>
      </c>
      <c r="G259" s="121" t="s">
        <v>2080</v>
      </c>
      <c r="H259" s="96">
        <v>371.45</v>
      </c>
      <c r="I259" s="104"/>
      <c r="J259" s="121" t="s">
        <v>2081</v>
      </c>
      <c r="K259" s="125" t="s">
        <v>2082</v>
      </c>
      <c r="L259" s="116">
        <v>73010930</v>
      </c>
      <c r="M259" s="116" t="s">
        <v>2083</v>
      </c>
      <c r="N259" s="104" t="s">
        <v>2084</v>
      </c>
      <c r="O259" s="117" t="s">
        <v>2085</v>
      </c>
      <c r="P259" s="104" t="s">
        <v>2086</v>
      </c>
      <c r="V259" s="97" t="s">
        <v>340</v>
      </c>
      <c r="AB259" s="105" t="s">
        <v>1975</v>
      </c>
      <c r="AD259" s="118"/>
      <c r="AE259" s="106" t="s">
        <v>2087</v>
      </c>
      <c r="AF259" s="96" t="s">
        <v>1977</v>
      </c>
      <c r="AG259" s="97" t="s">
        <v>2088</v>
      </c>
      <c r="AH259" s="107" t="s">
        <v>1979</v>
      </c>
      <c r="AI259" s="119"/>
      <c r="AJ259" s="119"/>
      <c r="AK259" s="105" t="s">
        <v>2005</v>
      </c>
      <c r="AM259" s="109"/>
      <c r="AN259" s="109"/>
      <c r="AO259" s="109"/>
      <c r="AP259" s="109"/>
      <c r="AQ259" s="110" t="s">
        <v>2089</v>
      </c>
      <c r="AR259" s="111" t="s">
        <v>2090</v>
      </c>
      <c r="AS259" s="112"/>
    </row>
    <row r="260" spans="1:45" s="97" customFormat="1" ht="144.94999999999999" customHeight="1" x14ac:dyDescent="0.25">
      <c r="A260" s="96" t="s">
        <v>1965</v>
      </c>
      <c r="B260" s="96" t="s">
        <v>1966</v>
      </c>
      <c r="C260" s="97">
        <v>11</v>
      </c>
      <c r="D260" s="96" t="s">
        <v>2091</v>
      </c>
      <c r="E260" s="96"/>
      <c r="F260" s="113" t="str">
        <f>HYPERLINK(_xlfn.CONCAT("https://www.simolecule.com/cdkdepict/depict/bot/png?smi=",_xlfn.ENCODEURL(J260)),"STRUCTURE")</f>
        <v>STRUCTURE</v>
      </c>
      <c r="G260" s="121" t="s">
        <v>2092</v>
      </c>
      <c r="H260" s="96">
        <v>357.42</v>
      </c>
      <c r="I260" s="104"/>
      <c r="J260" s="121" t="s">
        <v>2093</v>
      </c>
      <c r="K260" s="120" t="s">
        <v>2094</v>
      </c>
      <c r="L260" s="116">
        <v>91654625</v>
      </c>
      <c r="M260" s="116" t="s">
        <v>2095</v>
      </c>
      <c r="N260" s="104" t="s">
        <v>2096</v>
      </c>
      <c r="O260" s="117" t="s">
        <v>2097</v>
      </c>
      <c r="P260" s="122" t="s">
        <v>2098</v>
      </c>
      <c r="V260" s="97" t="s">
        <v>340</v>
      </c>
      <c r="AB260" s="105" t="s">
        <v>1975</v>
      </c>
      <c r="AD260" s="118"/>
      <c r="AE260" s="106" t="s">
        <v>2087</v>
      </c>
      <c r="AF260" s="96" t="s">
        <v>1977</v>
      </c>
      <c r="AG260" s="97" t="s">
        <v>2099</v>
      </c>
      <c r="AH260" s="107" t="s">
        <v>1979</v>
      </c>
      <c r="AI260" s="119"/>
      <c r="AJ260" s="119"/>
      <c r="AK260" s="126" t="s">
        <v>2017</v>
      </c>
      <c r="AM260" s="109"/>
      <c r="AN260" s="109"/>
      <c r="AO260" s="109"/>
      <c r="AP260" s="109"/>
      <c r="AQ260" s="110" t="s">
        <v>2100</v>
      </c>
      <c r="AR260" s="111" t="s">
        <v>2101</v>
      </c>
      <c r="AS260" s="112"/>
    </row>
    <row r="261" spans="1:45" s="97" customFormat="1" ht="144.94999999999999" customHeight="1" x14ac:dyDescent="0.25">
      <c r="A261" s="96" t="s">
        <v>1965</v>
      </c>
      <c r="B261" s="96" t="s">
        <v>1966</v>
      </c>
      <c r="C261" s="97">
        <v>12</v>
      </c>
      <c r="D261" s="96" t="s">
        <v>2102</v>
      </c>
      <c r="E261" s="96"/>
      <c r="F261" s="113" t="str">
        <f t="shared" si="10"/>
        <v>STRUCTURE</v>
      </c>
      <c r="G261" s="121" t="s">
        <v>2103</v>
      </c>
      <c r="H261" s="96">
        <v>468.3</v>
      </c>
      <c r="I261" s="104"/>
      <c r="J261" s="121" t="s">
        <v>2104</v>
      </c>
      <c r="K261" s="115" t="s">
        <v>2105</v>
      </c>
      <c r="L261" s="116">
        <v>90488984</v>
      </c>
      <c r="M261" s="116" t="s">
        <v>2106</v>
      </c>
      <c r="N261" s="104" t="s">
        <v>2107</v>
      </c>
      <c r="O261" s="104" t="s">
        <v>2108</v>
      </c>
      <c r="P261" s="104" t="s">
        <v>2109</v>
      </c>
      <c r="V261" s="97" t="s">
        <v>340</v>
      </c>
      <c r="AB261" s="127" t="s">
        <v>2110</v>
      </c>
      <c r="AD261" s="118"/>
      <c r="AE261" s="106" t="s">
        <v>2111</v>
      </c>
      <c r="AF261" s="96" t="s">
        <v>1977</v>
      </c>
      <c r="AG261" s="97" t="s">
        <v>2112</v>
      </c>
      <c r="AH261" s="107" t="s">
        <v>1979</v>
      </c>
      <c r="AI261" s="119"/>
      <c r="AJ261" s="119"/>
      <c r="AK261" s="126" t="s">
        <v>2113</v>
      </c>
      <c r="AM261" s="109"/>
      <c r="AN261" s="109"/>
      <c r="AO261" s="109"/>
      <c r="AP261" s="109"/>
      <c r="AQ261" s="110" t="s">
        <v>2114</v>
      </c>
      <c r="AR261" s="111" t="s">
        <v>2115</v>
      </c>
      <c r="AS261" s="112"/>
    </row>
    <row r="262" spans="1:45" s="97" customFormat="1" ht="144.94999999999999" customHeight="1" x14ac:dyDescent="0.25">
      <c r="A262" s="96" t="s">
        <v>1965</v>
      </c>
      <c r="B262" s="96" t="s">
        <v>1966</v>
      </c>
      <c r="C262" s="97">
        <v>13</v>
      </c>
      <c r="D262" s="96" t="s">
        <v>40</v>
      </c>
      <c r="E262" s="96"/>
      <c r="F262" s="113" t="str">
        <f t="shared" si="10"/>
        <v>STRUCTURE</v>
      </c>
      <c r="G262" s="121" t="s">
        <v>2116</v>
      </c>
      <c r="H262" s="96">
        <v>508.2</v>
      </c>
      <c r="I262" s="104"/>
      <c r="J262" s="121" t="s">
        <v>2117</v>
      </c>
      <c r="K262" s="115" t="s">
        <v>355</v>
      </c>
      <c r="L262" s="122">
        <v>72201027</v>
      </c>
      <c r="M262" s="116" t="s">
        <v>39</v>
      </c>
      <c r="N262" s="104" t="s">
        <v>2118</v>
      </c>
      <c r="O262" s="104" t="s">
        <v>2119</v>
      </c>
      <c r="P262" s="104" t="s">
        <v>357</v>
      </c>
      <c r="V262" s="97" t="s">
        <v>340</v>
      </c>
      <c r="AB262" s="127" t="s">
        <v>2110</v>
      </c>
      <c r="AD262" s="118"/>
      <c r="AE262" s="106" t="s">
        <v>2111</v>
      </c>
      <c r="AF262" s="96" t="s">
        <v>1977</v>
      </c>
      <c r="AG262" s="119" t="s">
        <v>2120</v>
      </c>
      <c r="AH262" s="107" t="s">
        <v>1979</v>
      </c>
      <c r="AI262" s="119"/>
      <c r="AJ262" s="119"/>
      <c r="AK262" s="108" t="s">
        <v>2017</v>
      </c>
      <c r="AM262" s="109"/>
      <c r="AN262" s="109"/>
      <c r="AO262" s="109"/>
      <c r="AP262" s="109"/>
      <c r="AQ262" s="110" t="s">
        <v>2121</v>
      </c>
      <c r="AR262" s="111" t="s">
        <v>2122</v>
      </c>
      <c r="AS262" s="112"/>
    </row>
    <row r="263" spans="1:45" s="97" customFormat="1" ht="144.94999999999999" customHeight="1" x14ac:dyDescent="0.25">
      <c r="A263" s="104" t="s">
        <v>1965</v>
      </c>
      <c r="B263" s="96" t="s">
        <v>1966</v>
      </c>
      <c r="C263" s="97">
        <v>14</v>
      </c>
      <c r="D263" s="116" t="s">
        <v>2123</v>
      </c>
      <c r="E263" s="116"/>
      <c r="F263" s="113" t="str">
        <f t="shared" si="10"/>
        <v>STRUCTURE</v>
      </c>
      <c r="G263" s="121" t="s">
        <v>2124</v>
      </c>
      <c r="H263" s="96">
        <v>321.39999999999998</v>
      </c>
      <c r="I263" s="104"/>
      <c r="J263" s="121" t="s">
        <v>2125</v>
      </c>
      <c r="K263" s="115" t="s">
        <v>2126</v>
      </c>
      <c r="L263" s="116">
        <v>78243717</v>
      </c>
      <c r="M263" s="116" t="s">
        <v>2127</v>
      </c>
      <c r="N263" s="104" t="s">
        <v>2128</v>
      </c>
      <c r="O263" s="104" t="s">
        <v>2129</v>
      </c>
      <c r="P263" s="104" t="s">
        <v>2130</v>
      </c>
      <c r="V263" s="97" t="s">
        <v>340</v>
      </c>
      <c r="AB263" s="105" t="s">
        <v>2131</v>
      </c>
      <c r="AD263" s="118"/>
      <c r="AE263" s="128" t="s">
        <v>2132</v>
      </c>
      <c r="AF263" s="96" t="s">
        <v>1977</v>
      </c>
      <c r="AG263" s="97" t="s">
        <v>2133</v>
      </c>
      <c r="AH263" s="107" t="s">
        <v>1979</v>
      </c>
      <c r="AI263" s="119"/>
      <c r="AJ263" s="119"/>
      <c r="AK263" s="108" t="s">
        <v>2017</v>
      </c>
      <c r="AM263" s="109"/>
      <c r="AN263" s="109"/>
      <c r="AO263" s="109"/>
      <c r="AP263" s="109"/>
      <c r="AQ263" s="110" t="s">
        <v>2134</v>
      </c>
      <c r="AR263" s="111" t="s">
        <v>2135</v>
      </c>
      <c r="AS263" s="112"/>
    </row>
    <row r="264" spans="1:45" s="97" customFormat="1" ht="144.94999999999999" customHeight="1" x14ac:dyDescent="0.25">
      <c r="A264" s="104" t="s">
        <v>1965</v>
      </c>
      <c r="B264" s="96" t="s">
        <v>1966</v>
      </c>
      <c r="C264" s="97">
        <v>15</v>
      </c>
      <c r="D264" s="116" t="s">
        <v>2136</v>
      </c>
      <c r="E264" s="116"/>
      <c r="F264" s="113" t="str">
        <f t="shared" si="10"/>
        <v>STRUCTURE</v>
      </c>
      <c r="G264" s="121" t="s">
        <v>2137</v>
      </c>
      <c r="H264" s="96">
        <v>404.44</v>
      </c>
      <c r="I264" s="104"/>
      <c r="J264" s="121" t="s">
        <v>2138</v>
      </c>
      <c r="K264" s="115" t="s">
        <v>2139</v>
      </c>
      <c r="L264" s="116">
        <v>72943187</v>
      </c>
      <c r="M264" s="116" t="s">
        <v>2140</v>
      </c>
      <c r="N264" s="104" t="s">
        <v>2141</v>
      </c>
      <c r="O264" s="104" t="s">
        <v>2142</v>
      </c>
      <c r="P264" s="104" t="s">
        <v>2143</v>
      </c>
      <c r="V264" s="97" t="s">
        <v>340</v>
      </c>
      <c r="AB264" s="127" t="s">
        <v>2110</v>
      </c>
      <c r="AD264" s="118"/>
      <c r="AE264" s="128" t="s">
        <v>2144</v>
      </c>
      <c r="AF264" s="96" t="s">
        <v>1977</v>
      </c>
      <c r="AG264" s="123" t="s">
        <v>2145</v>
      </c>
      <c r="AH264" s="107" t="s">
        <v>1979</v>
      </c>
      <c r="AI264" s="119"/>
      <c r="AJ264" s="119"/>
      <c r="AK264" s="108" t="s">
        <v>2146</v>
      </c>
      <c r="AM264" s="109"/>
      <c r="AN264" s="109"/>
      <c r="AO264" s="109"/>
      <c r="AP264" s="109"/>
      <c r="AQ264" s="110" t="s">
        <v>2147</v>
      </c>
      <c r="AR264" s="109"/>
      <c r="AS264" s="112"/>
    </row>
    <row r="265" spans="1:45" s="97" customFormat="1" ht="144.94999999999999" customHeight="1" x14ac:dyDescent="0.25">
      <c r="A265" s="104" t="s">
        <v>1965</v>
      </c>
      <c r="B265" s="96" t="s">
        <v>1966</v>
      </c>
      <c r="D265" s="116" t="s">
        <v>2148</v>
      </c>
      <c r="E265" s="116"/>
      <c r="F265" s="113" t="str">
        <f t="shared" si="10"/>
        <v>STRUCTURE</v>
      </c>
      <c r="G265" s="121" t="s">
        <v>2149</v>
      </c>
      <c r="H265" s="96">
        <v>529.29999999999995</v>
      </c>
      <c r="I265" s="104"/>
      <c r="J265" s="121" t="s">
        <v>2150</v>
      </c>
      <c r="K265" s="115" t="s">
        <v>2151</v>
      </c>
      <c r="L265" s="116">
        <v>57339144</v>
      </c>
      <c r="M265" s="116" t="s">
        <v>2152</v>
      </c>
      <c r="N265" s="104" t="s">
        <v>2153</v>
      </c>
      <c r="O265" s="104" t="s">
        <v>2154</v>
      </c>
      <c r="P265" s="104" t="s">
        <v>2155</v>
      </c>
      <c r="V265" s="97" t="s">
        <v>340</v>
      </c>
      <c r="AB265" s="105" t="s">
        <v>2144</v>
      </c>
      <c r="AD265" s="118"/>
      <c r="AE265" s="106" t="s">
        <v>2156</v>
      </c>
      <c r="AF265" s="96" t="s">
        <v>1977</v>
      </c>
      <c r="AG265" s="123" t="s">
        <v>2157</v>
      </c>
      <c r="AH265" s="107" t="s">
        <v>1979</v>
      </c>
      <c r="AI265" s="119"/>
      <c r="AJ265" s="119"/>
      <c r="AK265" s="108" t="s">
        <v>2158</v>
      </c>
      <c r="AM265" s="109"/>
      <c r="AN265" s="109"/>
      <c r="AO265" s="109"/>
      <c r="AP265" s="109"/>
      <c r="AQ265" s="110" t="s">
        <v>2159</v>
      </c>
      <c r="AR265" s="111" t="s">
        <v>2160</v>
      </c>
      <c r="AS265" s="112"/>
    </row>
    <row r="266" spans="1:45" s="107" customFormat="1" ht="144.94999999999999" customHeight="1" x14ac:dyDescent="0.25">
      <c r="A266" s="104" t="s">
        <v>1965</v>
      </c>
      <c r="B266" s="96" t="s">
        <v>1966</v>
      </c>
      <c r="D266" s="116" t="s">
        <v>2161</v>
      </c>
      <c r="E266" s="116">
        <v>34</v>
      </c>
      <c r="F266" s="113" t="str">
        <f t="shared" si="10"/>
        <v>STRUCTURE</v>
      </c>
      <c r="G266" s="121" t="s">
        <v>2162</v>
      </c>
      <c r="H266" s="96">
        <v>358.1</v>
      </c>
      <c r="I266" s="104"/>
      <c r="J266" s="121" t="s">
        <v>2163</v>
      </c>
      <c r="K266" s="115" t="s">
        <v>2164</v>
      </c>
      <c r="L266" s="116">
        <v>117072548</v>
      </c>
      <c r="M266" s="116" t="s">
        <v>2165</v>
      </c>
      <c r="N266" s="104" t="s">
        <v>2166</v>
      </c>
      <c r="O266" s="104" t="s">
        <v>2167</v>
      </c>
      <c r="P266" s="129" t="s">
        <v>2168</v>
      </c>
      <c r="Q266" s="97"/>
      <c r="R266" s="97"/>
      <c r="S266" s="97"/>
      <c r="T266" s="97"/>
      <c r="U266" s="97"/>
      <c r="V266" s="97" t="s">
        <v>340</v>
      </c>
      <c r="W266" s="97"/>
      <c r="X266" s="97"/>
      <c r="Y266" s="97"/>
      <c r="Z266" s="97"/>
      <c r="AA266" s="97"/>
      <c r="AB266" s="105" t="s">
        <v>2144</v>
      </c>
      <c r="AC266" s="97"/>
      <c r="AD266" s="118"/>
      <c r="AE266" s="104" t="s">
        <v>2169</v>
      </c>
      <c r="AF266" s="96" t="s">
        <v>1977</v>
      </c>
      <c r="AG266" s="107" t="s">
        <v>2170</v>
      </c>
      <c r="AH266" s="107" t="s">
        <v>1979</v>
      </c>
      <c r="AI266" s="119"/>
      <c r="AJ266" s="119"/>
      <c r="AK266" s="105" t="s">
        <v>2171</v>
      </c>
      <c r="AL266" s="97"/>
      <c r="AM266" s="109"/>
      <c r="AN266" s="109"/>
      <c r="AO266" s="109"/>
      <c r="AP266" s="109"/>
      <c r="AQ266" s="110" t="s">
        <v>2172</v>
      </c>
      <c r="AR266" s="109"/>
      <c r="AS266" s="112"/>
    </row>
    <row r="267" spans="1:45" s="107" customFormat="1" ht="144.94999999999999" customHeight="1" x14ac:dyDescent="0.25">
      <c r="A267" s="104" t="s">
        <v>1965</v>
      </c>
      <c r="B267" s="96" t="s">
        <v>1966</v>
      </c>
      <c r="D267" s="116" t="s">
        <v>2173</v>
      </c>
      <c r="E267" s="116"/>
      <c r="F267" s="113" t="str">
        <f t="shared" si="10"/>
        <v>STRUCTURE</v>
      </c>
      <c r="G267" s="121" t="s">
        <v>2174</v>
      </c>
      <c r="H267" s="96">
        <v>287.2</v>
      </c>
      <c r="I267" s="104"/>
      <c r="J267" s="121" t="s">
        <v>2175</v>
      </c>
      <c r="K267" s="115" t="s">
        <v>2176</v>
      </c>
      <c r="L267" s="116">
        <v>92136227</v>
      </c>
      <c r="M267" s="116" t="s">
        <v>2177</v>
      </c>
      <c r="N267" s="104" t="s">
        <v>2178</v>
      </c>
      <c r="O267" s="104" t="s">
        <v>2179</v>
      </c>
      <c r="P267" s="104" t="s">
        <v>2180</v>
      </c>
      <c r="Q267" s="97"/>
      <c r="R267" s="97"/>
      <c r="S267" s="97"/>
      <c r="T267" s="97"/>
      <c r="U267" s="97"/>
      <c r="V267" s="97" t="s">
        <v>340</v>
      </c>
      <c r="W267" s="97"/>
      <c r="X267" s="97"/>
      <c r="Y267" s="97"/>
      <c r="Z267" s="97"/>
      <c r="AA267" s="97"/>
      <c r="AB267" s="105" t="s">
        <v>2144</v>
      </c>
      <c r="AC267" s="97"/>
      <c r="AD267" s="118"/>
      <c r="AE267" s="106" t="s">
        <v>2181</v>
      </c>
      <c r="AF267" s="96" t="s">
        <v>1977</v>
      </c>
      <c r="AG267" s="107" t="s">
        <v>2182</v>
      </c>
      <c r="AH267" s="107" t="s">
        <v>1979</v>
      </c>
      <c r="AI267" s="119"/>
      <c r="AJ267" s="119"/>
      <c r="AK267" s="105" t="s">
        <v>2183</v>
      </c>
      <c r="AL267" s="97"/>
      <c r="AM267" s="109"/>
      <c r="AN267" s="109"/>
      <c r="AO267" s="109"/>
      <c r="AP267" s="109"/>
      <c r="AQ267" s="110"/>
      <c r="AR267" s="110" t="s">
        <v>2184</v>
      </c>
      <c r="AS267" s="112"/>
    </row>
    <row r="268" spans="1:45" s="107" customFormat="1" ht="144.94999999999999" customHeight="1" x14ac:dyDescent="0.25">
      <c r="A268" s="104" t="s">
        <v>1965</v>
      </c>
      <c r="B268" s="96" t="s">
        <v>1966</v>
      </c>
      <c r="D268" s="116" t="s">
        <v>2185</v>
      </c>
      <c r="E268" s="116" t="s">
        <v>2186</v>
      </c>
      <c r="F268" s="113" t="str">
        <f t="shared" si="10"/>
        <v>STRUCTURE</v>
      </c>
      <c r="G268" s="121" t="s">
        <v>2187</v>
      </c>
      <c r="H268" s="96">
        <v>248.2</v>
      </c>
      <c r="I268" s="104"/>
      <c r="J268" s="121" t="s">
        <v>2188</v>
      </c>
      <c r="K268" s="115" t="s">
        <v>2189</v>
      </c>
      <c r="L268" s="116">
        <v>53868701</v>
      </c>
      <c r="M268" s="116" t="s">
        <v>2190</v>
      </c>
      <c r="N268" s="104" t="s">
        <v>2191</v>
      </c>
      <c r="O268" s="104" t="s">
        <v>2192</v>
      </c>
      <c r="P268" s="104" t="s">
        <v>2193</v>
      </c>
      <c r="Q268" s="97"/>
      <c r="R268" s="97"/>
      <c r="S268" s="97"/>
      <c r="T268" s="97"/>
      <c r="U268" s="97"/>
      <c r="V268" s="97" t="s">
        <v>340</v>
      </c>
      <c r="W268" s="97"/>
      <c r="X268" s="97"/>
      <c r="Y268" s="97"/>
      <c r="Z268" s="97"/>
      <c r="AA268" s="97"/>
      <c r="AB268" s="105" t="s">
        <v>2144</v>
      </c>
      <c r="AC268" s="97"/>
      <c r="AD268" s="118"/>
      <c r="AE268" s="106" t="s">
        <v>2194</v>
      </c>
      <c r="AF268" s="96" t="s">
        <v>1977</v>
      </c>
      <c r="AG268" s="107" t="s">
        <v>2195</v>
      </c>
      <c r="AH268" s="107" t="s">
        <v>1979</v>
      </c>
      <c r="AI268" s="119"/>
      <c r="AJ268" s="119"/>
      <c r="AK268" s="105" t="s">
        <v>2183</v>
      </c>
      <c r="AL268" s="97"/>
      <c r="AM268" s="109"/>
      <c r="AN268" s="109"/>
      <c r="AO268" s="109"/>
      <c r="AP268" s="109"/>
      <c r="AQ268" s="110"/>
      <c r="AR268" s="110" t="s">
        <v>2196</v>
      </c>
      <c r="AS268" s="112"/>
    </row>
    <row r="269" spans="1:45" s="107" customFormat="1" ht="144.94999999999999" customHeight="1" x14ac:dyDescent="0.25">
      <c r="A269" s="104" t="s">
        <v>1965</v>
      </c>
      <c r="B269" s="96" t="s">
        <v>1966</v>
      </c>
      <c r="D269" s="116" t="s">
        <v>2197</v>
      </c>
      <c r="E269" s="116">
        <v>25</v>
      </c>
      <c r="F269" s="113" t="str">
        <f t="shared" si="10"/>
        <v>STRUCTURE</v>
      </c>
      <c r="G269" s="121" t="s">
        <v>2198</v>
      </c>
      <c r="H269" s="96">
        <v>298.14299999999997</v>
      </c>
      <c r="I269" s="104"/>
      <c r="J269" s="121" t="s">
        <v>2199</v>
      </c>
      <c r="K269" s="115" t="s">
        <v>2200</v>
      </c>
      <c r="L269" s="116">
        <v>90642938</v>
      </c>
      <c r="M269" s="116" t="s">
        <v>2201</v>
      </c>
      <c r="N269" s="104" t="s">
        <v>2202</v>
      </c>
      <c r="O269" s="104" t="s">
        <v>2203</v>
      </c>
      <c r="P269" s="104" t="s">
        <v>2204</v>
      </c>
      <c r="Q269" s="97"/>
      <c r="R269" s="97"/>
      <c r="S269" s="97"/>
      <c r="T269" s="97"/>
      <c r="U269" s="97"/>
      <c r="V269" s="97" t="s">
        <v>340</v>
      </c>
      <c r="W269" s="97"/>
      <c r="X269" s="97"/>
      <c r="Y269" s="97"/>
      <c r="Z269" s="97"/>
      <c r="AA269" s="97"/>
      <c r="AB269" s="105" t="s">
        <v>2144</v>
      </c>
      <c r="AC269" s="97"/>
      <c r="AD269" s="118"/>
      <c r="AE269" s="106" t="s">
        <v>2205</v>
      </c>
      <c r="AF269" s="96" t="s">
        <v>2206</v>
      </c>
      <c r="AG269" s="130" t="s">
        <v>2207</v>
      </c>
      <c r="AH269" s="107" t="s">
        <v>1979</v>
      </c>
      <c r="AI269" s="119"/>
      <c r="AJ269" s="119"/>
      <c r="AK269" s="108" t="s">
        <v>2208</v>
      </c>
      <c r="AL269" s="97"/>
      <c r="AM269" s="109"/>
      <c r="AN269" s="109"/>
      <c r="AO269" s="109"/>
      <c r="AP269" s="109"/>
      <c r="AQ269" s="110" t="s">
        <v>2209</v>
      </c>
      <c r="AR269" s="109"/>
      <c r="AS269" s="112"/>
    </row>
    <row r="270" spans="1:45" s="107" customFormat="1" ht="144.94999999999999" customHeight="1" x14ac:dyDescent="0.25">
      <c r="A270" s="104" t="s">
        <v>1965</v>
      </c>
      <c r="B270" s="96" t="s">
        <v>1966</v>
      </c>
      <c r="D270" s="116" t="s">
        <v>2210</v>
      </c>
      <c r="E270" s="116"/>
      <c r="F270" s="113" t="str">
        <f t="shared" si="10"/>
        <v>STRUCTURE</v>
      </c>
      <c r="G270" s="121" t="s">
        <v>2211</v>
      </c>
      <c r="H270" s="96">
        <v>380.2</v>
      </c>
      <c r="I270" s="104"/>
      <c r="J270" s="121" t="s">
        <v>2212</v>
      </c>
      <c r="K270" s="115" t="s">
        <v>2213</v>
      </c>
      <c r="L270" s="122">
        <v>117072552</v>
      </c>
      <c r="M270" s="116" t="s">
        <v>2214</v>
      </c>
      <c r="N270" s="104" t="s">
        <v>2215</v>
      </c>
      <c r="O270" s="104" t="s">
        <v>2216</v>
      </c>
      <c r="P270" s="104" t="s">
        <v>2217</v>
      </c>
      <c r="Q270" s="97"/>
      <c r="R270" s="97"/>
      <c r="S270" s="97"/>
      <c r="T270" s="97"/>
      <c r="U270" s="97"/>
      <c r="V270" s="97" t="s">
        <v>340</v>
      </c>
      <c r="W270" s="97"/>
      <c r="X270" s="97"/>
      <c r="Y270" s="97"/>
      <c r="Z270" s="97"/>
      <c r="AA270" s="97"/>
      <c r="AB270" s="105" t="s">
        <v>2144</v>
      </c>
      <c r="AC270" s="97"/>
      <c r="AD270" s="118"/>
      <c r="AE270" s="105" t="s">
        <v>2144</v>
      </c>
      <c r="AF270" s="96" t="s">
        <v>1977</v>
      </c>
      <c r="AG270" s="107" t="s">
        <v>2218</v>
      </c>
      <c r="AH270" s="107" t="s">
        <v>1979</v>
      </c>
      <c r="AI270" s="119"/>
      <c r="AJ270" s="119"/>
      <c r="AK270" s="105" t="s">
        <v>2183</v>
      </c>
      <c r="AL270" s="97"/>
      <c r="AM270" s="109"/>
      <c r="AN270" s="109"/>
      <c r="AO270" s="109"/>
      <c r="AP270" s="109"/>
      <c r="AQ270" s="110"/>
      <c r="AR270" s="109"/>
      <c r="AS270" s="112"/>
    </row>
    <row r="271" spans="1:45" s="107" customFormat="1" ht="144.94999999999999" customHeight="1" x14ac:dyDescent="0.25">
      <c r="A271" s="104" t="s">
        <v>1965</v>
      </c>
      <c r="B271" s="96" t="s">
        <v>1966</v>
      </c>
      <c r="D271" s="116" t="s">
        <v>2219</v>
      </c>
      <c r="E271" s="116"/>
      <c r="F271" s="113" t="str">
        <f t="shared" si="10"/>
        <v>STRUCTURE</v>
      </c>
      <c r="G271" s="121" t="s">
        <v>2220</v>
      </c>
      <c r="H271" s="96">
        <v>574.29999999999995</v>
      </c>
      <c r="I271" s="104"/>
      <c r="J271" s="121" t="s">
        <v>2221</v>
      </c>
      <c r="K271" s="115" t="s">
        <v>2222</v>
      </c>
      <c r="L271" s="116">
        <v>91623361</v>
      </c>
      <c r="M271" s="116" t="s">
        <v>2223</v>
      </c>
      <c r="N271" s="104" t="s">
        <v>2224</v>
      </c>
      <c r="O271" s="104" t="s">
        <v>2225</v>
      </c>
      <c r="P271" s="122" t="s">
        <v>2226</v>
      </c>
      <c r="Q271" s="97"/>
      <c r="R271" s="97"/>
      <c r="S271" s="97"/>
      <c r="T271" s="97"/>
      <c r="U271" s="97"/>
      <c r="V271" s="97" t="s">
        <v>340</v>
      </c>
      <c r="W271" s="97"/>
      <c r="X271" s="97"/>
      <c r="Y271" s="97"/>
      <c r="Z271" s="97"/>
      <c r="AA271" s="97"/>
      <c r="AB271" s="105" t="s">
        <v>2144</v>
      </c>
      <c r="AC271" s="97"/>
      <c r="AD271" s="118"/>
      <c r="AE271" s="106" t="s">
        <v>2227</v>
      </c>
      <c r="AF271" s="96" t="s">
        <v>1977</v>
      </c>
      <c r="AG271" s="123" t="s">
        <v>2228</v>
      </c>
      <c r="AH271" s="107" t="s">
        <v>1979</v>
      </c>
      <c r="AI271" s="119"/>
      <c r="AJ271" s="119"/>
      <c r="AK271" s="108" t="s">
        <v>2208</v>
      </c>
      <c r="AL271" s="97"/>
      <c r="AM271" s="109"/>
      <c r="AN271" s="109"/>
      <c r="AO271" s="109"/>
      <c r="AP271" s="109"/>
      <c r="AQ271" s="110" t="s">
        <v>2229</v>
      </c>
      <c r="AR271" s="111" t="s">
        <v>2230</v>
      </c>
      <c r="AS271" s="112"/>
    </row>
    <row r="272" spans="1:45" s="107" customFormat="1" ht="144.94999999999999" customHeight="1" x14ac:dyDescent="0.25">
      <c r="A272" s="104" t="s">
        <v>1965</v>
      </c>
      <c r="B272" s="96" t="s">
        <v>1966</v>
      </c>
      <c r="D272" s="116" t="s">
        <v>2231</v>
      </c>
      <c r="E272" s="116">
        <v>35</v>
      </c>
      <c r="F272" s="113" t="str">
        <f t="shared" si="10"/>
        <v>STRUCTURE</v>
      </c>
      <c r="G272" s="121" t="s">
        <v>2232</v>
      </c>
      <c r="H272" s="96">
        <v>524.1</v>
      </c>
      <c r="I272" s="104"/>
      <c r="J272" s="121" t="s">
        <v>2233</v>
      </c>
      <c r="K272" s="115" t="s">
        <v>2234</v>
      </c>
      <c r="L272" s="116">
        <v>117072551</v>
      </c>
      <c r="M272" s="116" t="s">
        <v>2235</v>
      </c>
      <c r="N272" s="104" t="s">
        <v>2236</v>
      </c>
      <c r="O272" s="104" t="s">
        <v>2237</v>
      </c>
      <c r="P272" s="104" t="s">
        <v>2238</v>
      </c>
      <c r="Q272" s="97"/>
      <c r="R272" s="97"/>
      <c r="S272" s="97"/>
      <c r="T272" s="97"/>
      <c r="U272" s="97"/>
      <c r="V272" s="97" t="s">
        <v>340</v>
      </c>
      <c r="W272" s="97"/>
      <c r="X272" s="97"/>
      <c r="Y272" s="97"/>
      <c r="Z272" s="97"/>
      <c r="AA272" s="97"/>
      <c r="AB272" s="105" t="s">
        <v>2144</v>
      </c>
      <c r="AC272" s="97"/>
      <c r="AD272" s="118"/>
      <c r="AE272" s="106" t="s">
        <v>2239</v>
      </c>
      <c r="AF272" s="96" t="s">
        <v>1977</v>
      </c>
      <c r="AG272" s="107" t="s">
        <v>2240</v>
      </c>
      <c r="AH272" s="107" t="s">
        <v>1979</v>
      </c>
      <c r="AI272" s="119"/>
      <c r="AJ272" s="119"/>
      <c r="AK272" s="108" t="s">
        <v>2208</v>
      </c>
      <c r="AL272" s="97"/>
      <c r="AM272" s="109"/>
      <c r="AN272" s="109"/>
      <c r="AO272" s="109"/>
      <c r="AP272" s="109"/>
      <c r="AQ272" s="110" t="s">
        <v>2241</v>
      </c>
      <c r="AR272" s="111" t="s">
        <v>2242</v>
      </c>
      <c r="AS272" s="112"/>
    </row>
    <row r="273" spans="1:45" s="107" customFormat="1" ht="144.94999999999999" customHeight="1" x14ac:dyDescent="0.25">
      <c r="A273" s="104" t="s">
        <v>1965</v>
      </c>
      <c r="B273" s="96" t="s">
        <v>1966</v>
      </c>
      <c r="D273" s="116" t="s">
        <v>2243</v>
      </c>
      <c r="E273" s="116">
        <v>5</v>
      </c>
      <c r="F273" s="113" t="str">
        <f t="shared" si="10"/>
        <v>STRUCTURE</v>
      </c>
      <c r="G273" s="121" t="s">
        <v>2244</v>
      </c>
      <c r="H273" s="96">
        <v>653.20000000000005</v>
      </c>
      <c r="I273" s="104"/>
      <c r="J273" s="121" t="s">
        <v>2245</v>
      </c>
      <c r="K273" s="115" t="s">
        <v>2246</v>
      </c>
      <c r="L273" s="116">
        <v>56962337</v>
      </c>
      <c r="M273" s="116" t="s">
        <v>2247</v>
      </c>
      <c r="N273" s="104" t="s">
        <v>2248</v>
      </c>
      <c r="O273" s="104" t="s">
        <v>2249</v>
      </c>
      <c r="P273" s="104" t="s">
        <v>2250</v>
      </c>
      <c r="Q273" s="97"/>
      <c r="R273" s="97"/>
      <c r="S273" s="97"/>
      <c r="T273" s="97"/>
      <c r="U273" s="97"/>
      <c r="V273" s="97" t="s">
        <v>340</v>
      </c>
      <c r="W273" s="97"/>
      <c r="X273" s="97"/>
      <c r="Y273" s="97"/>
      <c r="Z273" s="97"/>
      <c r="AA273" s="97"/>
      <c r="AB273" s="105" t="s">
        <v>1975</v>
      </c>
      <c r="AC273" s="97"/>
      <c r="AD273" s="118"/>
      <c r="AE273" s="106" t="s">
        <v>2251</v>
      </c>
      <c r="AF273" s="96" t="s">
        <v>2252</v>
      </c>
      <c r="AG273" s="123" t="s">
        <v>2253</v>
      </c>
      <c r="AH273" s="107" t="s">
        <v>1979</v>
      </c>
      <c r="AI273" s="119"/>
      <c r="AJ273" s="119"/>
      <c r="AK273" s="108" t="s">
        <v>2208</v>
      </c>
      <c r="AL273" s="97"/>
      <c r="AM273" s="109"/>
      <c r="AN273" s="109"/>
      <c r="AO273" s="109"/>
      <c r="AP273" s="109"/>
      <c r="AQ273" s="110" t="s">
        <v>2254</v>
      </c>
      <c r="AR273" s="111" t="s">
        <v>2255</v>
      </c>
      <c r="AS273" s="112"/>
    </row>
    <row r="274" spans="1:45" s="107" customFormat="1" ht="144.94999999999999" customHeight="1" x14ac:dyDescent="0.25">
      <c r="A274" s="104" t="s">
        <v>1965</v>
      </c>
      <c r="B274" s="96" t="s">
        <v>1966</v>
      </c>
      <c r="D274" s="116" t="s">
        <v>2256</v>
      </c>
      <c r="E274" s="116"/>
      <c r="F274" s="113" t="str">
        <f t="shared" si="10"/>
        <v>STRUCTURE</v>
      </c>
      <c r="G274" s="121" t="s">
        <v>2257</v>
      </c>
      <c r="H274" s="96">
        <v>546.29999999999995</v>
      </c>
      <c r="I274" s="104"/>
      <c r="J274" s="121" t="s">
        <v>2258</v>
      </c>
      <c r="K274" s="115" t="s">
        <v>2259</v>
      </c>
      <c r="L274" s="116">
        <v>53315878</v>
      </c>
      <c r="M274" s="116" t="s">
        <v>2260</v>
      </c>
      <c r="N274" s="104" t="s">
        <v>2261</v>
      </c>
      <c r="O274" s="104" t="s">
        <v>2262</v>
      </c>
      <c r="P274" s="104" t="s">
        <v>2263</v>
      </c>
      <c r="Q274" s="97"/>
      <c r="R274" s="97"/>
      <c r="S274" s="97"/>
      <c r="T274" s="97"/>
      <c r="U274" s="97"/>
      <c r="V274" s="97" t="s">
        <v>340</v>
      </c>
      <c r="W274" s="97"/>
      <c r="X274" s="97"/>
      <c r="Y274" s="97"/>
      <c r="Z274" s="97"/>
      <c r="AA274" s="97"/>
      <c r="AB274" s="105" t="s">
        <v>2144</v>
      </c>
      <c r="AC274" s="97"/>
      <c r="AD274" s="118"/>
      <c r="AE274" s="106" t="s">
        <v>2264</v>
      </c>
      <c r="AF274" s="96" t="s">
        <v>1977</v>
      </c>
      <c r="AG274" s="123" t="s">
        <v>2265</v>
      </c>
      <c r="AH274" s="107" t="s">
        <v>1979</v>
      </c>
      <c r="AI274" s="119"/>
      <c r="AJ274" s="119"/>
      <c r="AK274" s="108" t="s">
        <v>2208</v>
      </c>
      <c r="AL274" s="97"/>
      <c r="AM274" s="109"/>
      <c r="AN274" s="109"/>
      <c r="AO274" s="109"/>
      <c r="AP274" s="109"/>
      <c r="AQ274" s="110" t="s">
        <v>2266</v>
      </c>
      <c r="AR274" s="111" t="s">
        <v>2267</v>
      </c>
      <c r="AS274" s="112"/>
    </row>
    <row r="275" spans="1:45" s="107" customFormat="1" ht="144.94999999999999" customHeight="1" x14ac:dyDescent="0.25">
      <c r="A275" s="104" t="s">
        <v>1965</v>
      </c>
      <c r="B275" s="96" t="s">
        <v>1966</v>
      </c>
      <c r="D275" s="116" t="s">
        <v>2268</v>
      </c>
      <c r="E275" s="116">
        <v>1</v>
      </c>
      <c r="F275" s="113" t="str">
        <f t="shared" si="10"/>
        <v>STRUCTURE</v>
      </c>
      <c r="G275" s="121" t="s">
        <v>2269</v>
      </c>
      <c r="H275" s="96">
        <v>509.7</v>
      </c>
      <c r="I275" s="104"/>
      <c r="J275" s="121" t="s">
        <v>2270</v>
      </c>
      <c r="K275" s="115" t="s">
        <v>2271</v>
      </c>
      <c r="L275" s="116">
        <v>46224516</v>
      </c>
      <c r="M275" s="116" t="s">
        <v>2272</v>
      </c>
      <c r="N275" s="104" t="s">
        <v>2273</v>
      </c>
      <c r="O275" s="104" t="s">
        <v>2274</v>
      </c>
      <c r="P275" s="122" t="s">
        <v>2275</v>
      </c>
      <c r="Q275" s="97"/>
      <c r="R275" s="97"/>
      <c r="S275" s="97"/>
      <c r="T275" s="97"/>
      <c r="U275" s="97"/>
      <c r="V275" s="97" t="s">
        <v>340</v>
      </c>
      <c r="W275" s="97"/>
      <c r="X275" s="97"/>
      <c r="Y275" s="97"/>
      <c r="Z275" s="97"/>
      <c r="AA275" s="97"/>
      <c r="AB275" s="105" t="s">
        <v>1975</v>
      </c>
      <c r="AC275" s="97"/>
      <c r="AD275" s="118"/>
      <c r="AE275" s="104" t="s">
        <v>2276</v>
      </c>
      <c r="AF275" s="96" t="s">
        <v>1977</v>
      </c>
      <c r="AG275" s="119" t="s">
        <v>2277</v>
      </c>
      <c r="AH275" s="107" t="s">
        <v>1979</v>
      </c>
      <c r="AI275" s="119"/>
      <c r="AJ275" s="119"/>
      <c r="AK275" s="108" t="s">
        <v>2208</v>
      </c>
      <c r="AL275" s="97"/>
      <c r="AM275" s="109"/>
      <c r="AN275" s="109"/>
      <c r="AO275" s="109"/>
      <c r="AP275" s="109"/>
      <c r="AQ275" s="110" t="s">
        <v>2278</v>
      </c>
      <c r="AR275" s="111" t="s">
        <v>2279</v>
      </c>
      <c r="AS275" s="112"/>
    </row>
    <row r="276" spans="1:45" s="107" customFormat="1" ht="144.94999999999999" customHeight="1" x14ac:dyDescent="0.25">
      <c r="A276" s="104" t="s">
        <v>1965</v>
      </c>
      <c r="B276" s="96" t="s">
        <v>1966</v>
      </c>
      <c r="D276" s="116" t="s">
        <v>2280</v>
      </c>
      <c r="E276" s="116"/>
      <c r="F276" s="113" t="str">
        <f t="shared" si="10"/>
        <v>STRUCTURE</v>
      </c>
      <c r="G276" s="121" t="s">
        <v>2281</v>
      </c>
      <c r="H276" s="96">
        <v>329.2</v>
      </c>
      <c r="I276" s="104"/>
      <c r="J276" s="121" t="s">
        <v>2282</v>
      </c>
      <c r="K276" s="115" t="s">
        <v>2283</v>
      </c>
      <c r="L276" s="104">
        <v>76285486</v>
      </c>
      <c r="M276" s="116" t="s">
        <v>2284</v>
      </c>
      <c r="N276" s="104" t="s">
        <v>2285</v>
      </c>
      <c r="O276" s="104" t="s">
        <v>2286</v>
      </c>
      <c r="P276" s="104" t="s">
        <v>2287</v>
      </c>
      <c r="Q276" s="97"/>
      <c r="R276" s="97"/>
      <c r="S276" s="97"/>
      <c r="T276" s="97"/>
      <c r="U276" s="97"/>
      <c r="V276" s="97" t="s">
        <v>340</v>
      </c>
      <c r="W276" s="97"/>
      <c r="X276" s="97"/>
      <c r="Y276" s="97"/>
      <c r="Z276" s="97"/>
      <c r="AA276" s="97"/>
      <c r="AB276" s="105" t="s">
        <v>2144</v>
      </c>
      <c r="AC276" s="97"/>
      <c r="AD276" s="118"/>
      <c r="AE276" s="106" t="s">
        <v>2264</v>
      </c>
      <c r="AF276" s="96" t="s">
        <v>1977</v>
      </c>
      <c r="AG276" s="119" t="s">
        <v>2288</v>
      </c>
      <c r="AH276" s="107" t="s">
        <v>1979</v>
      </c>
      <c r="AI276" s="119"/>
      <c r="AJ276" s="119"/>
      <c r="AK276" s="108" t="s">
        <v>2208</v>
      </c>
      <c r="AL276" s="97"/>
      <c r="AM276" s="109"/>
      <c r="AN276" s="109"/>
      <c r="AO276" s="109"/>
      <c r="AP276" s="109"/>
      <c r="AQ276" s="110" t="s">
        <v>2289</v>
      </c>
      <c r="AR276" s="111" t="s">
        <v>2290</v>
      </c>
      <c r="AS276" s="112"/>
    </row>
    <row r="277" spans="1:45" s="107" customFormat="1" ht="144.94999999999999" customHeight="1" x14ac:dyDescent="0.25">
      <c r="A277" s="104" t="s">
        <v>1965</v>
      </c>
      <c r="B277" s="96" t="s">
        <v>1966</v>
      </c>
      <c r="D277" s="116" t="s">
        <v>2291</v>
      </c>
      <c r="E277" s="116"/>
      <c r="F277" s="113" t="str">
        <f t="shared" si="10"/>
        <v>STRUCTURE</v>
      </c>
      <c r="G277" s="121" t="s">
        <v>2292</v>
      </c>
      <c r="H277" s="96">
        <v>541.29999999999995</v>
      </c>
      <c r="I277" s="104"/>
      <c r="J277" s="121" t="s">
        <v>2293</v>
      </c>
      <c r="K277" s="115" t="s">
        <v>2294</v>
      </c>
      <c r="L277" s="104">
        <v>71268957</v>
      </c>
      <c r="M277" s="116" t="s">
        <v>2295</v>
      </c>
      <c r="N277" s="104" t="s">
        <v>2296</v>
      </c>
      <c r="O277" s="104" t="s">
        <v>2297</v>
      </c>
      <c r="P277" s="104" t="s">
        <v>2298</v>
      </c>
      <c r="Q277" s="97"/>
      <c r="R277" s="97"/>
      <c r="S277" s="97"/>
      <c r="T277" s="97"/>
      <c r="U277" s="97"/>
      <c r="V277" s="97" t="s">
        <v>340</v>
      </c>
      <c r="W277" s="97"/>
      <c r="X277" s="97"/>
      <c r="Y277" s="97"/>
      <c r="Z277" s="97"/>
      <c r="AA277" s="97"/>
      <c r="AB277" s="105" t="s">
        <v>2144</v>
      </c>
      <c r="AC277" s="97"/>
      <c r="AD277" s="118"/>
      <c r="AE277" s="106" t="s">
        <v>2299</v>
      </c>
      <c r="AF277" s="96" t="s">
        <v>2252</v>
      </c>
      <c r="AG277" s="97" t="s">
        <v>2300</v>
      </c>
      <c r="AH277" s="107" t="s">
        <v>1979</v>
      </c>
      <c r="AI277" s="119"/>
      <c r="AJ277" s="119"/>
      <c r="AK277" s="108" t="s">
        <v>2301</v>
      </c>
      <c r="AL277" s="97"/>
      <c r="AM277" s="109"/>
      <c r="AN277" s="109"/>
      <c r="AO277" s="109"/>
      <c r="AP277" s="109"/>
      <c r="AQ277" s="110" t="s">
        <v>2302</v>
      </c>
      <c r="AR277" s="111" t="s">
        <v>2303</v>
      </c>
      <c r="AS277" s="112"/>
    </row>
    <row r="278" spans="1:45" s="107" customFormat="1" ht="144.94999999999999" customHeight="1" x14ac:dyDescent="0.25">
      <c r="A278" s="104" t="s">
        <v>1965</v>
      </c>
      <c r="B278" s="96" t="s">
        <v>1966</v>
      </c>
      <c r="D278" s="116" t="s">
        <v>2304</v>
      </c>
      <c r="E278" s="116">
        <v>4</v>
      </c>
      <c r="F278" s="113" t="str">
        <f t="shared" si="10"/>
        <v>STRUCTURE</v>
      </c>
      <c r="G278" s="121" t="s">
        <v>2305</v>
      </c>
      <c r="H278" s="96">
        <v>569.74</v>
      </c>
      <c r="I278" s="104"/>
      <c r="J278" s="121" t="s">
        <v>2306</v>
      </c>
      <c r="K278" s="115" t="s">
        <v>2307</v>
      </c>
      <c r="L278" s="104">
        <v>72551585</v>
      </c>
      <c r="M278" s="116" t="s">
        <v>2308</v>
      </c>
      <c r="N278" s="104" t="s">
        <v>2309</v>
      </c>
      <c r="O278" s="104" t="s">
        <v>2310</v>
      </c>
      <c r="P278" s="104" t="s">
        <v>2311</v>
      </c>
      <c r="Q278" s="97"/>
      <c r="R278" s="97"/>
      <c r="S278" s="97"/>
      <c r="T278" s="97"/>
      <c r="U278" s="97"/>
      <c r="V278" s="97" t="s">
        <v>340</v>
      </c>
      <c r="W278" s="97"/>
      <c r="X278" s="97"/>
      <c r="Y278" s="97"/>
      <c r="Z278" s="97"/>
      <c r="AA278" s="97"/>
      <c r="AB278" s="105" t="s">
        <v>2144</v>
      </c>
      <c r="AC278" s="97"/>
      <c r="AD278" s="118"/>
      <c r="AE278" s="106" t="s">
        <v>2312</v>
      </c>
      <c r="AF278" s="96" t="s">
        <v>2252</v>
      </c>
      <c r="AG278" s="123" t="s">
        <v>2313</v>
      </c>
      <c r="AH278" s="107" t="s">
        <v>1979</v>
      </c>
      <c r="AI278" s="119"/>
      <c r="AJ278" s="119"/>
      <c r="AK278" s="108" t="s">
        <v>2314</v>
      </c>
      <c r="AL278" s="97"/>
      <c r="AM278" s="109"/>
      <c r="AN278" s="109"/>
      <c r="AO278" s="109"/>
      <c r="AP278" s="109"/>
      <c r="AQ278" s="110" t="s">
        <v>2315</v>
      </c>
      <c r="AR278" s="111" t="s">
        <v>2316</v>
      </c>
      <c r="AS278" s="112"/>
    </row>
    <row r="279" spans="1:45" s="107" customFormat="1" ht="144.94999999999999" customHeight="1" x14ac:dyDescent="0.25">
      <c r="A279" s="104" t="s">
        <v>1965</v>
      </c>
      <c r="B279" s="96" t="s">
        <v>1966</v>
      </c>
      <c r="D279" s="116" t="s">
        <v>2317</v>
      </c>
      <c r="E279" s="116" t="s">
        <v>2318</v>
      </c>
      <c r="F279" s="113" t="str">
        <f t="shared" si="10"/>
        <v>STRUCTURE</v>
      </c>
      <c r="G279" s="121" t="s">
        <v>2319</v>
      </c>
      <c r="H279" s="96">
        <v>499.2</v>
      </c>
      <c r="I279" s="104"/>
      <c r="J279" s="121" t="s">
        <v>2320</v>
      </c>
      <c r="K279" s="115" t="s">
        <v>2321</v>
      </c>
      <c r="L279" s="104">
        <v>71300326</v>
      </c>
      <c r="M279" s="116" t="s">
        <v>2322</v>
      </c>
      <c r="N279" s="104" t="s">
        <v>2323</v>
      </c>
      <c r="O279" s="131" t="s">
        <v>2324</v>
      </c>
      <c r="P279" s="104" t="s">
        <v>2325</v>
      </c>
      <c r="Q279" s="97"/>
      <c r="R279" s="97"/>
      <c r="S279" s="97"/>
      <c r="T279" s="97"/>
      <c r="U279" s="97"/>
      <c r="V279" s="97" t="s">
        <v>340</v>
      </c>
      <c r="W279" s="97"/>
      <c r="X279" s="97"/>
      <c r="Y279" s="97"/>
      <c r="Z279" s="97"/>
      <c r="AA279" s="97"/>
      <c r="AB279" s="105" t="s">
        <v>2144</v>
      </c>
      <c r="AC279" s="97"/>
      <c r="AD279" s="118"/>
      <c r="AE279" s="106" t="s">
        <v>2326</v>
      </c>
      <c r="AF279" s="96" t="s">
        <v>1977</v>
      </c>
      <c r="AG279" s="123" t="s">
        <v>2327</v>
      </c>
      <c r="AH279" s="107" t="s">
        <v>1979</v>
      </c>
      <c r="AI279" s="119"/>
      <c r="AJ279" s="119"/>
      <c r="AK279" s="108" t="s">
        <v>2328</v>
      </c>
      <c r="AL279" s="97"/>
      <c r="AM279" s="109"/>
      <c r="AN279" s="109"/>
      <c r="AO279" s="109"/>
      <c r="AP279" s="109"/>
      <c r="AQ279" s="110" t="s">
        <v>2329</v>
      </c>
      <c r="AR279" s="111" t="s">
        <v>2330</v>
      </c>
      <c r="AS279" s="112"/>
    </row>
    <row r="280" spans="1:45" s="107" customFormat="1" ht="144.94999999999999" customHeight="1" x14ac:dyDescent="0.25">
      <c r="A280" s="104" t="s">
        <v>2331</v>
      </c>
      <c r="B280" s="110" t="s">
        <v>2332</v>
      </c>
      <c r="D280" s="116" t="s">
        <v>2333</v>
      </c>
      <c r="E280" s="116"/>
      <c r="F280" s="113" t="str">
        <f t="shared" si="10"/>
        <v>STRUCTURE</v>
      </c>
      <c r="G280" s="121" t="s">
        <v>2334</v>
      </c>
      <c r="H280" s="96">
        <v>473.49</v>
      </c>
      <c r="I280" s="104"/>
      <c r="J280" s="121" t="s">
        <v>2335</v>
      </c>
      <c r="K280" s="104" t="s">
        <v>2336</v>
      </c>
      <c r="L280" s="116">
        <v>118735320</v>
      </c>
      <c r="M280" s="116" t="s">
        <v>2337</v>
      </c>
      <c r="N280" s="104" t="s">
        <v>2338</v>
      </c>
      <c r="O280" s="120" t="s">
        <v>2339</v>
      </c>
      <c r="P280" s="104" t="s">
        <v>2144</v>
      </c>
      <c r="Q280" s="97"/>
      <c r="R280" s="97"/>
      <c r="S280" s="97"/>
      <c r="T280" s="97"/>
      <c r="U280" s="97"/>
      <c r="V280" s="97" t="s">
        <v>340</v>
      </c>
      <c r="W280" s="97"/>
      <c r="X280" s="97"/>
      <c r="Y280" s="97"/>
      <c r="Z280" s="97"/>
      <c r="AA280" s="97"/>
      <c r="AB280" s="105" t="s">
        <v>2144</v>
      </c>
      <c r="AC280" s="97"/>
      <c r="AD280" s="118"/>
      <c r="AE280" s="105" t="s">
        <v>2340</v>
      </c>
      <c r="AF280" s="96" t="s">
        <v>2252</v>
      </c>
      <c r="AG280" s="132" t="s">
        <v>2341</v>
      </c>
      <c r="AH280" s="107" t="s">
        <v>1979</v>
      </c>
      <c r="AI280" s="119"/>
      <c r="AJ280" s="119"/>
      <c r="AK280" s="105" t="s">
        <v>2183</v>
      </c>
      <c r="AL280" s="97"/>
      <c r="AM280" s="109"/>
      <c r="AN280" s="109"/>
      <c r="AO280" s="109"/>
      <c r="AP280" s="109"/>
      <c r="AQ280" s="110" t="s">
        <v>2342</v>
      </c>
      <c r="AR280" s="109"/>
      <c r="AS280" s="112"/>
    </row>
    <row r="281" spans="1:45" s="107" customFormat="1" ht="144.94999999999999" customHeight="1" x14ac:dyDescent="0.25">
      <c r="A281" s="104" t="s">
        <v>1965</v>
      </c>
      <c r="B281" s="96" t="s">
        <v>1966</v>
      </c>
      <c r="D281" s="116" t="s">
        <v>2343</v>
      </c>
      <c r="E281" s="116"/>
      <c r="F281" s="113" t="str">
        <f t="shared" si="10"/>
        <v>STRUCTURE</v>
      </c>
      <c r="G281" s="121" t="s">
        <v>2344</v>
      </c>
      <c r="H281" s="96">
        <v>473.2</v>
      </c>
      <c r="I281" s="104"/>
      <c r="J281" s="121" t="s">
        <v>2345</v>
      </c>
      <c r="K281" s="115" t="s">
        <v>2346</v>
      </c>
      <c r="L281" s="133">
        <v>86340175</v>
      </c>
      <c r="M281" s="133" t="s">
        <v>2347</v>
      </c>
      <c r="N281" s="104" t="s">
        <v>2348</v>
      </c>
      <c r="O281" s="104" t="s">
        <v>2349</v>
      </c>
      <c r="P281" s="104" t="s">
        <v>2350</v>
      </c>
      <c r="Q281" s="97"/>
      <c r="R281" s="97"/>
      <c r="S281" s="97"/>
      <c r="T281" s="97"/>
      <c r="U281" s="97"/>
      <c r="V281" s="97" t="s">
        <v>340</v>
      </c>
      <c r="W281" s="97"/>
      <c r="X281" s="97"/>
      <c r="Y281" s="97"/>
      <c r="Z281" s="97"/>
      <c r="AA281" s="97"/>
      <c r="AB281" s="105" t="s">
        <v>2144</v>
      </c>
      <c r="AC281" s="97"/>
      <c r="AD281" s="118"/>
      <c r="AE281" s="105" t="s">
        <v>2144</v>
      </c>
      <c r="AF281" s="96" t="s">
        <v>1977</v>
      </c>
      <c r="AG281" s="134" t="s">
        <v>2351</v>
      </c>
      <c r="AH281" s="107" t="s">
        <v>1979</v>
      </c>
      <c r="AI281" s="119"/>
      <c r="AJ281" s="119"/>
      <c r="AK281" s="105" t="s">
        <v>2183</v>
      </c>
      <c r="AL281" s="97"/>
      <c r="AM281" s="109"/>
      <c r="AN281" s="109"/>
      <c r="AO281" s="109"/>
      <c r="AP281" s="109"/>
      <c r="AQ281" s="110" t="s">
        <v>2352</v>
      </c>
      <c r="AR281" s="109"/>
      <c r="AS281" s="112"/>
    </row>
    <row r="282" spans="1:45" s="107" customFormat="1" ht="144.94999999999999" customHeight="1" x14ac:dyDescent="0.25">
      <c r="A282" s="104" t="s">
        <v>1965</v>
      </c>
      <c r="B282" s="96" t="s">
        <v>1966</v>
      </c>
      <c r="D282" s="104" t="s">
        <v>2353</v>
      </c>
      <c r="E282" s="104" t="s">
        <v>2354</v>
      </c>
      <c r="F282" s="113" t="str">
        <f t="shared" si="10"/>
        <v>STRUCTURE</v>
      </c>
      <c r="G282" s="121" t="s">
        <v>2355</v>
      </c>
      <c r="H282" s="96">
        <v>417.5</v>
      </c>
      <c r="I282" s="104"/>
      <c r="J282" s="121" t="s">
        <v>2356</v>
      </c>
      <c r="K282" s="115" t="s">
        <v>2357</v>
      </c>
      <c r="L282" s="120">
        <v>71729975</v>
      </c>
      <c r="M282" s="120" t="s">
        <v>2358</v>
      </c>
      <c r="N282" s="104" t="s">
        <v>2359</v>
      </c>
      <c r="O282" s="104" t="s">
        <v>2360</v>
      </c>
      <c r="P282" s="104" t="s">
        <v>2361</v>
      </c>
      <c r="Q282" s="97"/>
      <c r="R282" s="97"/>
      <c r="S282" s="97"/>
      <c r="T282" s="97"/>
      <c r="U282" s="97"/>
      <c r="V282" s="97" t="s">
        <v>340</v>
      </c>
      <c r="W282" s="97"/>
      <c r="X282" s="97"/>
      <c r="Y282" s="97"/>
      <c r="Z282" s="97"/>
      <c r="AA282" s="97"/>
      <c r="AB282" s="105" t="s">
        <v>2144</v>
      </c>
      <c r="AC282" s="97"/>
      <c r="AD282" s="118"/>
      <c r="AE282" s="106" t="s">
        <v>2362</v>
      </c>
      <c r="AF282" s="104" t="s">
        <v>1977</v>
      </c>
      <c r="AG282" s="123" t="s">
        <v>2363</v>
      </c>
      <c r="AH282" s="107" t="s">
        <v>1979</v>
      </c>
      <c r="AI282" s="119"/>
      <c r="AJ282" s="119"/>
      <c r="AK282" s="108" t="s">
        <v>2314</v>
      </c>
      <c r="AL282" s="97"/>
      <c r="AM282" s="109"/>
      <c r="AN282" s="109"/>
      <c r="AO282" s="109"/>
      <c r="AP282" s="109"/>
      <c r="AQ282" s="110" t="s">
        <v>2364</v>
      </c>
      <c r="AR282" s="110" t="s">
        <v>2365</v>
      </c>
      <c r="AS282" s="135"/>
    </row>
    <row r="283" spans="1:45" s="107" customFormat="1" ht="144.94999999999999" customHeight="1" x14ac:dyDescent="0.25">
      <c r="A283" s="104" t="s">
        <v>1965</v>
      </c>
      <c r="B283" s="96" t="s">
        <v>1966</v>
      </c>
      <c r="D283" s="104" t="s">
        <v>2366</v>
      </c>
      <c r="E283" s="104"/>
      <c r="F283" s="113" t="str">
        <f t="shared" si="10"/>
        <v>STRUCTURE</v>
      </c>
      <c r="G283" s="121" t="s">
        <v>2367</v>
      </c>
      <c r="H283" s="96">
        <v>216.2</v>
      </c>
      <c r="I283" s="104"/>
      <c r="J283" s="121" t="s">
        <v>2368</v>
      </c>
      <c r="K283" s="115" t="s">
        <v>2369</v>
      </c>
      <c r="L283" s="120">
        <v>71522234</v>
      </c>
      <c r="M283" s="104" t="s">
        <v>2370</v>
      </c>
      <c r="N283" s="104" t="s">
        <v>2371</v>
      </c>
      <c r="O283" s="104" t="s">
        <v>2372</v>
      </c>
      <c r="P283" s="104" t="s">
        <v>2373</v>
      </c>
      <c r="Q283" s="97"/>
      <c r="R283" s="97"/>
      <c r="S283" s="97"/>
      <c r="T283" s="97"/>
      <c r="U283" s="97"/>
      <c r="V283" s="97" t="s">
        <v>340</v>
      </c>
      <c r="W283" s="97"/>
      <c r="X283" s="97"/>
      <c r="Y283" s="97"/>
      <c r="Z283" s="97"/>
      <c r="AA283" s="97"/>
      <c r="AB283" s="105" t="s">
        <v>2144</v>
      </c>
      <c r="AC283" s="97"/>
      <c r="AD283" s="118"/>
      <c r="AE283" s="106" t="s">
        <v>2374</v>
      </c>
      <c r="AF283" s="104" t="s">
        <v>2375</v>
      </c>
      <c r="AG283" s="107" t="s">
        <v>2376</v>
      </c>
      <c r="AH283" s="107" t="s">
        <v>1979</v>
      </c>
      <c r="AI283" s="119"/>
      <c r="AJ283" s="119"/>
      <c r="AK283" s="105" t="s">
        <v>2183</v>
      </c>
      <c r="AL283" s="97"/>
      <c r="AM283" s="109"/>
      <c r="AN283" s="109"/>
      <c r="AO283" s="109"/>
      <c r="AP283" s="109"/>
      <c r="AQ283" s="110"/>
      <c r="AR283" s="110" t="s">
        <v>2377</v>
      </c>
      <c r="AS283" s="135"/>
    </row>
    <row r="284" spans="1:45" s="107" customFormat="1" ht="144.94999999999999" customHeight="1" x14ac:dyDescent="0.25">
      <c r="A284" s="104" t="s">
        <v>1965</v>
      </c>
      <c r="B284" s="96" t="s">
        <v>1966</v>
      </c>
      <c r="D284" s="104" t="s">
        <v>2378</v>
      </c>
      <c r="E284" s="104"/>
      <c r="F284" s="113" t="str">
        <f t="shared" si="10"/>
        <v>STRUCTURE</v>
      </c>
      <c r="G284" s="121" t="s">
        <v>2379</v>
      </c>
      <c r="H284" s="96">
        <v>189.17</v>
      </c>
      <c r="I284" s="104"/>
      <c r="J284" s="121" t="s">
        <v>2380</v>
      </c>
      <c r="K284" s="115" t="s">
        <v>2381</v>
      </c>
      <c r="L284" s="120">
        <v>459617</v>
      </c>
      <c r="M284" s="104" t="s">
        <v>2382</v>
      </c>
      <c r="N284" s="104" t="s">
        <v>2383</v>
      </c>
      <c r="O284" s="104" t="s">
        <v>2384</v>
      </c>
      <c r="P284" s="104" t="s">
        <v>2385</v>
      </c>
      <c r="Q284" s="97"/>
      <c r="R284" s="97"/>
      <c r="S284" s="97"/>
      <c r="T284" s="97"/>
      <c r="U284" s="97"/>
      <c r="V284" s="97" t="s">
        <v>340</v>
      </c>
      <c r="W284" s="97"/>
      <c r="X284" s="97"/>
      <c r="Y284" s="97"/>
      <c r="Z284" s="97"/>
      <c r="AA284" s="97"/>
      <c r="AB284" s="124" t="s">
        <v>2386</v>
      </c>
      <c r="AC284" s="97"/>
      <c r="AD284" s="118"/>
      <c r="AE284" s="106" t="s">
        <v>2387</v>
      </c>
      <c r="AF284" s="104" t="s">
        <v>2388</v>
      </c>
      <c r="AG284" s="97" t="s">
        <v>2389</v>
      </c>
      <c r="AH284" s="107" t="s">
        <v>1979</v>
      </c>
      <c r="AI284" s="119"/>
      <c r="AJ284" s="119"/>
      <c r="AK284" s="108" t="s">
        <v>2390</v>
      </c>
      <c r="AL284" s="97"/>
      <c r="AM284" s="109"/>
      <c r="AN284" s="109"/>
      <c r="AO284" s="109"/>
      <c r="AP284" s="109"/>
      <c r="AQ284" s="110" t="s">
        <v>2391</v>
      </c>
      <c r="AR284" s="110" t="s">
        <v>2392</v>
      </c>
      <c r="AS284" s="136"/>
    </row>
    <row r="285" spans="1:45" s="107" customFormat="1" ht="144.94999999999999" customHeight="1" x14ac:dyDescent="0.25">
      <c r="A285" s="104" t="s">
        <v>2331</v>
      </c>
      <c r="B285" s="110" t="s">
        <v>2393</v>
      </c>
      <c r="D285" s="104" t="s">
        <v>2394</v>
      </c>
      <c r="E285" s="104"/>
      <c r="F285" s="113" t="str">
        <f t="shared" si="10"/>
        <v>STRUCTURE</v>
      </c>
      <c r="G285" s="121" t="s">
        <v>2395</v>
      </c>
      <c r="H285" s="96">
        <v>379.46</v>
      </c>
      <c r="I285" s="104"/>
      <c r="J285" s="121" t="s">
        <v>161</v>
      </c>
      <c r="K285" s="120" t="s">
        <v>528</v>
      </c>
      <c r="L285" s="120">
        <v>6445533</v>
      </c>
      <c r="M285" s="104" t="s">
        <v>156</v>
      </c>
      <c r="N285" s="104" t="s">
        <v>2396</v>
      </c>
      <c r="O285" s="120" t="s">
        <v>2397</v>
      </c>
      <c r="P285" s="104" t="s">
        <v>531</v>
      </c>
      <c r="Q285" s="97"/>
      <c r="R285" s="97"/>
      <c r="S285" s="97"/>
      <c r="T285" s="97"/>
      <c r="U285" s="97"/>
      <c r="V285" s="97" t="s">
        <v>340</v>
      </c>
      <c r="W285" s="97"/>
      <c r="X285" s="97"/>
      <c r="Y285" s="97"/>
      <c r="Z285" s="97"/>
      <c r="AA285" s="97"/>
      <c r="AB285" s="105" t="s">
        <v>2144</v>
      </c>
      <c r="AC285" s="97"/>
      <c r="AD285" s="118"/>
      <c r="AE285" s="106" t="s">
        <v>2398</v>
      </c>
      <c r="AF285" s="104" t="s">
        <v>2399</v>
      </c>
      <c r="AG285" s="132" t="s">
        <v>2400</v>
      </c>
      <c r="AH285" s="107" t="s">
        <v>1979</v>
      </c>
      <c r="AI285" s="119"/>
      <c r="AJ285" s="119"/>
      <c r="AK285" s="108" t="s">
        <v>2401</v>
      </c>
      <c r="AL285" s="97"/>
      <c r="AM285" s="109"/>
      <c r="AN285" s="109"/>
      <c r="AO285" s="109"/>
      <c r="AP285" s="109"/>
      <c r="AQ285" s="110" t="s">
        <v>2402</v>
      </c>
      <c r="AR285" s="110" t="s">
        <v>2403</v>
      </c>
      <c r="AS285" s="135"/>
    </row>
    <row r="286" spans="1:45" s="107" customFormat="1" ht="144.94999999999999" customHeight="1" x14ac:dyDescent="0.25">
      <c r="A286" s="104" t="s">
        <v>2331</v>
      </c>
      <c r="B286" s="110" t="s">
        <v>2404</v>
      </c>
      <c r="D286" s="104" t="s">
        <v>2405</v>
      </c>
      <c r="E286" s="104"/>
      <c r="F286" s="113" t="str">
        <f>HYPERLINK(_xlfn.CONCAT("https://www.simolecule.com/cdkdepict/depict/bot/png?smi=CC(%3DO)Nc1ccc(cc1)C(%3DO)Nc2ccccc2N&amp;w=-1&amp;h=",J286),"STRUCTURE")</f>
        <v>STRUCTURE</v>
      </c>
      <c r="G286" s="121" t="s">
        <v>2406</v>
      </c>
      <c r="H286" s="96">
        <v>269.3</v>
      </c>
      <c r="I286" s="104"/>
      <c r="J286" s="121" t="s">
        <v>2407</v>
      </c>
      <c r="K286" s="120" t="s">
        <v>2408</v>
      </c>
      <c r="L286" s="120">
        <v>2746</v>
      </c>
      <c r="M286" s="104" t="s">
        <v>2409</v>
      </c>
      <c r="N286" s="104" t="s">
        <v>2410</v>
      </c>
      <c r="O286" s="120" t="s">
        <v>2411</v>
      </c>
      <c r="P286" s="104" t="s">
        <v>2412</v>
      </c>
      <c r="Q286" s="97"/>
      <c r="R286" s="97"/>
      <c r="S286" s="97"/>
      <c r="T286" s="97"/>
      <c r="U286" s="97"/>
      <c r="V286" s="97" t="s">
        <v>340</v>
      </c>
      <c r="W286" s="97"/>
      <c r="X286" s="97"/>
      <c r="Y286" s="97"/>
      <c r="Z286" s="97"/>
      <c r="AA286" s="97"/>
      <c r="AB286" s="105"/>
      <c r="AC286" s="97"/>
      <c r="AD286" s="118"/>
      <c r="AE286" s="106" t="s">
        <v>2413</v>
      </c>
      <c r="AF286" s="104" t="s">
        <v>2399</v>
      </c>
      <c r="AG286" s="132" t="s">
        <v>2414</v>
      </c>
      <c r="AH286" s="107" t="s">
        <v>1979</v>
      </c>
      <c r="AI286" s="119"/>
      <c r="AJ286" s="119"/>
      <c r="AK286" s="108" t="s">
        <v>2390</v>
      </c>
      <c r="AL286" s="97"/>
      <c r="AM286" s="109"/>
      <c r="AN286" s="109"/>
      <c r="AO286" s="109"/>
      <c r="AP286" s="109"/>
      <c r="AQ286" s="110" t="s">
        <v>2415</v>
      </c>
      <c r="AR286" s="110" t="s">
        <v>2416</v>
      </c>
      <c r="AS286" s="135"/>
    </row>
    <row r="287" spans="1:45" s="107" customFormat="1" ht="144.94999999999999" customHeight="1" x14ac:dyDescent="0.35">
      <c r="A287" s="104" t="s">
        <v>2331</v>
      </c>
      <c r="B287" s="110" t="s">
        <v>2417</v>
      </c>
      <c r="D287" s="104" t="s">
        <v>2418</v>
      </c>
      <c r="E287" s="104">
        <v>43</v>
      </c>
      <c r="F287" s="113" t="str">
        <f>HYPERLINK(_xlfn.CONCAT("https://www.simolecule.com/cdkdepict/depict/bot/png?smi=",J287),"STRUCTURE")</f>
        <v>STRUCTURE</v>
      </c>
      <c r="G287" s="121" t="s">
        <v>2419</v>
      </c>
      <c r="H287" s="96">
        <v>597.79999999999995</v>
      </c>
      <c r="I287" s="104"/>
      <c r="J287" s="121" t="s">
        <v>2420</v>
      </c>
      <c r="K287" s="104" t="s">
        <v>2421</v>
      </c>
      <c r="L287" s="104">
        <v>91691116</v>
      </c>
      <c r="M287" s="104" t="s">
        <v>2422</v>
      </c>
      <c r="N287" s="104" t="s">
        <v>2423</v>
      </c>
      <c r="O287" s="137" t="s">
        <v>2424</v>
      </c>
      <c r="P287" s="104" t="s">
        <v>2425</v>
      </c>
      <c r="Q287" s="97"/>
      <c r="R287" s="97"/>
      <c r="S287" s="97"/>
      <c r="T287" s="97"/>
      <c r="U287" s="97"/>
      <c r="V287" s="97" t="s">
        <v>1275</v>
      </c>
      <c r="W287" s="97"/>
      <c r="X287" s="97"/>
      <c r="Y287" s="97"/>
      <c r="Z287" s="97"/>
      <c r="AA287" s="97"/>
      <c r="AB287" s="138" t="s">
        <v>2426</v>
      </c>
      <c r="AC287" s="97"/>
      <c r="AD287" s="118"/>
      <c r="AE287" s="104" t="s">
        <v>2427</v>
      </c>
      <c r="AF287" s="96" t="s">
        <v>2252</v>
      </c>
      <c r="AG287" s="139" t="s">
        <v>2428</v>
      </c>
      <c r="AH287" s="107" t="s">
        <v>1979</v>
      </c>
      <c r="AI287" s="119"/>
      <c r="AJ287" s="119"/>
      <c r="AK287" s="140" t="s">
        <v>2390</v>
      </c>
      <c r="AL287" s="97"/>
      <c r="AM287" s="109"/>
      <c r="AN287" s="109"/>
      <c r="AO287" s="109"/>
      <c r="AP287" s="109"/>
      <c r="AQ287" s="110" t="s">
        <v>2429</v>
      </c>
      <c r="AR287" s="141"/>
      <c r="AS287" s="135"/>
    </row>
    <row r="288" spans="1:45" s="107" customFormat="1" ht="144.94999999999999" customHeight="1" x14ac:dyDescent="0.25">
      <c r="A288" s="104" t="s">
        <v>1965</v>
      </c>
      <c r="B288" s="104" t="s">
        <v>1966</v>
      </c>
      <c r="D288" s="104" t="s">
        <v>2430</v>
      </c>
      <c r="E288" s="104" t="s">
        <v>2431</v>
      </c>
      <c r="F288" s="113"/>
      <c r="G288" s="121"/>
      <c r="H288" s="96">
        <v>603.54999999999995</v>
      </c>
      <c r="I288" s="104"/>
      <c r="J288" s="121"/>
      <c r="K288" s="104"/>
      <c r="L288" s="104"/>
      <c r="M288" s="104"/>
      <c r="N288" s="104"/>
      <c r="O288" s="104"/>
      <c r="P288" s="104"/>
      <c r="Q288" s="97"/>
      <c r="R288" s="97"/>
      <c r="S288" s="97"/>
      <c r="T288" s="97"/>
      <c r="U288" s="97"/>
      <c r="V288" s="97" t="s">
        <v>1275</v>
      </c>
      <c r="W288" s="97"/>
      <c r="X288" s="97"/>
      <c r="Y288" s="97"/>
      <c r="Z288" s="97"/>
      <c r="AA288" s="97"/>
      <c r="AB288" s="104"/>
      <c r="AC288" s="97"/>
      <c r="AD288" s="118"/>
      <c r="AE288" s="104" t="s">
        <v>2432</v>
      </c>
      <c r="AF288" s="142"/>
      <c r="AG288" s="104"/>
      <c r="AH288" s="135"/>
      <c r="AI288" s="119"/>
      <c r="AJ288" s="119"/>
      <c r="AK288" s="128" t="s">
        <v>2433</v>
      </c>
      <c r="AL288" s="97"/>
      <c r="AM288" s="109"/>
      <c r="AN288" s="109"/>
      <c r="AO288" s="109"/>
      <c r="AP288" s="109"/>
      <c r="AR288" s="141"/>
      <c r="AS288" s="135"/>
    </row>
    <row r="289" spans="1:45" s="107" customFormat="1" ht="144.94999999999999" customHeight="1" x14ac:dyDescent="0.25">
      <c r="A289" s="104" t="s">
        <v>1965</v>
      </c>
      <c r="B289" s="104" t="s">
        <v>1966</v>
      </c>
      <c r="D289" s="104" t="s">
        <v>2434</v>
      </c>
      <c r="E289" s="104">
        <v>8</v>
      </c>
      <c r="F289" s="113" t="str">
        <f t="shared" ref="F289:F296" si="11">HYPERLINK(_xlfn.CONCAT("https://www.simolecule.com/cdkdepict/depict/bot/png?smi=",J289),"STRUCTURE")</f>
        <v>STRUCTURE</v>
      </c>
      <c r="G289" s="121" t="s">
        <v>2319</v>
      </c>
      <c r="H289" s="96">
        <v>499.2</v>
      </c>
      <c r="I289" s="104"/>
      <c r="J289" s="121" t="s">
        <v>2435</v>
      </c>
      <c r="K289" s="104" t="s">
        <v>2436</v>
      </c>
      <c r="L289" s="104">
        <v>91691133</v>
      </c>
      <c r="M289" s="104" t="s">
        <v>2322</v>
      </c>
      <c r="N289" s="104" t="s">
        <v>2437</v>
      </c>
      <c r="O289" s="104" t="s">
        <v>2438</v>
      </c>
      <c r="P289" s="104" t="s">
        <v>2439</v>
      </c>
      <c r="Q289" s="97"/>
      <c r="R289" s="97"/>
      <c r="S289" s="97"/>
      <c r="T289" s="97"/>
      <c r="U289" s="97"/>
      <c r="V289" s="97" t="s">
        <v>1275</v>
      </c>
      <c r="W289" s="97"/>
      <c r="X289" s="97"/>
      <c r="Y289" s="97"/>
      <c r="Z289" s="97"/>
      <c r="AA289" s="97"/>
      <c r="AB289" s="104" t="s">
        <v>2144</v>
      </c>
      <c r="AC289" s="97"/>
      <c r="AD289" s="118"/>
      <c r="AE289" s="104" t="s">
        <v>2440</v>
      </c>
      <c r="AF289" s="96" t="s">
        <v>1977</v>
      </c>
      <c r="AG289" s="143" t="s">
        <v>2327</v>
      </c>
      <c r="AH289" s="135"/>
      <c r="AI289" s="119"/>
      <c r="AJ289" s="119"/>
      <c r="AK289" s="140" t="s">
        <v>578</v>
      </c>
      <c r="AL289" s="97"/>
      <c r="AM289" s="109"/>
      <c r="AN289" s="109"/>
      <c r="AO289" s="109"/>
      <c r="AP289" s="109"/>
      <c r="AQ289" s="110" t="s">
        <v>2441</v>
      </c>
      <c r="AR289" s="110" t="s">
        <v>2330</v>
      </c>
      <c r="AS289" s="135"/>
    </row>
    <row r="290" spans="1:45" s="107" customFormat="1" ht="144.94999999999999" customHeight="1" x14ac:dyDescent="0.25">
      <c r="A290" s="104" t="s">
        <v>2331</v>
      </c>
      <c r="B290" s="110" t="s">
        <v>2442</v>
      </c>
      <c r="D290" s="104" t="s">
        <v>2443</v>
      </c>
      <c r="E290" s="104" t="s">
        <v>2444</v>
      </c>
      <c r="F290" s="113" t="str">
        <f t="shared" si="11"/>
        <v>STRUCTURE</v>
      </c>
      <c r="G290" s="121" t="s">
        <v>2445</v>
      </c>
      <c r="H290" s="96">
        <v>523.79999999999995</v>
      </c>
      <c r="I290" s="104"/>
      <c r="J290" s="121" t="s">
        <v>2446</v>
      </c>
      <c r="K290" s="104" t="s">
        <v>2447</v>
      </c>
      <c r="L290" s="104">
        <v>52953431</v>
      </c>
      <c r="M290" s="104" t="s">
        <v>2448</v>
      </c>
      <c r="N290" s="104" t="s">
        <v>2449</v>
      </c>
      <c r="O290" s="104" t="s">
        <v>2449</v>
      </c>
      <c r="P290" s="104" t="s">
        <v>2450</v>
      </c>
      <c r="Q290" s="97"/>
      <c r="R290" s="97"/>
      <c r="S290" s="97"/>
      <c r="T290" s="97"/>
      <c r="U290" s="97"/>
      <c r="V290" s="97" t="s">
        <v>1275</v>
      </c>
      <c r="W290" s="97"/>
      <c r="X290" s="97"/>
      <c r="Y290" s="97"/>
      <c r="Z290" s="97"/>
      <c r="AA290" s="97"/>
      <c r="AB290" s="144" t="s">
        <v>2451</v>
      </c>
      <c r="AC290" s="97"/>
      <c r="AD290" s="118"/>
      <c r="AE290" s="144" t="s">
        <v>2452</v>
      </c>
      <c r="AF290" s="135"/>
      <c r="AG290" s="107" t="s">
        <v>2453</v>
      </c>
      <c r="AH290" s="135"/>
      <c r="AI290" s="119"/>
      <c r="AJ290" s="119"/>
      <c r="AK290" s="144" t="s">
        <v>682</v>
      </c>
      <c r="AL290" s="97"/>
      <c r="AM290" s="109"/>
      <c r="AN290" s="109"/>
      <c r="AO290" s="109"/>
      <c r="AP290" s="109"/>
      <c r="AQ290" s="110"/>
      <c r="AR290" s="141"/>
      <c r="AS290" s="110" t="s">
        <v>2454</v>
      </c>
    </row>
    <row r="291" spans="1:45" s="107" customFormat="1" ht="144.94999999999999" customHeight="1" x14ac:dyDescent="0.25">
      <c r="A291" s="104" t="s">
        <v>2331</v>
      </c>
      <c r="B291" s="110" t="s">
        <v>2455</v>
      </c>
      <c r="D291" s="104" t="s">
        <v>2456</v>
      </c>
      <c r="E291" s="104" t="s">
        <v>2457</v>
      </c>
      <c r="F291" s="113" t="str">
        <f t="shared" si="11"/>
        <v>STRUCTURE</v>
      </c>
      <c r="G291" s="121" t="s">
        <v>2458</v>
      </c>
      <c r="H291" s="96">
        <v>466.7</v>
      </c>
      <c r="I291" s="104"/>
      <c r="J291" s="145" t="s">
        <v>2459</v>
      </c>
      <c r="K291" s="104" t="s">
        <v>2460</v>
      </c>
      <c r="L291" s="104">
        <v>70679311</v>
      </c>
      <c r="M291" s="104" t="s">
        <v>2461</v>
      </c>
      <c r="N291" s="104" t="s">
        <v>2462</v>
      </c>
      <c r="O291" s="104" t="s">
        <v>2463</v>
      </c>
      <c r="P291" s="104" t="s">
        <v>2464</v>
      </c>
      <c r="Q291" s="97"/>
      <c r="R291" s="97"/>
      <c r="S291" s="97"/>
      <c r="T291" s="97"/>
      <c r="U291" s="97"/>
      <c r="V291" s="97" t="s">
        <v>1275</v>
      </c>
      <c r="W291" s="97"/>
      <c r="X291" s="97"/>
      <c r="Y291" s="97"/>
      <c r="Z291" s="97"/>
      <c r="AA291" s="97"/>
      <c r="AB291" s="144" t="s">
        <v>2451</v>
      </c>
      <c r="AC291" s="97"/>
      <c r="AD291" s="118"/>
      <c r="AE291" s="144" t="s">
        <v>2465</v>
      </c>
      <c r="AF291" s="135"/>
      <c r="AG291" s="107" t="s">
        <v>2466</v>
      </c>
      <c r="AH291" s="135"/>
      <c r="AI291" s="119"/>
      <c r="AJ291" s="119"/>
      <c r="AK291" s="144" t="s">
        <v>682</v>
      </c>
      <c r="AL291" s="97"/>
      <c r="AM291" s="109"/>
      <c r="AN291" s="109"/>
      <c r="AO291" s="109"/>
      <c r="AP291" s="109"/>
      <c r="AQ291" s="110"/>
      <c r="AR291" s="141"/>
      <c r="AS291" s="110" t="s">
        <v>2467</v>
      </c>
    </row>
    <row r="292" spans="1:45" s="107" customFormat="1" ht="144.94999999999999" customHeight="1" x14ac:dyDescent="0.25">
      <c r="A292" s="104" t="s">
        <v>1965</v>
      </c>
      <c r="B292" s="104" t="s">
        <v>1966</v>
      </c>
      <c r="D292" s="104" t="s">
        <v>2468</v>
      </c>
      <c r="E292" s="104" t="s">
        <v>2469</v>
      </c>
      <c r="F292" s="113" t="str">
        <f t="shared" si="11"/>
        <v>STRUCTURE</v>
      </c>
      <c r="G292" s="121" t="s">
        <v>2470</v>
      </c>
      <c r="H292" s="96">
        <v>555.6</v>
      </c>
      <c r="I292" s="104"/>
      <c r="J292" s="121" t="s">
        <v>2471</v>
      </c>
      <c r="K292" s="104" t="s">
        <v>2472</v>
      </c>
      <c r="L292" s="104">
        <v>91623360</v>
      </c>
      <c r="M292" s="104" t="s">
        <v>2473</v>
      </c>
      <c r="N292" s="104" t="s">
        <v>2474</v>
      </c>
      <c r="O292" s="104" t="s">
        <v>2475</v>
      </c>
      <c r="P292" s="104" t="s">
        <v>2476</v>
      </c>
      <c r="Q292" s="97"/>
      <c r="R292" s="97"/>
      <c r="S292" s="97"/>
      <c r="T292" s="97"/>
      <c r="U292" s="97"/>
      <c r="V292" s="97" t="s">
        <v>1275</v>
      </c>
      <c r="W292" s="97"/>
      <c r="X292" s="97"/>
      <c r="Y292" s="97"/>
      <c r="Z292" s="97"/>
      <c r="AA292" s="97"/>
      <c r="AB292" s="144" t="s">
        <v>2451</v>
      </c>
      <c r="AC292" s="97"/>
      <c r="AD292" s="118"/>
      <c r="AE292" s="104" t="s">
        <v>2477</v>
      </c>
      <c r="AF292" s="135"/>
      <c r="AG292" s="96" t="s">
        <v>2478</v>
      </c>
      <c r="AH292" s="135"/>
      <c r="AI292" s="119"/>
      <c r="AJ292" s="119"/>
      <c r="AK292" s="140" t="s">
        <v>2005</v>
      </c>
      <c r="AL292" s="97"/>
      <c r="AM292" s="109"/>
      <c r="AN292" s="109"/>
      <c r="AO292" s="109"/>
      <c r="AP292" s="109"/>
      <c r="AQ292" s="110" t="s">
        <v>2479</v>
      </c>
      <c r="AR292" s="110" t="s">
        <v>2480</v>
      </c>
      <c r="AS292" s="135"/>
    </row>
    <row r="293" spans="1:45" s="107" customFormat="1" ht="144.94999999999999" customHeight="1" x14ac:dyDescent="0.25">
      <c r="A293" s="104" t="s">
        <v>1965</v>
      </c>
      <c r="B293" s="104" t="s">
        <v>1966</v>
      </c>
      <c r="D293" s="146" t="s">
        <v>2481</v>
      </c>
      <c r="E293" s="104" t="s">
        <v>2482</v>
      </c>
      <c r="F293" s="113" t="str">
        <f t="shared" si="11"/>
        <v>STRUCTURE</v>
      </c>
      <c r="G293" s="121" t="s">
        <v>2483</v>
      </c>
      <c r="H293" s="96">
        <v>542.5</v>
      </c>
      <c r="I293" s="104"/>
      <c r="J293" s="121" t="s">
        <v>2484</v>
      </c>
      <c r="K293" s="104" t="s">
        <v>2485</v>
      </c>
      <c r="L293" s="104">
        <v>91801179</v>
      </c>
      <c r="M293" s="104" t="s">
        <v>2144</v>
      </c>
      <c r="N293" s="104" t="s">
        <v>2486</v>
      </c>
      <c r="O293" s="104" t="s">
        <v>2487</v>
      </c>
      <c r="P293" s="104" t="s">
        <v>2488</v>
      </c>
      <c r="Q293" s="97"/>
      <c r="R293" s="97"/>
      <c r="S293" s="97"/>
      <c r="T293" s="97"/>
      <c r="U293" s="97"/>
      <c r="V293" s="97" t="s">
        <v>1275</v>
      </c>
      <c r="W293" s="97"/>
      <c r="X293" s="97"/>
      <c r="Y293" s="97"/>
      <c r="Z293" s="97"/>
      <c r="AA293" s="97"/>
      <c r="AB293" s="144" t="s">
        <v>2451</v>
      </c>
      <c r="AC293" s="97"/>
      <c r="AD293" s="118"/>
      <c r="AE293" s="104" t="s">
        <v>2489</v>
      </c>
      <c r="AF293" s="135"/>
      <c r="AG293" s="96" t="s">
        <v>2478</v>
      </c>
      <c r="AH293" s="135"/>
      <c r="AI293" s="119"/>
      <c r="AJ293" s="119"/>
      <c r="AK293" s="104" t="s">
        <v>682</v>
      </c>
      <c r="AL293" s="97"/>
      <c r="AM293" s="109"/>
      <c r="AN293" s="109"/>
      <c r="AO293" s="109"/>
      <c r="AP293" s="109"/>
      <c r="AQ293" s="110"/>
      <c r="AR293" s="141"/>
      <c r="AS293" s="135"/>
    </row>
    <row r="294" spans="1:45" s="107" customFormat="1" ht="144.94999999999999" customHeight="1" x14ac:dyDescent="0.25">
      <c r="A294" s="104" t="s">
        <v>2331</v>
      </c>
      <c r="B294" s="110" t="s">
        <v>2490</v>
      </c>
      <c r="D294" s="104" t="s">
        <v>2491</v>
      </c>
      <c r="E294" s="104"/>
      <c r="F294" s="113" t="str">
        <f t="shared" si="11"/>
        <v>STRUCTURE</v>
      </c>
      <c r="G294" s="121" t="s">
        <v>2492</v>
      </c>
      <c r="H294" s="96">
        <v>297.39999999999998</v>
      </c>
      <c r="I294" s="104"/>
      <c r="J294" s="121" t="s">
        <v>2493</v>
      </c>
      <c r="K294" s="104" t="s">
        <v>2494</v>
      </c>
      <c r="L294" s="104">
        <v>78871801</v>
      </c>
      <c r="M294" s="104" t="s">
        <v>2495</v>
      </c>
      <c r="N294" s="104" t="s">
        <v>2496</v>
      </c>
      <c r="O294" s="104" t="s">
        <v>2497</v>
      </c>
      <c r="P294" s="104" t="s">
        <v>2498</v>
      </c>
      <c r="Q294" s="97"/>
      <c r="R294" s="97"/>
      <c r="S294" s="97"/>
      <c r="T294" s="97"/>
      <c r="U294" s="97"/>
      <c r="V294" s="97" t="s">
        <v>1275</v>
      </c>
      <c r="W294" s="97"/>
      <c r="X294" s="97"/>
      <c r="Y294" s="97"/>
      <c r="Z294" s="97"/>
      <c r="AA294" s="97"/>
      <c r="AB294" s="144" t="s">
        <v>2451</v>
      </c>
      <c r="AC294" s="97"/>
      <c r="AD294" s="118"/>
      <c r="AE294" s="104" t="s">
        <v>2499</v>
      </c>
      <c r="AF294" s="135"/>
      <c r="AG294" s="132" t="s">
        <v>2500</v>
      </c>
      <c r="AH294" s="135"/>
      <c r="AI294" s="119"/>
      <c r="AJ294" s="119"/>
      <c r="AK294" s="104" t="s">
        <v>2501</v>
      </c>
      <c r="AL294" s="97"/>
      <c r="AM294" s="109"/>
      <c r="AN294" s="109"/>
      <c r="AO294" s="109"/>
      <c r="AP294" s="109"/>
      <c r="AQ294" s="110" t="s">
        <v>2502</v>
      </c>
      <c r="AR294" s="141"/>
      <c r="AS294" s="135"/>
    </row>
    <row r="295" spans="1:45" s="107" customFormat="1" ht="144.94999999999999" customHeight="1" x14ac:dyDescent="0.25">
      <c r="A295" s="104" t="s">
        <v>1965</v>
      </c>
      <c r="B295" s="104" t="s">
        <v>1966</v>
      </c>
      <c r="D295" s="104" t="s">
        <v>2503</v>
      </c>
      <c r="E295" s="104">
        <v>41</v>
      </c>
      <c r="F295" s="113" t="str">
        <f t="shared" si="11"/>
        <v>STRUCTURE</v>
      </c>
      <c r="G295" s="121" t="s">
        <v>2504</v>
      </c>
      <c r="H295" s="96">
        <v>408.1</v>
      </c>
      <c r="I295" s="104"/>
      <c r="J295" s="121" t="s">
        <v>2505</v>
      </c>
      <c r="K295" s="104" t="s">
        <v>2506</v>
      </c>
      <c r="L295" s="104">
        <v>123131768</v>
      </c>
      <c r="M295" s="104"/>
      <c r="N295" s="104" t="s">
        <v>2507</v>
      </c>
      <c r="O295" s="104" t="s">
        <v>2508</v>
      </c>
      <c r="P295" s="104"/>
      <c r="Q295" s="97"/>
      <c r="R295" s="97"/>
      <c r="S295" s="97"/>
      <c r="T295" s="97"/>
      <c r="U295" s="97"/>
      <c r="V295" s="97" t="s">
        <v>1275</v>
      </c>
      <c r="W295" s="97"/>
      <c r="X295" s="97"/>
      <c r="Y295" s="97"/>
      <c r="Z295" s="97"/>
      <c r="AA295" s="97"/>
      <c r="AB295" s="104" t="s">
        <v>2144</v>
      </c>
      <c r="AC295" s="97"/>
      <c r="AD295" s="118"/>
      <c r="AE295" s="104" t="s">
        <v>2509</v>
      </c>
      <c r="AF295" s="135"/>
      <c r="AG295" s="104" t="s">
        <v>2170</v>
      </c>
      <c r="AH295" s="107" t="s">
        <v>1979</v>
      </c>
      <c r="AI295" s="119"/>
      <c r="AJ295" s="119"/>
      <c r="AK295" s="104" t="s">
        <v>2183</v>
      </c>
      <c r="AL295" s="97"/>
      <c r="AM295" s="109"/>
      <c r="AN295" s="109"/>
      <c r="AO295" s="109"/>
      <c r="AP295" s="109"/>
      <c r="AR295" s="141"/>
      <c r="AS295" s="135"/>
    </row>
    <row r="296" spans="1:45" s="107" customFormat="1" ht="144.94999999999999" customHeight="1" x14ac:dyDescent="0.25">
      <c r="A296" s="104" t="s">
        <v>1965</v>
      </c>
      <c r="B296" s="104" t="s">
        <v>1966</v>
      </c>
      <c r="D296" s="104" t="s">
        <v>2510</v>
      </c>
      <c r="E296" s="104" t="s">
        <v>2511</v>
      </c>
      <c r="F296" s="113" t="str">
        <f t="shared" si="11"/>
        <v>STRUCTURE</v>
      </c>
      <c r="G296" s="121" t="s">
        <v>2512</v>
      </c>
      <c r="H296" s="96">
        <v>456.2</v>
      </c>
      <c r="I296" s="104"/>
      <c r="J296" s="121" t="s">
        <v>2513</v>
      </c>
      <c r="K296" s="104" t="s">
        <v>2514</v>
      </c>
      <c r="L296" s="122">
        <v>127049751</v>
      </c>
      <c r="M296" s="122" t="s">
        <v>2515</v>
      </c>
      <c r="N296" s="104" t="s">
        <v>2516</v>
      </c>
      <c r="O296" s="137" t="s">
        <v>2517</v>
      </c>
      <c r="P296" s="104"/>
      <c r="Q296" s="97"/>
      <c r="R296" s="97"/>
      <c r="S296" s="97"/>
      <c r="T296" s="97"/>
      <c r="U296" s="97"/>
      <c r="V296" s="97" t="s">
        <v>1275</v>
      </c>
      <c r="W296" s="97"/>
      <c r="X296" s="97"/>
      <c r="Y296" s="97"/>
      <c r="Z296" s="97"/>
      <c r="AA296" s="97"/>
      <c r="AB296" s="104" t="s">
        <v>2144</v>
      </c>
      <c r="AC296" s="97"/>
      <c r="AD296" s="118"/>
      <c r="AE296" s="104" t="s">
        <v>2518</v>
      </c>
      <c r="AF296" s="135"/>
      <c r="AG296" s="147" t="s">
        <v>2519</v>
      </c>
      <c r="AH296" s="107" t="s">
        <v>1979</v>
      </c>
      <c r="AI296" s="119"/>
      <c r="AJ296" s="119"/>
      <c r="AK296" s="104" t="s">
        <v>2183</v>
      </c>
      <c r="AL296" s="97"/>
      <c r="AM296" s="109"/>
      <c r="AN296" s="109"/>
      <c r="AO296" s="109"/>
      <c r="AP296" s="109"/>
      <c r="AR296" s="141"/>
      <c r="AS296" s="135"/>
    </row>
    <row r="297" spans="1:45" s="107" customFormat="1" ht="144.94999999999999" customHeight="1" x14ac:dyDescent="0.25">
      <c r="A297" s="104" t="s">
        <v>1965</v>
      </c>
      <c r="B297" s="104" t="s">
        <v>1966</v>
      </c>
      <c r="D297" s="104" t="s">
        <v>2520</v>
      </c>
      <c r="E297" s="104" t="s">
        <v>2521</v>
      </c>
      <c r="F297" s="113" t="str">
        <f>HYPERLINK(_xlfn.CONCAT("https://www.simolecule.com/cdkdepict/depict/bot/png?smi",J297),"STRUCTURE")</f>
        <v>STRUCTURE</v>
      </c>
      <c r="G297" s="121" t="s">
        <v>2522</v>
      </c>
      <c r="H297" s="96">
        <v>458.3</v>
      </c>
      <c r="I297" s="104"/>
      <c r="J297" s="121" t="s">
        <v>2523</v>
      </c>
      <c r="K297" s="104" t="s">
        <v>2524</v>
      </c>
      <c r="L297" s="104">
        <v>122707126</v>
      </c>
      <c r="M297" s="104" t="s">
        <v>2525</v>
      </c>
      <c r="N297" s="104" t="s">
        <v>2526</v>
      </c>
      <c r="O297" s="104" t="s">
        <v>2527</v>
      </c>
      <c r="P297" s="104" t="s">
        <v>2528</v>
      </c>
      <c r="Q297" s="97"/>
      <c r="R297" s="97"/>
      <c r="S297" s="97"/>
      <c r="T297" s="97"/>
      <c r="U297" s="97"/>
      <c r="V297" s="97" t="s">
        <v>1275</v>
      </c>
      <c r="W297" s="97"/>
      <c r="X297" s="97"/>
      <c r="Y297" s="97"/>
      <c r="Z297" s="97"/>
      <c r="AA297" s="97"/>
      <c r="AB297" s="144" t="s">
        <v>2451</v>
      </c>
      <c r="AC297" s="97"/>
      <c r="AD297" s="118"/>
      <c r="AE297" s="104" t="s">
        <v>2529</v>
      </c>
      <c r="AF297" s="135"/>
      <c r="AG297" s="143" t="s">
        <v>2530</v>
      </c>
      <c r="AH297" s="135"/>
      <c r="AI297" s="119"/>
      <c r="AJ297" s="119"/>
      <c r="AK297" s="104" t="s">
        <v>2501</v>
      </c>
      <c r="AL297" s="97"/>
      <c r="AM297" s="109"/>
      <c r="AN297" s="109"/>
      <c r="AO297" s="109"/>
      <c r="AP297" s="109"/>
      <c r="AR297" s="141"/>
      <c r="AS297" s="135"/>
    </row>
    <row r="298" spans="1:45" s="107" customFormat="1" ht="144.94999999999999" customHeight="1" x14ac:dyDescent="0.25">
      <c r="A298" s="104" t="s">
        <v>1965</v>
      </c>
      <c r="B298" s="104" t="s">
        <v>1966</v>
      </c>
      <c r="D298" s="104" t="s">
        <v>2531</v>
      </c>
      <c r="E298" s="104" t="s">
        <v>2532</v>
      </c>
      <c r="F298" s="113" t="str">
        <f>HYPERLINK(_xlfn.CONCAT("https://www.simolecule.com/cdkdepict/depict/bot/png?smi=",J298),"STRUCTURE")</f>
        <v>STRUCTURE</v>
      </c>
      <c r="G298" s="121" t="s">
        <v>2533</v>
      </c>
      <c r="H298" s="96">
        <v>459.3</v>
      </c>
      <c r="I298" s="104"/>
      <c r="J298" s="121" t="s">
        <v>2534</v>
      </c>
      <c r="K298" s="104" t="s">
        <v>2535</v>
      </c>
      <c r="L298" s="104"/>
      <c r="M298" s="104"/>
      <c r="N298" s="104"/>
      <c r="O298" s="104" t="s">
        <v>2536</v>
      </c>
      <c r="P298" s="104"/>
      <c r="Q298" s="97"/>
      <c r="R298" s="97"/>
      <c r="S298" s="97"/>
      <c r="T298" s="97"/>
      <c r="U298" s="97"/>
      <c r="V298" s="97" t="s">
        <v>1275</v>
      </c>
      <c r="W298" s="97"/>
      <c r="X298" s="97"/>
      <c r="Y298" s="97"/>
      <c r="Z298" s="97"/>
      <c r="AA298" s="97"/>
      <c r="AB298" s="96" t="s">
        <v>1975</v>
      </c>
      <c r="AC298" s="97"/>
      <c r="AD298" s="118"/>
      <c r="AE298" s="104" t="s">
        <v>2537</v>
      </c>
      <c r="AF298" s="135"/>
      <c r="AG298" s="143" t="s">
        <v>2530</v>
      </c>
      <c r="AH298" s="135"/>
      <c r="AI298" s="119"/>
      <c r="AJ298" s="119"/>
      <c r="AK298" s="104" t="s">
        <v>2183</v>
      </c>
      <c r="AL298" s="97"/>
      <c r="AM298" s="109"/>
      <c r="AN298" s="109"/>
      <c r="AO298" s="109"/>
      <c r="AP298" s="109"/>
      <c r="AR298" s="141"/>
      <c r="AS298" s="135"/>
    </row>
    <row r="299" spans="1:45" s="107" customFormat="1" ht="144.94999999999999" customHeight="1" x14ac:dyDescent="0.25">
      <c r="A299" s="104" t="s">
        <v>1965</v>
      </c>
      <c r="B299" s="104" t="s">
        <v>1966</v>
      </c>
      <c r="D299" s="104" t="s">
        <v>2538</v>
      </c>
      <c r="E299" s="104" t="s">
        <v>2539</v>
      </c>
      <c r="F299" s="113" t="str">
        <f>HYPERLINK(_xlfn.CONCAT("https://www.simolecule.com/cdkdepict/depict/bot/png?smi=",J299),"STRUCTURE")</f>
        <v>STRUCTURE</v>
      </c>
      <c r="G299" s="121" t="s">
        <v>2540</v>
      </c>
      <c r="H299" s="96">
        <v>486.2</v>
      </c>
      <c r="I299" s="104"/>
      <c r="J299" s="121" t="s">
        <v>2541</v>
      </c>
      <c r="K299" s="104" t="s">
        <v>2542</v>
      </c>
      <c r="L299" s="104">
        <v>123132213</v>
      </c>
      <c r="M299" s="104" t="s">
        <v>2543</v>
      </c>
      <c r="N299" s="104" t="s">
        <v>2544</v>
      </c>
      <c r="O299" s="104" t="s">
        <v>2545</v>
      </c>
      <c r="P299" s="104" t="s">
        <v>2546</v>
      </c>
      <c r="Q299" s="97"/>
      <c r="R299" s="97"/>
      <c r="S299" s="97"/>
      <c r="T299" s="97"/>
      <c r="U299" s="97"/>
      <c r="V299" s="97" t="s">
        <v>1275</v>
      </c>
      <c r="W299" s="97"/>
      <c r="X299" s="97"/>
      <c r="Y299" s="97"/>
      <c r="Z299" s="97"/>
      <c r="AA299" s="97"/>
      <c r="AB299" s="144" t="s">
        <v>2451</v>
      </c>
      <c r="AC299" s="97"/>
      <c r="AD299" s="118"/>
      <c r="AE299" s="104" t="s">
        <v>2547</v>
      </c>
      <c r="AF299" s="135"/>
      <c r="AG299" s="104" t="s">
        <v>2548</v>
      </c>
      <c r="AH299" s="135"/>
      <c r="AI299" s="119"/>
      <c r="AJ299" s="119"/>
      <c r="AK299" s="104" t="s">
        <v>682</v>
      </c>
      <c r="AL299" s="97"/>
      <c r="AM299" s="109"/>
      <c r="AN299" s="109"/>
      <c r="AO299" s="109"/>
      <c r="AP299" s="109"/>
      <c r="AQ299" s="110"/>
      <c r="AR299" s="110" t="s">
        <v>2549</v>
      </c>
      <c r="AS299" s="135"/>
    </row>
    <row r="300" spans="1:45" s="107" customFormat="1" ht="144.94999999999999" customHeight="1" x14ac:dyDescent="0.25">
      <c r="A300" s="104" t="s">
        <v>1965</v>
      </c>
      <c r="B300" s="104" t="s">
        <v>1966</v>
      </c>
      <c r="D300" s="104" t="s">
        <v>2550</v>
      </c>
      <c r="E300" s="104" t="s">
        <v>2551</v>
      </c>
      <c r="F300" s="113" t="str">
        <f>HYPERLINK(_xlfn.CONCAT("https://www.simolecule.com/cdkdepict/depict/bot/png?smi=",J300),"STRUCTURE")</f>
        <v>STRUCTURE</v>
      </c>
      <c r="G300" s="121" t="s">
        <v>2552</v>
      </c>
      <c r="H300" s="96">
        <v>442.2</v>
      </c>
      <c r="I300" s="104"/>
      <c r="J300" s="121" t="s">
        <v>2553</v>
      </c>
      <c r="K300" s="104" t="s">
        <v>2554</v>
      </c>
      <c r="L300" s="104">
        <v>123132222</v>
      </c>
      <c r="M300" s="104" t="s">
        <v>2183</v>
      </c>
      <c r="N300" s="104" t="s">
        <v>2555</v>
      </c>
      <c r="O300" s="104" t="s">
        <v>2556</v>
      </c>
      <c r="P300" s="104" t="s">
        <v>2183</v>
      </c>
      <c r="Q300" s="97"/>
      <c r="R300" s="97"/>
      <c r="S300" s="97"/>
      <c r="T300" s="97"/>
      <c r="U300" s="97"/>
      <c r="V300" s="97" t="s">
        <v>1275</v>
      </c>
      <c r="W300" s="97"/>
      <c r="X300" s="97"/>
      <c r="Y300" s="97"/>
      <c r="Z300" s="97"/>
      <c r="AA300" s="97"/>
      <c r="AB300" s="104" t="s">
        <v>2183</v>
      </c>
      <c r="AC300" s="97"/>
      <c r="AD300" s="118"/>
      <c r="AE300" s="104" t="s">
        <v>2557</v>
      </c>
      <c r="AF300" s="135"/>
      <c r="AG300" s="104" t="s">
        <v>2548</v>
      </c>
      <c r="AH300" s="135"/>
      <c r="AI300" s="119"/>
      <c r="AJ300" s="119"/>
      <c r="AK300" s="104" t="s">
        <v>2183</v>
      </c>
      <c r="AL300" s="97"/>
      <c r="AM300" s="109"/>
      <c r="AN300" s="109"/>
      <c r="AO300" s="109"/>
      <c r="AP300" s="109"/>
      <c r="AR300" s="141"/>
      <c r="AS300" s="135"/>
    </row>
    <row r="301" spans="1:45" s="107" customFormat="1" ht="144.94999999999999" customHeight="1" x14ac:dyDescent="0.25">
      <c r="A301" s="104" t="s">
        <v>1965</v>
      </c>
      <c r="B301" s="104" t="s">
        <v>1966</v>
      </c>
      <c r="D301" s="104" t="s">
        <v>2558</v>
      </c>
      <c r="E301" s="104" t="s">
        <v>2559</v>
      </c>
      <c r="F301" s="113" t="str">
        <f>HYPERLINK(_xlfn.CONCAT("https://www.simolecule.com/cdkdepict/depict/bot/png?smi=",J301),"STRUCTURE")</f>
        <v>STRUCTURE</v>
      </c>
      <c r="G301" s="121" t="s">
        <v>2560</v>
      </c>
      <c r="H301" s="96">
        <v>342.1</v>
      </c>
      <c r="I301" s="104"/>
      <c r="J301" s="121" t="s">
        <v>2561</v>
      </c>
      <c r="K301" s="104" t="s">
        <v>2562</v>
      </c>
      <c r="L301" s="104">
        <v>132215666</v>
      </c>
      <c r="M301" s="104" t="s">
        <v>2183</v>
      </c>
      <c r="N301" s="104" t="s">
        <v>2563</v>
      </c>
      <c r="O301" s="104" t="s">
        <v>2564</v>
      </c>
      <c r="P301" s="104" t="s">
        <v>2565</v>
      </c>
      <c r="Q301" s="97"/>
      <c r="R301" s="97"/>
      <c r="S301" s="97"/>
      <c r="T301" s="97"/>
      <c r="U301" s="97"/>
      <c r="V301" s="97" t="s">
        <v>1275</v>
      </c>
      <c r="W301" s="97"/>
      <c r="X301" s="97"/>
      <c r="Y301" s="97"/>
      <c r="Z301" s="97"/>
      <c r="AA301" s="97"/>
      <c r="AB301" s="144" t="s">
        <v>2451</v>
      </c>
      <c r="AC301" s="97"/>
      <c r="AD301" s="118"/>
      <c r="AE301" s="104" t="s">
        <v>2566</v>
      </c>
      <c r="AF301" s="135"/>
      <c r="AG301" s="143" t="s">
        <v>2567</v>
      </c>
      <c r="AH301" s="135"/>
      <c r="AI301" s="119"/>
      <c r="AJ301" s="119"/>
      <c r="AK301" s="104" t="s">
        <v>682</v>
      </c>
      <c r="AL301" s="97"/>
      <c r="AM301" s="109"/>
      <c r="AN301" s="109"/>
      <c r="AO301" s="109"/>
      <c r="AP301" s="109"/>
      <c r="AR301" s="141"/>
      <c r="AS301" s="135"/>
    </row>
    <row r="302" spans="1:45" s="107" customFormat="1" ht="144.94999999999999" customHeight="1" x14ac:dyDescent="0.25">
      <c r="A302" s="104" t="s">
        <v>1965</v>
      </c>
      <c r="B302" s="104" t="s">
        <v>1966</v>
      </c>
      <c r="D302" s="104" t="s">
        <v>2568</v>
      </c>
      <c r="E302" s="104" t="s">
        <v>2569</v>
      </c>
      <c r="F302" s="113" t="str">
        <f>HYPERLINK(_xlfn.CONCAT("https://www.simolecule.com/cdkdepict/depict/bot/png?smi=",J302),"STRUCTURE")</f>
        <v>STRUCTURE</v>
      </c>
      <c r="G302" s="121" t="s">
        <v>2560</v>
      </c>
      <c r="H302" s="96">
        <v>342.1</v>
      </c>
      <c r="I302" s="104"/>
      <c r="J302" s="121" t="s">
        <v>2570</v>
      </c>
      <c r="K302" s="104" t="s">
        <v>2571</v>
      </c>
      <c r="L302" s="104"/>
      <c r="M302" s="104"/>
      <c r="N302" s="104"/>
      <c r="O302" s="104" t="s">
        <v>2564</v>
      </c>
      <c r="P302" s="104"/>
      <c r="Q302" s="97"/>
      <c r="R302" s="97"/>
      <c r="S302" s="97"/>
      <c r="T302" s="97"/>
      <c r="U302" s="97"/>
      <c r="V302" s="97" t="s">
        <v>1275</v>
      </c>
      <c r="W302" s="97"/>
      <c r="X302" s="97"/>
      <c r="Y302" s="97"/>
      <c r="Z302" s="97"/>
      <c r="AA302" s="97"/>
      <c r="AB302" s="104" t="s">
        <v>2183</v>
      </c>
      <c r="AC302" s="97"/>
      <c r="AD302" s="118"/>
      <c r="AE302" s="104" t="s">
        <v>2572</v>
      </c>
      <c r="AF302" s="135"/>
      <c r="AG302" s="143" t="s">
        <v>2567</v>
      </c>
      <c r="AH302" s="135"/>
      <c r="AI302" s="119"/>
      <c r="AJ302" s="119"/>
      <c r="AK302" s="104" t="s">
        <v>2183</v>
      </c>
      <c r="AL302" s="97"/>
      <c r="AM302" s="109"/>
      <c r="AN302" s="109"/>
      <c r="AO302" s="109"/>
      <c r="AP302" s="109"/>
      <c r="AR302" s="141"/>
      <c r="AS302" s="135"/>
    </row>
    <row r="303" spans="1:45" s="107" customFormat="1" ht="144.94999999999999" customHeight="1" x14ac:dyDescent="0.25">
      <c r="A303" s="104" t="s">
        <v>1965</v>
      </c>
      <c r="B303" s="104" t="s">
        <v>1966</v>
      </c>
      <c r="D303" s="104" t="s">
        <v>2573</v>
      </c>
      <c r="E303" s="104" t="s">
        <v>2574</v>
      </c>
      <c r="F303" s="113"/>
      <c r="G303" s="121"/>
      <c r="H303" s="96">
        <v>285.8</v>
      </c>
      <c r="I303" s="104"/>
      <c r="J303" s="121"/>
      <c r="K303" s="104"/>
      <c r="L303" s="104"/>
      <c r="M303" s="104"/>
      <c r="N303" s="104"/>
      <c r="O303" s="104"/>
      <c r="P303" s="104"/>
      <c r="Q303" s="97"/>
      <c r="R303" s="97"/>
      <c r="S303" s="97"/>
      <c r="T303" s="97"/>
      <c r="U303" s="97"/>
      <c r="V303" s="97" t="s">
        <v>1275</v>
      </c>
      <c r="W303" s="97"/>
      <c r="X303" s="97"/>
      <c r="Y303" s="97"/>
      <c r="Z303" s="97"/>
      <c r="AA303" s="97"/>
      <c r="AB303" s="104"/>
      <c r="AC303" s="97"/>
      <c r="AD303" s="118"/>
      <c r="AE303" s="104" t="s">
        <v>2575</v>
      </c>
      <c r="AF303" s="135"/>
      <c r="AG303" s="104"/>
      <c r="AH303" s="135"/>
      <c r="AI303" s="119"/>
      <c r="AJ303" s="119"/>
      <c r="AK303" s="104" t="s">
        <v>2576</v>
      </c>
      <c r="AL303" s="97"/>
      <c r="AM303" s="109"/>
      <c r="AN303" s="109"/>
      <c r="AO303" s="109"/>
      <c r="AP303" s="109"/>
      <c r="AR303" s="135"/>
      <c r="AS303" s="135"/>
    </row>
    <row r="304" spans="1:45" s="107" customFormat="1" ht="144.94999999999999" customHeight="1" x14ac:dyDescent="0.25">
      <c r="A304" s="104" t="s">
        <v>2331</v>
      </c>
      <c r="B304" s="104" t="s">
        <v>2577</v>
      </c>
      <c r="D304" s="104" t="s">
        <v>2578</v>
      </c>
      <c r="E304" s="104" t="s">
        <v>2579</v>
      </c>
      <c r="F304" s="113" t="str">
        <f>HYPERLINK(_xlfn.CONCAT("https://www.simolecule.com/cdkdepict/depict/bot/png?smi=",J304),"STRUCTURE")</f>
        <v>STRUCTURE</v>
      </c>
      <c r="G304" s="121" t="s">
        <v>2580</v>
      </c>
      <c r="H304" s="96">
        <v>389.5</v>
      </c>
      <c r="I304" s="104"/>
      <c r="J304" s="121" t="s">
        <v>2581</v>
      </c>
      <c r="K304" s="104" t="s">
        <v>2357</v>
      </c>
      <c r="L304" s="104">
        <v>56963315</v>
      </c>
      <c r="M304" s="104" t="s">
        <v>2582</v>
      </c>
      <c r="N304" s="104" t="s">
        <v>2583</v>
      </c>
      <c r="O304" s="104" t="s">
        <v>2584</v>
      </c>
      <c r="P304" s="104" t="s">
        <v>2585</v>
      </c>
      <c r="Q304" s="97"/>
      <c r="R304" s="97"/>
      <c r="S304" s="97"/>
      <c r="T304" s="97"/>
      <c r="U304" s="97"/>
      <c r="V304" s="97" t="s">
        <v>1275</v>
      </c>
      <c r="W304" s="97"/>
      <c r="X304" s="97"/>
      <c r="Y304" s="97"/>
      <c r="Z304" s="97"/>
      <c r="AA304" s="97"/>
      <c r="AB304" s="144" t="s">
        <v>2451</v>
      </c>
      <c r="AC304" s="97"/>
      <c r="AD304" s="118"/>
      <c r="AE304" s="104" t="s">
        <v>2586</v>
      </c>
      <c r="AF304" s="135"/>
      <c r="AG304" s="106" t="s">
        <v>2587</v>
      </c>
      <c r="AH304" s="107" t="s">
        <v>1979</v>
      </c>
      <c r="AI304" s="119"/>
      <c r="AJ304" s="119"/>
      <c r="AK304" s="140" t="s">
        <v>784</v>
      </c>
      <c r="AL304" s="97"/>
      <c r="AM304" s="109"/>
      <c r="AN304" s="109"/>
      <c r="AO304" s="109"/>
      <c r="AP304" s="109"/>
      <c r="AQ304" s="110" t="s">
        <v>2588</v>
      </c>
      <c r="AR304" s="110" t="s">
        <v>2589</v>
      </c>
      <c r="AS304" s="135"/>
    </row>
    <row r="305" spans="1:45" s="107" customFormat="1" ht="144.94999999999999" customHeight="1" x14ac:dyDescent="0.25">
      <c r="A305" s="104" t="s">
        <v>2331</v>
      </c>
      <c r="B305" s="110" t="s">
        <v>2590</v>
      </c>
      <c r="D305" s="104" t="s">
        <v>2591</v>
      </c>
      <c r="E305" s="104"/>
      <c r="F305" s="113" t="str">
        <f>HYPERLINK(_xlfn.CONCAT("https://www.simolecule.com/cdkdepict/depict/bot/png?smi=",J305),"STRUCTURE")</f>
        <v>STRUCTURE</v>
      </c>
      <c r="G305" s="121" t="s">
        <v>2580</v>
      </c>
      <c r="H305" s="148">
        <v>389.2</v>
      </c>
      <c r="I305" s="104"/>
      <c r="J305" s="121" t="s">
        <v>2592</v>
      </c>
      <c r="K305" s="104" t="s">
        <v>2593</v>
      </c>
      <c r="L305" s="104">
        <v>73010924</v>
      </c>
      <c r="M305" s="104" t="s">
        <v>2594</v>
      </c>
      <c r="N305" s="104" t="s">
        <v>2595</v>
      </c>
      <c r="O305" s="104" t="s">
        <v>2596</v>
      </c>
      <c r="P305" s="104" t="s">
        <v>2597</v>
      </c>
      <c r="Q305" s="97"/>
      <c r="R305" s="97"/>
      <c r="S305" s="97"/>
      <c r="T305" s="97"/>
      <c r="U305" s="97"/>
      <c r="V305" s="97" t="s">
        <v>1275</v>
      </c>
      <c r="W305" s="97"/>
      <c r="X305" s="97"/>
      <c r="Y305" s="97"/>
      <c r="Z305" s="97"/>
      <c r="AA305" s="97"/>
      <c r="AB305" s="149" t="s">
        <v>2598</v>
      </c>
      <c r="AC305" s="97"/>
      <c r="AD305" s="118"/>
      <c r="AE305" s="140" t="s">
        <v>2586</v>
      </c>
      <c r="AF305" s="135"/>
      <c r="AG305" s="107" t="s">
        <v>2599</v>
      </c>
      <c r="AH305" s="135"/>
      <c r="AI305" s="119"/>
      <c r="AJ305" s="119"/>
      <c r="AK305" s="140" t="s">
        <v>784</v>
      </c>
      <c r="AL305" s="97"/>
      <c r="AM305" s="109"/>
      <c r="AN305" s="109"/>
      <c r="AO305" s="109"/>
      <c r="AP305" s="109"/>
      <c r="AR305" s="135"/>
      <c r="AS305" s="135"/>
    </row>
    <row r="306" spans="1:45" s="107" customFormat="1" ht="144.94999999999999" customHeight="1" x14ac:dyDescent="0.25">
      <c r="A306" s="104" t="s">
        <v>2331</v>
      </c>
      <c r="B306" s="110" t="s">
        <v>2600</v>
      </c>
      <c r="D306" s="104" t="s">
        <v>2601</v>
      </c>
      <c r="E306" s="104"/>
      <c r="F306" s="150" t="str">
        <f>HYPERLINK(_xlfn.CONCAT("https://www.simolecule.com/cdkdepict/depict/bot/png?smi=",J306),"STRUCTURE")</f>
        <v>STRUCTURE</v>
      </c>
      <c r="G306" s="151" t="s">
        <v>2355</v>
      </c>
      <c r="H306" s="152">
        <v>417.5</v>
      </c>
      <c r="I306" s="153"/>
      <c r="J306" s="151" t="s">
        <v>2602</v>
      </c>
      <c r="K306" s="104" t="s">
        <v>2603</v>
      </c>
      <c r="L306" s="104">
        <v>78243729</v>
      </c>
      <c r="M306" s="104" t="s">
        <v>2358</v>
      </c>
      <c r="N306" s="104" t="s">
        <v>2595</v>
      </c>
      <c r="O306" s="104" t="s">
        <v>2604</v>
      </c>
      <c r="P306" s="104" t="s">
        <v>2605</v>
      </c>
      <c r="Q306" s="154"/>
      <c r="R306" s="154"/>
      <c r="S306" s="154"/>
      <c r="T306" s="154"/>
      <c r="U306" s="154"/>
      <c r="V306" s="154" t="s">
        <v>1275</v>
      </c>
      <c r="W306" s="154"/>
      <c r="X306" s="154"/>
      <c r="Y306" s="154"/>
      <c r="Z306" s="154"/>
      <c r="AA306" s="154"/>
      <c r="AB306" s="149" t="s">
        <v>2598</v>
      </c>
      <c r="AC306" s="154"/>
      <c r="AD306" s="155"/>
      <c r="AE306" s="140" t="s">
        <v>2606</v>
      </c>
      <c r="AF306" s="135"/>
      <c r="AG306" s="107" t="s">
        <v>2607</v>
      </c>
      <c r="AH306" s="107" t="s">
        <v>1979</v>
      </c>
      <c r="AI306" s="156"/>
      <c r="AJ306" s="156"/>
      <c r="AK306" s="140" t="s">
        <v>784</v>
      </c>
      <c r="AL306" s="154"/>
      <c r="AM306" s="157"/>
      <c r="AN306" s="157"/>
      <c r="AO306" s="157"/>
      <c r="AP306" s="157"/>
      <c r="AQ306" s="110" t="s">
        <v>2608</v>
      </c>
      <c r="AR306" s="135"/>
      <c r="AS306" s="135"/>
    </row>
    <row r="307" spans="1:45" s="97" customFormat="1" ht="144.94999999999999" customHeight="1" x14ac:dyDescent="0.25">
      <c r="A307" s="97" t="s">
        <v>2609</v>
      </c>
      <c r="B307" s="97" t="s">
        <v>2610</v>
      </c>
      <c r="C307" s="107"/>
      <c r="D307" s="107" t="s">
        <v>2611</v>
      </c>
      <c r="E307" s="107" t="s">
        <v>2612</v>
      </c>
      <c r="F307" s="158" t="str">
        <f t="shared" ref="F307:F370" si="12">HYPERLINK(_xlfn.CONCAT("https://www.simolecule.com/cdkdepict/depict/bot/png?smi=",J307),"STRUCTURE")</f>
        <v>STRUCTURE</v>
      </c>
      <c r="G307" s="107" t="s">
        <v>2613</v>
      </c>
      <c r="H307" s="107">
        <v>260.33999999999997</v>
      </c>
      <c r="I307" s="107"/>
      <c r="J307" s="107" t="s">
        <v>2614</v>
      </c>
      <c r="K307" s="107" t="s">
        <v>2615</v>
      </c>
      <c r="L307" s="107">
        <v>135400595</v>
      </c>
      <c r="M307" s="107" t="s">
        <v>2616</v>
      </c>
      <c r="N307" s="107" t="s">
        <v>2617</v>
      </c>
      <c r="O307" s="107" t="s">
        <v>2618</v>
      </c>
      <c r="P307" s="107"/>
      <c r="Q307" s="107" t="s">
        <v>340</v>
      </c>
      <c r="R307" s="107"/>
      <c r="S307" s="107"/>
      <c r="T307" s="107"/>
      <c r="U307" s="107"/>
      <c r="V307" s="107"/>
      <c r="AG307" s="110" t="s">
        <v>2619</v>
      </c>
      <c r="AL307" s="109"/>
      <c r="AM307" s="109"/>
      <c r="AN307" s="109"/>
      <c r="AO307" s="109"/>
      <c r="AP307" s="111"/>
      <c r="AQ307" s="111"/>
      <c r="AR307" s="109"/>
    </row>
    <row r="308" spans="1:45" s="97" customFormat="1" ht="144.94999999999999" customHeight="1" x14ac:dyDescent="0.25">
      <c r="A308" s="97" t="s">
        <v>2609</v>
      </c>
      <c r="B308" s="97" t="s">
        <v>2610</v>
      </c>
      <c r="C308" s="107"/>
      <c r="D308" s="107" t="s">
        <v>2620</v>
      </c>
      <c r="E308" s="107" t="s">
        <v>2621</v>
      </c>
      <c r="F308" s="158" t="str">
        <f t="shared" si="12"/>
        <v>STRUCTURE</v>
      </c>
      <c r="G308" s="159" t="s">
        <v>2622</v>
      </c>
      <c r="H308" s="107">
        <v>184.19</v>
      </c>
      <c r="I308" s="107"/>
      <c r="J308" s="107" t="s">
        <v>2623</v>
      </c>
      <c r="K308" s="107" t="s">
        <v>2624</v>
      </c>
      <c r="L308" s="107">
        <v>135443164</v>
      </c>
      <c r="M308" s="107" t="s">
        <v>2625</v>
      </c>
      <c r="N308" s="107" t="s">
        <v>2626</v>
      </c>
      <c r="O308" s="107" t="s">
        <v>2627</v>
      </c>
      <c r="P308" s="160" t="s">
        <v>2628</v>
      </c>
      <c r="Q308" s="107" t="s">
        <v>340</v>
      </c>
      <c r="R308" s="107"/>
      <c r="S308" s="107"/>
      <c r="T308" s="107"/>
      <c r="U308" s="107"/>
      <c r="V308" s="107"/>
      <c r="AD308" s="118"/>
      <c r="AE308" s="118"/>
      <c r="AG308" s="110" t="s">
        <v>2629</v>
      </c>
      <c r="AH308" s="119"/>
      <c r="AI308" s="119"/>
      <c r="AL308" s="109"/>
      <c r="AM308" s="109"/>
      <c r="AN308" s="109"/>
      <c r="AO308" s="109"/>
      <c r="AP308" s="109"/>
      <c r="AQ308" s="109"/>
      <c r="AR308" s="109"/>
    </row>
    <row r="309" spans="1:45" s="97" customFormat="1" ht="144.94999999999999" customHeight="1" x14ac:dyDescent="0.25">
      <c r="A309" s="97" t="s">
        <v>2609</v>
      </c>
      <c r="B309" s="97" t="s">
        <v>2610</v>
      </c>
      <c r="C309" s="107"/>
      <c r="D309" s="107" t="s">
        <v>2630</v>
      </c>
      <c r="E309" s="107" t="s">
        <v>2631</v>
      </c>
      <c r="F309" s="158" t="str">
        <f t="shared" si="12"/>
        <v>STRUCTURE</v>
      </c>
      <c r="G309" s="159" t="s">
        <v>2632</v>
      </c>
      <c r="H309" s="107">
        <v>230.27</v>
      </c>
      <c r="I309" s="107"/>
      <c r="J309" s="107" t="s">
        <v>2633</v>
      </c>
      <c r="K309" s="107" t="s">
        <v>2634</v>
      </c>
      <c r="L309" s="107"/>
      <c r="M309" s="107"/>
      <c r="N309" s="107"/>
      <c r="O309" s="107" t="s">
        <v>2635</v>
      </c>
      <c r="P309" s="107"/>
      <c r="Q309" s="107" t="s">
        <v>340</v>
      </c>
      <c r="R309" s="107"/>
      <c r="S309" s="107"/>
      <c r="T309" s="107"/>
      <c r="U309" s="107"/>
      <c r="V309" s="107"/>
      <c r="AD309" s="118"/>
      <c r="AE309" s="118"/>
      <c r="AG309" s="110" t="s">
        <v>2636</v>
      </c>
      <c r="AH309" s="119"/>
      <c r="AI309" s="119"/>
      <c r="AL309" s="109"/>
      <c r="AM309" s="109"/>
      <c r="AN309" s="109"/>
      <c r="AO309" s="109"/>
      <c r="AP309" s="109"/>
      <c r="AQ309" s="109"/>
      <c r="AR309" s="109"/>
    </row>
    <row r="310" spans="1:45" s="97" customFormat="1" ht="144.94999999999999" customHeight="1" x14ac:dyDescent="0.25">
      <c r="A310" s="97" t="s">
        <v>2609</v>
      </c>
      <c r="B310" s="97" t="s">
        <v>2610</v>
      </c>
      <c r="C310" s="107"/>
      <c r="D310" s="107" t="s">
        <v>2637</v>
      </c>
      <c r="E310" s="107" t="s">
        <v>2638</v>
      </c>
      <c r="F310" s="158" t="str">
        <f t="shared" si="12"/>
        <v>STRUCTURE</v>
      </c>
      <c r="G310" s="159" t="s">
        <v>2639</v>
      </c>
      <c r="H310" s="107">
        <v>246.26</v>
      </c>
      <c r="I310" s="107"/>
      <c r="J310" s="107" t="s">
        <v>2640</v>
      </c>
      <c r="K310" s="107" t="s">
        <v>2641</v>
      </c>
      <c r="L310" s="107">
        <v>135435860</v>
      </c>
      <c r="M310" s="107" t="s">
        <v>2642</v>
      </c>
      <c r="N310" s="107" t="s">
        <v>2643</v>
      </c>
      <c r="O310" s="107" t="s">
        <v>2644</v>
      </c>
      <c r="P310" s="107" t="s">
        <v>2645</v>
      </c>
      <c r="Q310" s="107" t="s">
        <v>340</v>
      </c>
      <c r="R310" s="107"/>
      <c r="S310" s="107"/>
      <c r="T310" s="107"/>
      <c r="U310" s="107"/>
      <c r="V310" s="107"/>
      <c r="AD310" s="118"/>
      <c r="AE310" s="118"/>
      <c r="AG310" s="110" t="s">
        <v>2646</v>
      </c>
      <c r="AH310" s="119"/>
      <c r="AI310" s="119"/>
      <c r="AL310" s="109"/>
      <c r="AM310" s="109"/>
      <c r="AN310" s="109"/>
      <c r="AO310" s="109"/>
      <c r="AP310" s="109"/>
      <c r="AQ310" s="109"/>
      <c r="AR310" s="109"/>
    </row>
    <row r="311" spans="1:45" s="97" customFormat="1" ht="144.94999999999999" customHeight="1" x14ac:dyDescent="0.25">
      <c r="A311" s="97" t="s">
        <v>2609</v>
      </c>
      <c r="B311" s="97" t="s">
        <v>2610</v>
      </c>
      <c r="C311" s="107"/>
      <c r="D311" s="107" t="s">
        <v>2647</v>
      </c>
      <c r="E311" s="107" t="s">
        <v>2648</v>
      </c>
      <c r="F311" s="161" t="str">
        <f t="shared" si="12"/>
        <v>STRUCTURE</v>
      </c>
      <c r="G311" s="159" t="s">
        <v>2649</v>
      </c>
      <c r="H311" s="107">
        <v>250.68</v>
      </c>
      <c r="I311" s="107"/>
      <c r="J311" s="107" t="s">
        <v>2650</v>
      </c>
      <c r="K311" s="107" t="s">
        <v>2651</v>
      </c>
      <c r="L311" s="107">
        <v>162945076</v>
      </c>
      <c r="M311" s="107" t="s">
        <v>2183</v>
      </c>
      <c r="N311" s="107" t="s">
        <v>2652</v>
      </c>
      <c r="O311" s="107" t="s">
        <v>2653</v>
      </c>
      <c r="P311" s="107"/>
      <c r="Q311" s="107" t="s">
        <v>340</v>
      </c>
      <c r="R311" s="107"/>
      <c r="S311" s="107"/>
      <c r="T311" s="107"/>
      <c r="U311" s="107"/>
      <c r="V311" s="107"/>
      <c r="AD311" s="118"/>
      <c r="AG311" s="110" t="s">
        <v>2654</v>
      </c>
      <c r="AH311" s="119"/>
      <c r="AI311" s="119"/>
      <c r="AL311" s="109"/>
      <c r="AM311" s="109"/>
      <c r="AN311" s="109"/>
      <c r="AO311" s="109"/>
      <c r="AP311" s="109"/>
      <c r="AQ311" s="109"/>
      <c r="AR311" s="109"/>
    </row>
    <row r="312" spans="1:45" s="97" customFormat="1" ht="144.94999999999999" customHeight="1" x14ac:dyDescent="0.25">
      <c r="A312" s="97" t="s">
        <v>2609</v>
      </c>
      <c r="B312" s="97" t="s">
        <v>2610</v>
      </c>
      <c r="C312" s="107"/>
      <c r="D312" s="107" t="s">
        <v>2655</v>
      </c>
      <c r="E312" s="107" t="s">
        <v>2656</v>
      </c>
      <c r="F312" s="161" t="str">
        <f t="shared" si="12"/>
        <v>STRUCTURE</v>
      </c>
      <c r="G312" s="159" t="s">
        <v>2657</v>
      </c>
      <c r="H312" s="107">
        <v>217.23</v>
      </c>
      <c r="I312" s="107"/>
      <c r="J312" s="107" t="s">
        <v>2658</v>
      </c>
      <c r="K312" s="107" t="s">
        <v>2659</v>
      </c>
      <c r="L312" s="107"/>
      <c r="M312" s="107"/>
      <c r="N312" s="107"/>
      <c r="O312" s="107" t="s">
        <v>2660</v>
      </c>
      <c r="P312" s="107"/>
      <c r="Q312" s="107" t="s">
        <v>340</v>
      </c>
      <c r="R312" s="107"/>
      <c r="S312" s="107"/>
      <c r="T312" s="107"/>
      <c r="U312" s="107"/>
      <c r="V312" s="107"/>
      <c r="AD312" s="118"/>
      <c r="AG312" s="110" t="s">
        <v>2661</v>
      </c>
      <c r="AH312" s="119"/>
      <c r="AI312" s="119"/>
      <c r="AL312" s="109"/>
      <c r="AM312" s="109"/>
      <c r="AN312" s="109"/>
      <c r="AO312" s="109"/>
      <c r="AP312" s="109"/>
      <c r="AQ312" s="109"/>
      <c r="AR312" s="109"/>
    </row>
    <row r="313" spans="1:45" s="97" customFormat="1" ht="144.94999999999999" customHeight="1" x14ac:dyDescent="0.25">
      <c r="A313" s="97" t="s">
        <v>2609</v>
      </c>
      <c r="B313" s="97" t="s">
        <v>2610</v>
      </c>
      <c r="C313" s="107"/>
      <c r="D313" s="107" t="s">
        <v>2662</v>
      </c>
      <c r="E313" s="107" t="s">
        <v>2663</v>
      </c>
      <c r="F313" s="161" t="str">
        <f t="shared" si="12"/>
        <v>STRUCTURE</v>
      </c>
      <c r="G313" s="159" t="s">
        <v>2664</v>
      </c>
      <c r="H313" s="107">
        <v>170.17</v>
      </c>
      <c r="I313" s="107"/>
      <c r="J313" s="107" t="s">
        <v>2665</v>
      </c>
      <c r="K313" s="107" t="s">
        <v>2666</v>
      </c>
      <c r="L313" s="107">
        <v>135435486</v>
      </c>
      <c r="M313" s="107" t="s">
        <v>2667</v>
      </c>
      <c r="N313" s="107" t="s">
        <v>2668</v>
      </c>
      <c r="O313" s="107" t="s">
        <v>2669</v>
      </c>
      <c r="P313" s="107" t="s">
        <v>2670</v>
      </c>
      <c r="Q313" s="107" t="s">
        <v>340</v>
      </c>
      <c r="R313" s="107"/>
      <c r="S313" s="107"/>
      <c r="T313" s="107"/>
      <c r="U313" s="107"/>
      <c r="V313" s="107"/>
      <c r="AD313" s="118"/>
      <c r="AG313" s="110" t="s">
        <v>2671</v>
      </c>
      <c r="AH313" s="119"/>
      <c r="AI313" s="119"/>
      <c r="AL313" s="109"/>
      <c r="AM313" s="109"/>
      <c r="AN313" s="109"/>
      <c r="AO313" s="109"/>
      <c r="AP313" s="109"/>
      <c r="AQ313" s="109"/>
      <c r="AR313" s="109"/>
    </row>
    <row r="314" spans="1:45" s="97" customFormat="1" ht="144.94999999999999" customHeight="1" x14ac:dyDescent="0.25">
      <c r="A314" s="97" t="s">
        <v>2609</v>
      </c>
      <c r="B314" s="97" t="s">
        <v>2610</v>
      </c>
      <c r="C314" s="107"/>
      <c r="D314" s="107" t="s">
        <v>2672</v>
      </c>
      <c r="E314" s="107" t="s">
        <v>2673</v>
      </c>
      <c r="F314" s="161" t="str">
        <f t="shared" si="12"/>
        <v>STRUCTURE</v>
      </c>
      <c r="G314" s="159" t="s">
        <v>2674</v>
      </c>
      <c r="H314" s="107">
        <v>334.37</v>
      </c>
      <c r="I314" s="107"/>
      <c r="J314" s="107" t="s">
        <v>2675</v>
      </c>
      <c r="K314" s="107" t="s">
        <v>2676</v>
      </c>
      <c r="L314" s="162">
        <v>135492218</v>
      </c>
      <c r="M314" s="107" t="s">
        <v>2677</v>
      </c>
      <c r="N314" s="107" t="s">
        <v>2678</v>
      </c>
      <c r="O314" s="107" t="s">
        <v>2679</v>
      </c>
      <c r="P314" s="107"/>
      <c r="Q314" s="107" t="s">
        <v>340</v>
      </c>
      <c r="R314" s="107"/>
      <c r="S314" s="107"/>
      <c r="T314" s="107"/>
      <c r="U314" s="107"/>
      <c r="V314" s="107"/>
      <c r="AD314" s="118"/>
      <c r="AG314" s="110" t="s">
        <v>2680</v>
      </c>
      <c r="AH314" s="119"/>
      <c r="AI314" s="119"/>
      <c r="AL314" s="109"/>
      <c r="AM314" s="109"/>
      <c r="AN314" s="109"/>
      <c r="AO314" s="109"/>
      <c r="AP314" s="109"/>
      <c r="AQ314" s="109"/>
      <c r="AR314" s="109"/>
    </row>
    <row r="315" spans="1:45" s="97" customFormat="1" ht="144.94999999999999" customHeight="1" x14ac:dyDescent="0.25">
      <c r="A315" s="97" t="s">
        <v>2609</v>
      </c>
      <c r="B315" s="97" t="s">
        <v>2610</v>
      </c>
      <c r="C315" s="107"/>
      <c r="D315" s="107" t="s">
        <v>2681</v>
      </c>
      <c r="E315" s="107" t="s">
        <v>2682</v>
      </c>
      <c r="F315" s="161" t="str">
        <f t="shared" si="12"/>
        <v>STRUCTURE</v>
      </c>
      <c r="G315" s="159" t="s">
        <v>2683</v>
      </c>
      <c r="H315" s="107">
        <v>273.29000000000002</v>
      </c>
      <c r="I315" s="107"/>
      <c r="J315" s="107" t="s">
        <v>2684</v>
      </c>
      <c r="K315" s="107" t="s">
        <v>2685</v>
      </c>
      <c r="L315" s="162"/>
      <c r="M315" s="107"/>
      <c r="N315" s="107"/>
      <c r="O315" s="107" t="s">
        <v>2686</v>
      </c>
      <c r="P315" s="107"/>
      <c r="Q315" s="107" t="s">
        <v>340</v>
      </c>
      <c r="R315" s="107"/>
      <c r="S315" s="107"/>
      <c r="T315" s="107"/>
      <c r="U315" s="107"/>
      <c r="V315" s="107"/>
      <c r="AD315" s="118"/>
      <c r="AG315" s="110" t="s">
        <v>2687</v>
      </c>
      <c r="AH315" s="119"/>
      <c r="AI315" s="119"/>
      <c r="AL315" s="109"/>
      <c r="AM315" s="109"/>
      <c r="AN315" s="109"/>
      <c r="AO315" s="109"/>
      <c r="AP315" s="109"/>
      <c r="AQ315" s="109"/>
      <c r="AR315" s="109"/>
    </row>
    <row r="316" spans="1:45" s="97" customFormat="1" ht="144.94999999999999" customHeight="1" x14ac:dyDescent="0.25">
      <c r="A316" s="97" t="s">
        <v>2609</v>
      </c>
      <c r="B316" s="97" t="s">
        <v>2610</v>
      </c>
      <c r="C316" s="107"/>
      <c r="D316" s="107" t="s">
        <v>2688</v>
      </c>
      <c r="E316" s="107" t="s">
        <v>2689</v>
      </c>
      <c r="F316" s="161" t="str">
        <f t="shared" si="12"/>
        <v>STRUCTURE</v>
      </c>
      <c r="G316" s="159" t="s">
        <v>2690</v>
      </c>
      <c r="H316" s="107">
        <v>218.21</v>
      </c>
      <c r="I316" s="107"/>
      <c r="J316" s="107" t="s">
        <v>2691</v>
      </c>
      <c r="K316" s="107" t="s">
        <v>2692</v>
      </c>
      <c r="L316" s="107">
        <v>135417115</v>
      </c>
      <c r="M316" s="107" t="s">
        <v>2693</v>
      </c>
      <c r="N316" s="107" t="s">
        <v>2694</v>
      </c>
      <c r="O316" s="163" t="s">
        <v>2695</v>
      </c>
      <c r="P316" s="107" t="s">
        <v>2696</v>
      </c>
      <c r="Q316" s="107" t="s">
        <v>340</v>
      </c>
      <c r="R316" s="107"/>
      <c r="S316" s="107"/>
      <c r="T316" s="107"/>
      <c r="U316" s="107"/>
      <c r="V316" s="107"/>
      <c r="AD316" s="118"/>
      <c r="AG316" s="110" t="s">
        <v>2697</v>
      </c>
      <c r="AH316" s="119"/>
      <c r="AI316" s="119"/>
      <c r="AL316" s="109"/>
      <c r="AM316" s="109"/>
      <c r="AN316" s="109"/>
      <c r="AO316" s="109"/>
      <c r="AP316" s="109"/>
      <c r="AQ316" s="109"/>
      <c r="AR316" s="109"/>
    </row>
    <row r="317" spans="1:45" s="97" customFormat="1" ht="144.94999999999999" customHeight="1" x14ac:dyDescent="0.25">
      <c r="A317" s="97" t="s">
        <v>2609</v>
      </c>
      <c r="B317" s="97" t="s">
        <v>2610</v>
      </c>
      <c r="C317" s="107"/>
      <c r="D317" s="107" t="s">
        <v>2698</v>
      </c>
      <c r="E317" s="107" t="s">
        <v>2699</v>
      </c>
      <c r="F317" s="161" t="str">
        <f t="shared" si="12"/>
        <v>STRUCTURE</v>
      </c>
      <c r="G317" s="159" t="s">
        <v>2700</v>
      </c>
      <c r="H317" s="107">
        <v>284.36</v>
      </c>
      <c r="I317" s="107"/>
      <c r="J317" s="107" t="s">
        <v>2701</v>
      </c>
      <c r="K317" s="107" t="s">
        <v>2702</v>
      </c>
      <c r="L317" s="107"/>
      <c r="M317" s="107"/>
      <c r="N317" s="107"/>
      <c r="O317" s="107" t="s">
        <v>2703</v>
      </c>
      <c r="P317" s="107"/>
      <c r="Q317" s="107" t="s">
        <v>340</v>
      </c>
      <c r="R317" s="107"/>
      <c r="S317" s="107"/>
      <c r="T317" s="107"/>
      <c r="U317" s="107"/>
      <c r="V317" s="107"/>
      <c r="AD317" s="118"/>
      <c r="AG317" s="110" t="s">
        <v>2704</v>
      </c>
      <c r="AH317" s="119"/>
      <c r="AI317" s="119"/>
      <c r="AL317" s="109"/>
      <c r="AM317" s="109"/>
      <c r="AN317" s="109"/>
      <c r="AO317" s="109"/>
      <c r="AP317" s="109"/>
      <c r="AQ317" s="109"/>
      <c r="AR317" s="109"/>
    </row>
    <row r="318" spans="1:45" s="97" customFormat="1" ht="144.94999999999999" customHeight="1" x14ac:dyDescent="0.25">
      <c r="A318" s="97" t="s">
        <v>2609</v>
      </c>
      <c r="B318" s="97" t="s">
        <v>2610</v>
      </c>
      <c r="C318" s="107"/>
      <c r="D318" s="107" t="s">
        <v>2705</v>
      </c>
      <c r="E318" s="107" t="s">
        <v>2706</v>
      </c>
      <c r="F318" s="161" t="str">
        <f t="shared" si="12"/>
        <v>STRUCTURE</v>
      </c>
      <c r="G318" s="159" t="s">
        <v>2639</v>
      </c>
      <c r="H318" s="107">
        <v>246.26</v>
      </c>
      <c r="I318" s="107"/>
      <c r="J318" s="107" t="s">
        <v>2707</v>
      </c>
      <c r="K318" s="107" t="s">
        <v>2708</v>
      </c>
      <c r="L318" s="107"/>
      <c r="M318" s="107"/>
      <c r="N318" s="107"/>
      <c r="O318" s="107" t="s">
        <v>2709</v>
      </c>
      <c r="P318" s="107"/>
      <c r="Q318" s="107" t="s">
        <v>340</v>
      </c>
      <c r="R318" s="107"/>
      <c r="S318" s="107"/>
      <c r="T318" s="107"/>
      <c r="U318" s="107"/>
      <c r="V318" s="107"/>
      <c r="AD318" s="118"/>
      <c r="AG318" s="110" t="s">
        <v>2710</v>
      </c>
      <c r="AH318" s="119"/>
      <c r="AI318" s="119"/>
      <c r="AL318" s="109"/>
      <c r="AM318" s="109"/>
      <c r="AN318" s="109"/>
      <c r="AO318" s="109"/>
      <c r="AP318" s="109"/>
      <c r="AQ318" s="109"/>
      <c r="AR318" s="109"/>
    </row>
    <row r="319" spans="1:45" s="97" customFormat="1" ht="144.94999999999999" customHeight="1" x14ac:dyDescent="0.25">
      <c r="A319" s="97" t="s">
        <v>2609</v>
      </c>
      <c r="B319" s="97" t="s">
        <v>2610</v>
      </c>
      <c r="C319" s="107"/>
      <c r="D319" s="107" t="s">
        <v>2711</v>
      </c>
      <c r="E319" s="107" t="s">
        <v>2712</v>
      </c>
      <c r="F319" s="161" t="str">
        <f t="shared" si="12"/>
        <v>STRUCTURE</v>
      </c>
      <c r="G319" s="159" t="s">
        <v>2622</v>
      </c>
      <c r="H319" s="107">
        <v>184.19</v>
      </c>
      <c r="I319" s="107"/>
      <c r="J319" s="107" t="s">
        <v>2713</v>
      </c>
      <c r="K319" s="107" t="s">
        <v>2714</v>
      </c>
      <c r="L319" s="107">
        <v>1201106</v>
      </c>
      <c r="M319" s="107" t="s">
        <v>2715</v>
      </c>
      <c r="N319" s="107" t="s">
        <v>2716</v>
      </c>
      <c r="O319" s="163" t="s">
        <v>2717</v>
      </c>
      <c r="P319" s="107"/>
      <c r="Q319" s="107" t="s">
        <v>340</v>
      </c>
      <c r="R319" s="107"/>
      <c r="S319" s="107"/>
      <c r="T319" s="107"/>
      <c r="U319" s="107"/>
      <c r="V319" s="107"/>
      <c r="AD319" s="118"/>
      <c r="AG319" s="110" t="s">
        <v>2718</v>
      </c>
      <c r="AH319" s="119"/>
      <c r="AI319" s="119"/>
      <c r="AL319" s="109"/>
      <c r="AM319" s="109"/>
      <c r="AN319" s="109"/>
      <c r="AO319" s="109"/>
      <c r="AP319" s="109"/>
      <c r="AQ319" s="109"/>
      <c r="AR319" s="109"/>
    </row>
    <row r="320" spans="1:45" s="97" customFormat="1" ht="144.94999999999999" customHeight="1" x14ac:dyDescent="0.25">
      <c r="A320" s="97" t="s">
        <v>2609</v>
      </c>
      <c r="B320" s="97" t="s">
        <v>2610</v>
      </c>
      <c r="C320" s="107"/>
      <c r="D320" s="107" t="s">
        <v>2719</v>
      </c>
      <c r="E320" s="107" t="s">
        <v>2720</v>
      </c>
      <c r="F320" s="161" t="str">
        <f t="shared" si="12"/>
        <v>STRUCTURE</v>
      </c>
      <c r="G320" s="159" t="s">
        <v>2721</v>
      </c>
      <c r="H320" s="107">
        <v>321.17</v>
      </c>
      <c r="I320" s="107"/>
      <c r="J320" s="107" t="s">
        <v>2722</v>
      </c>
      <c r="K320" s="107" t="s">
        <v>2723</v>
      </c>
      <c r="L320" s="107">
        <v>4219890</v>
      </c>
      <c r="M320" s="107"/>
      <c r="N320" s="107" t="s">
        <v>2724</v>
      </c>
      <c r="O320" s="107" t="s">
        <v>2725</v>
      </c>
      <c r="P320" s="107"/>
      <c r="Q320" s="107" t="s">
        <v>340</v>
      </c>
      <c r="R320" s="107"/>
      <c r="S320" s="107"/>
      <c r="T320" s="107"/>
      <c r="U320" s="107"/>
      <c r="V320" s="107"/>
      <c r="AD320" s="118"/>
      <c r="AG320" s="110" t="s">
        <v>2726</v>
      </c>
      <c r="AH320" s="119"/>
      <c r="AI320" s="119"/>
      <c r="AL320" s="109"/>
      <c r="AM320" s="109"/>
      <c r="AN320" s="109"/>
      <c r="AO320" s="109"/>
      <c r="AP320" s="109"/>
      <c r="AQ320" s="109"/>
      <c r="AR320" s="109"/>
    </row>
    <row r="321" spans="1:44" s="97" customFormat="1" ht="144.94999999999999" customHeight="1" x14ac:dyDescent="0.25">
      <c r="A321" s="97" t="s">
        <v>2609</v>
      </c>
      <c r="B321" s="97" t="s">
        <v>2610</v>
      </c>
      <c r="C321" s="107"/>
      <c r="D321" s="107" t="s">
        <v>2727</v>
      </c>
      <c r="E321" s="107" t="s">
        <v>2728</v>
      </c>
      <c r="F321" s="161" t="str">
        <f t="shared" si="12"/>
        <v>STRUCTURE</v>
      </c>
      <c r="G321" s="159" t="s">
        <v>2729</v>
      </c>
      <c r="H321" s="107">
        <v>225.29</v>
      </c>
      <c r="I321" s="107"/>
      <c r="J321" s="107" t="s">
        <v>2730</v>
      </c>
      <c r="K321" s="107" t="s">
        <v>2731</v>
      </c>
      <c r="L321" s="107"/>
      <c r="M321" s="107"/>
      <c r="N321" s="107"/>
      <c r="O321" s="107" t="s">
        <v>2732</v>
      </c>
      <c r="P321" s="107"/>
      <c r="Q321" s="107" t="s">
        <v>340</v>
      </c>
      <c r="R321" s="107"/>
      <c r="S321" s="107"/>
      <c r="T321" s="107"/>
      <c r="U321" s="107"/>
      <c r="V321" s="107"/>
      <c r="AD321" s="118"/>
      <c r="AG321" s="110" t="s">
        <v>2733</v>
      </c>
      <c r="AH321" s="119"/>
      <c r="AI321" s="119"/>
      <c r="AL321" s="109"/>
      <c r="AM321" s="109"/>
      <c r="AN321" s="109"/>
      <c r="AO321" s="109"/>
      <c r="AP321" s="109"/>
      <c r="AQ321" s="109"/>
      <c r="AR321" s="109"/>
    </row>
    <row r="322" spans="1:44" s="97" customFormat="1" ht="144.94999999999999" customHeight="1" x14ac:dyDescent="0.25">
      <c r="A322" s="97" t="s">
        <v>2609</v>
      </c>
      <c r="B322" s="97" t="s">
        <v>2610</v>
      </c>
      <c r="C322" s="107"/>
      <c r="D322" s="107" t="s">
        <v>2734</v>
      </c>
      <c r="E322" s="107" t="s">
        <v>2735</v>
      </c>
      <c r="F322" s="161" t="str">
        <f t="shared" si="12"/>
        <v>STRUCTURE</v>
      </c>
      <c r="G322" s="159" t="s">
        <v>2736</v>
      </c>
      <c r="H322" s="107">
        <v>276.29000000000002</v>
      </c>
      <c r="I322" s="107"/>
      <c r="J322" s="107" t="s">
        <v>2737</v>
      </c>
      <c r="K322" s="107" t="s">
        <v>2738</v>
      </c>
      <c r="L322" s="107">
        <v>135401836</v>
      </c>
      <c r="M322" s="107" t="s">
        <v>2739</v>
      </c>
      <c r="N322" s="107" t="s">
        <v>2740</v>
      </c>
      <c r="O322" s="107" t="s">
        <v>2741</v>
      </c>
      <c r="P322" s="107"/>
      <c r="Q322" s="107" t="s">
        <v>340</v>
      </c>
      <c r="R322" s="107"/>
      <c r="S322" s="107"/>
      <c r="T322" s="107"/>
      <c r="U322" s="107"/>
      <c r="V322" s="107"/>
      <c r="AD322" s="118"/>
      <c r="AG322" s="110" t="s">
        <v>2742</v>
      </c>
      <c r="AH322" s="119"/>
      <c r="AI322" s="119"/>
      <c r="AL322" s="109"/>
      <c r="AM322" s="109"/>
      <c r="AN322" s="109"/>
      <c r="AO322" s="109"/>
      <c r="AP322" s="109"/>
      <c r="AQ322" s="109"/>
      <c r="AR322" s="109"/>
    </row>
    <row r="323" spans="1:44" s="107" customFormat="1" ht="144.94999999999999" customHeight="1" x14ac:dyDescent="0.25">
      <c r="A323" s="107" t="s">
        <v>2609</v>
      </c>
      <c r="B323" s="107" t="s">
        <v>2610</v>
      </c>
      <c r="D323" s="107" t="s">
        <v>2743</v>
      </c>
      <c r="E323" s="107" t="s">
        <v>2744</v>
      </c>
      <c r="F323" s="161" t="str">
        <f t="shared" si="12"/>
        <v>STRUCTURE</v>
      </c>
      <c r="G323" s="159" t="s">
        <v>2745</v>
      </c>
      <c r="H323" s="107">
        <v>304.35000000000002</v>
      </c>
      <c r="J323" s="107" t="s">
        <v>2746</v>
      </c>
      <c r="K323" s="107" t="s">
        <v>2747</v>
      </c>
      <c r="O323" s="107" t="s">
        <v>2748</v>
      </c>
      <c r="Q323" s="107" t="s">
        <v>340</v>
      </c>
      <c r="W323" s="97"/>
      <c r="X323" s="97"/>
      <c r="Y323" s="97"/>
      <c r="Z323" s="97"/>
      <c r="AA323" s="97"/>
      <c r="AB323" s="97"/>
      <c r="AC323" s="97"/>
      <c r="AD323" s="118"/>
      <c r="AE323" s="97"/>
      <c r="AF323" s="97"/>
      <c r="AG323" s="110" t="s">
        <v>2749</v>
      </c>
      <c r="AH323" s="119"/>
      <c r="AI323" s="119"/>
      <c r="AJ323" s="97"/>
      <c r="AK323" s="97"/>
      <c r="AL323" s="109"/>
      <c r="AM323" s="109"/>
      <c r="AN323" s="109"/>
      <c r="AO323" s="109"/>
      <c r="AP323" s="109"/>
      <c r="AQ323" s="109"/>
      <c r="AR323" s="109"/>
    </row>
    <row r="324" spans="1:44" s="107" customFormat="1" ht="144.94999999999999" customHeight="1" x14ac:dyDescent="0.25">
      <c r="A324" s="107" t="s">
        <v>2609</v>
      </c>
      <c r="B324" s="107" t="s">
        <v>2610</v>
      </c>
      <c r="D324" s="107" t="s">
        <v>2750</v>
      </c>
      <c r="E324" s="107" t="s">
        <v>2751</v>
      </c>
      <c r="F324" s="161" t="str">
        <f t="shared" si="12"/>
        <v>STRUCTURE</v>
      </c>
      <c r="G324" s="159" t="s">
        <v>2752</v>
      </c>
      <c r="H324" s="107">
        <v>187.2</v>
      </c>
      <c r="J324" s="107" t="s">
        <v>2753</v>
      </c>
      <c r="K324" s="107" t="s">
        <v>2754</v>
      </c>
      <c r="L324" s="107">
        <v>1736274</v>
      </c>
      <c r="M324" s="107" t="s">
        <v>2755</v>
      </c>
      <c r="N324" s="107" t="s">
        <v>2756</v>
      </c>
      <c r="O324" s="107" t="s">
        <v>2757</v>
      </c>
      <c r="Q324" s="107" t="s">
        <v>340</v>
      </c>
      <c r="W324" s="97"/>
      <c r="X324" s="97"/>
      <c r="Y324" s="97"/>
      <c r="Z324" s="97"/>
      <c r="AA324" s="97"/>
      <c r="AB324" s="97"/>
      <c r="AC324" s="97"/>
      <c r="AD324" s="118"/>
      <c r="AF324" s="97"/>
      <c r="AG324" s="110" t="s">
        <v>2758</v>
      </c>
      <c r="AH324" s="119"/>
      <c r="AI324" s="119"/>
      <c r="AJ324" s="97"/>
      <c r="AK324" s="97"/>
      <c r="AL324" s="109"/>
      <c r="AM324" s="109"/>
      <c r="AN324" s="109"/>
      <c r="AO324" s="109"/>
      <c r="AP324" s="109"/>
      <c r="AQ324" s="109"/>
      <c r="AR324" s="109"/>
    </row>
    <row r="325" spans="1:44" s="107" customFormat="1" ht="144.94999999999999" customHeight="1" x14ac:dyDescent="0.25">
      <c r="A325" s="107" t="s">
        <v>2609</v>
      </c>
      <c r="B325" s="107" t="s">
        <v>2610</v>
      </c>
      <c r="D325" s="107" t="s">
        <v>2759</v>
      </c>
      <c r="E325" s="107" t="s">
        <v>2760</v>
      </c>
      <c r="F325" s="161" t="str">
        <f t="shared" si="12"/>
        <v>STRUCTURE</v>
      </c>
      <c r="G325" s="159" t="s">
        <v>2761</v>
      </c>
      <c r="H325" s="107">
        <v>209.25</v>
      </c>
      <c r="J325" s="107" t="s">
        <v>2762</v>
      </c>
      <c r="K325" s="107" t="s">
        <v>2763</v>
      </c>
      <c r="L325" s="164">
        <v>3250934</v>
      </c>
      <c r="O325" s="107" t="s">
        <v>2764</v>
      </c>
      <c r="Q325" s="107" t="s">
        <v>340</v>
      </c>
      <c r="W325" s="97"/>
      <c r="X325" s="97"/>
      <c r="Y325" s="97"/>
      <c r="Z325" s="97"/>
      <c r="AA325" s="97"/>
      <c r="AB325" s="97"/>
      <c r="AC325" s="97"/>
      <c r="AD325" s="118"/>
      <c r="AF325" s="97"/>
      <c r="AG325" s="110" t="s">
        <v>2765</v>
      </c>
      <c r="AH325" s="119"/>
      <c r="AI325" s="119"/>
      <c r="AJ325" s="97"/>
      <c r="AK325" s="97"/>
      <c r="AL325" s="109"/>
      <c r="AM325" s="109"/>
      <c r="AN325" s="109"/>
      <c r="AO325" s="109"/>
      <c r="AP325" s="109"/>
      <c r="AQ325" s="109"/>
      <c r="AR325" s="109"/>
    </row>
    <row r="326" spans="1:44" s="107" customFormat="1" ht="144.94999999999999" customHeight="1" x14ac:dyDescent="0.25">
      <c r="A326" s="107" t="s">
        <v>2609</v>
      </c>
      <c r="B326" s="107" t="s">
        <v>2610</v>
      </c>
      <c r="D326" s="107" t="s">
        <v>2766</v>
      </c>
      <c r="E326" s="107" t="s">
        <v>2767</v>
      </c>
      <c r="F326" s="161" t="str">
        <f t="shared" si="12"/>
        <v>STRUCTURE</v>
      </c>
      <c r="G326" s="159" t="s">
        <v>2768</v>
      </c>
      <c r="H326" s="107">
        <v>202.21</v>
      </c>
      <c r="J326" s="107" t="s">
        <v>2769</v>
      </c>
      <c r="K326" s="107" t="s">
        <v>2770</v>
      </c>
      <c r="L326" s="164">
        <v>3852453</v>
      </c>
      <c r="N326" s="164" t="s">
        <v>2771</v>
      </c>
      <c r="O326" s="107" t="s">
        <v>2772</v>
      </c>
      <c r="Q326" s="107" t="s">
        <v>340</v>
      </c>
      <c r="W326" s="97"/>
      <c r="X326" s="97"/>
      <c r="Y326" s="97"/>
      <c r="Z326" s="97"/>
      <c r="AA326" s="97"/>
      <c r="AB326" s="97"/>
      <c r="AC326" s="97"/>
      <c r="AD326" s="118"/>
      <c r="AF326" s="97"/>
      <c r="AG326" s="110" t="s">
        <v>2773</v>
      </c>
      <c r="AH326" s="119"/>
      <c r="AI326" s="119"/>
      <c r="AJ326" s="97"/>
      <c r="AK326" s="97"/>
      <c r="AL326" s="109"/>
      <c r="AM326" s="109"/>
      <c r="AN326" s="109"/>
      <c r="AO326" s="109"/>
      <c r="AP326" s="109"/>
      <c r="AQ326" s="109"/>
      <c r="AR326" s="109"/>
    </row>
    <row r="327" spans="1:44" s="107" customFormat="1" ht="154.5" customHeight="1" x14ac:dyDescent="0.25">
      <c r="A327" s="107" t="s">
        <v>2609</v>
      </c>
      <c r="B327" s="107" t="s">
        <v>2610</v>
      </c>
      <c r="D327" s="107" t="s">
        <v>2774</v>
      </c>
      <c r="E327" s="107" t="s">
        <v>2775</v>
      </c>
      <c r="F327" s="165" t="str">
        <f t="shared" si="12"/>
        <v>STRUCTURE</v>
      </c>
      <c r="G327" s="159" t="s">
        <v>2776</v>
      </c>
      <c r="H327" s="107">
        <v>163.22</v>
      </c>
      <c r="J327" s="166" t="s">
        <v>2777</v>
      </c>
      <c r="K327" s="167" t="s">
        <v>2778</v>
      </c>
      <c r="L327" s="107">
        <v>3752277</v>
      </c>
      <c r="M327" s="168" t="s">
        <v>2779</v>
      </c>
      <c r="N327" s="107" t="s">
        <v>2780</v>
      </c>
      <c r="O327" s="167" t="s">
        <v>2781</v>
      </c>
      <c r="P327" s="166" t="s">
        <v>2782</v>
      </c>
      <c r="Q327" s="169" t="s">
        <v>340</v>
      </c>
      <c r="R327" s="169"/>
      <c r="S327" s="169"/>
      <c r="T327" s="169"/>
      <c r="U327" s="169"/>
      <c r="V327" s="169"/>
      <c r="W327" s="154"/>
      <c r="X327" s="154"/>
      <c r="Y327" s="154"/>
      <c r="Z327" s="154"/>
      <c r="AA327" s="154"/>
      <c r="AB327" s="154"/>
      <c r="AC327" s="154"/>
      <c r="AD327" s="155"/>
      <c r="AE327" s="169"/>
      <c r="AF327" s="154"/>
      <c r="AG327" s="170" t="s">
        <v>2783</v>
      </c>
      <c r="AH327" s="132" t="s">
        <v>2784</v>
      </c>
      <c r="AI327" s="156"/>
      <c r="AJ327" s="154"/>
      <c r="AK327" s="154"/>
      <c r="AL327" s="157"/>
      <c r="AM327" s="157"/>
      <c r="AN327" s="157"/>
      <c r="AO327" s="157"/>
      <c r="AP327" s="157"/>
      <c r="AQ327" s="157"/>
      <c r="AR327" s="171"/>
    </row>
    <row r="328" spans="1:44" s="107" customFormat="1" ht="144.94999999999999" customHeight="1" x14ac:dyDescent="0.25">
      <c r="A328" s="107" t="s">
        <v>2609</v>
      </c>
      <c r="B328" s="107" t="s">
        <v>2610</v>
      </c>
      <c r="D328" s="107" t="s">
        <v>2785</v>
      </c>
      <c r="E328" s="107" t="s">
        <v>2786</v>
      </c>
      <c r="F328" s="165" t="str">
        <f t="shared" si="12"/>
        <v>STRUCTURE</v>
      </c>
      <c r="G328" s="159" t="s">
        <v>2787</v>
      </c>
      <c r="H328" s="107">
        <v>215.32</v>
      </c>
      <c r="J328" s="166" t="s">
        <v>2788</v>
      </c>
      <c r="K328" s="167" t="s">
        <v>2789</v>
      </c>
      <c r="L328" s="107">
        <v>735153</v>
      </c>
      <c r="N328" s="166" t="s">
        <v>2790</v>
      </c>
      <c r="O328" s="167" t="s">
        <v>2791</v>
      </c>
      <c r="Q328" s="169" t="s">
        <v>340</v>
      </c>
      <c r="R328" s="169"/>
      <c r="S328" s="169"/>
      <c r="T328" s="169"/>
      <c r="U328" s="169"/>
      <c r="V328" s="169"/>
      <c r="W328" s="154"/>
      <c r="X328" s="154"/>
      <c r="Y328" s="154"/>
      <c r="Z328" s="154"/>
      <c r="AA328" s="154"/>
      <c r="AB328" s="154"/>
      <c r="AC328" s="154"/>
      <c r="AD328" s="155"/>
      <c r="AE328" s="169"/>
      <c r="AF328" s="154"/>
      <c r="AG328" s="170" t="s">
        <v>2792</v>
      </c>
      <c r="AH328" s="132" t="s">
        <v>2784</v>
      </c>
      <c r="AI328" s="156"/>
      <c r="AJ328" s="154"/>
      <c r="AK328" s="154"/>
      <c r="AL328" s="157"/>
      <c r="AM328" s="157"/>
      <c r="AN328" s="157"/>
      <c r="AO328" s="157"/>
      <c r="AP328" s="157"/>
      <c r="AQ328" s="157"/>
      <c r="AR328" s="171"/>
    </row>
    <row r="329" spans="1:44" s="107" customFormat="1" ht="144.94999999999999" customHeight="1" x14ac:dyDescent="0.25">
      <c r="A329" s="107" t="s">
        <v>2609</v>
      </c>
      <c r="B329" s="107" t="s">
        <v>2610</v>
      </c>
      <c r="D329" s="107" t="s">
        <v>2793</v>
      </c>
      <c r="E329" s="107" t="s">
        <v>2794</v>
      </c>
      <c r="F329" s="165" t="str">
        <f t="shared" si="12"/>
        <v>STRUCTURE</v>
      </c>
      <c r="G329" s="159" t="s">
        <v>2795</v>
      </c>
      <c r="H329" s="107">
        <v>230.35</v>
      </c>
      <c r="J329" s="166" t="s">
        <v>2796</v>
      </c>
      <c r="K329" s="167" t="s">
        <v>2797</v>
      </c>
      <c r="L329" s="107">
        <v>662997</v>
      </c>
      <c r="M329" s="168" t="s">
        <v>2798</v>
      </c>
      <c r="N329" s="107" t="s">
        <v>2799</v>
      </c>
      <c r="O329" s="167" t="s">
        <v>2800</v>
      </c>
      <c r="P329" s="166" t="s">
        <v>2801</v>
      </c>
      <c r="Q329" s="169" t="s">
        <v>340</v>
      </c>
      <c r="R329" s="169"/>
      <c r="S329" s="169"/>
      <c r="T329" s="169"/>
      <c r="U329" s="169"/>
      <c r="V329" s="169"/>
      <c r="W329" s="154"/>
      <c r="X329" s="154"/>
      <c r="Y329" s="154"/>
      <c r="Z329" s="154"/>
      <c r="AA329" s="154"/>
      <c r="AB329" s="154"/>
      <c r="AC329" s="154"/>
      <c r="AD329" s="155"/>
      <c r="AE329" s="169"/>
      <c r="AF329" s="154"/>
      <c r="AG329" s="170" t="s">
        <v>2802</v>
      </c>
      <c r="AH329" s="132" t="s">
        <v>2784</v>
      </c>
      <c r="AI329" s="156"/>
      <c r="AJ329" s="154"/>
      <c r="AK329" s="154"/>
      <c r="AL329" s="157"/>
      <c r="AM329" s="157"/>
      <c r="AN329" s="157"/>
      <c r="AO329" s="157"/>
      <c r="AP329" s="157"/>
      <c r="AQ329" s="157"/>
      <c r="AR329" s="171"/>
    </row>
    <row r="330" spans="1:44" s="107" customFormat="1" ht="144.94999999999999" customHeight="1" x14ac:dyDescent="0.25">
      <c r="A330" s="107" t="s">
        <v>2609</v>
      </c>
      <c r="B330" s="107" t="s">
        <v>2610</v>
      </c>
      <c r="D330" s="107" t="s">
        <v>2803</v>
      </c>
      <c r="E330" s="107" t="s">
        <v>2804</v>
      </c>
      <c r="F330" s="165" t="str">
        <f t="shared" si="12"/>
        <v>STRUCTURE</v>
      </c>
      <c r="G330" s="159" t="s">
        <v>2690</v>
      </c>
      <c r="H330" s="107">
        <v>218.21</v>
      </c>
      <c r="J330" s="166" t="s">
        <v>2805</v>
      </c>
      <c r="K330" s="167" t="s">
        <v>2806</v>
      </c>
      <c r="L330" s="166">
        <v>135417116</v>
      </c>
      <c r="N330" s="107" t="s">
        <v>2807</v>
      </c>
      <c r="O330" s="167" t="s">
        <v>2808</v>
      </c>
      <c r="P330" s="107" t="s">
        <v>2809</v>
      </c>
      <c r="Q330" s="169" t="s">
        <v>340</v>
      </c>
      <c r="R330" s="169"/>
      <c r="S330" s="169"/>
      <c r="T330" s="169"/>
      <c r="U330" s="169"/>
      <c r="V330" s="169"/>
      <c r="W330" s="154"/>
      <c r="X330" s="154"/>
      <c r="Y330" s="154"/>
      <c r="Z330" s="154"/>
      <c r="AA330" s="154"/>
      <c r="AB330" s="154"/>
      <c r="AC330" s="154"/>
      <c r="AD330" s="155"/>
      <c r="AE330" s="169"/>
      <c r="AF330" s="154"/>
      <c r="AG330" s="170" t="s">
        <v>2810</v>
      </c>
      <c r="AH330" s="132" t="s">
        <v>2784</v>
      </c>
      <c r="AI330" s="156"/>
      <c r="AJ330" s="154"/>
      <c r="AK330" s="154"/>
      <c r="AL330" s="157"/>
      <c r="AM330" s="157"/>
      <c r="AN330" s="157"/>
      <c r="AO330" s="157"/>
      <c r="AP330" s="157"/>
      <c r="AQ330" s="157"/>
      <c r="AR330" s="171"/>
    </row>
    <row r="331" spans="1:44" s="107" customFormat="1" ht="144.94999999999999" customHeight="1" x14ac:dyDescent="0.25">
      <c r="A331" s="107" t="s">
        <v>2609</v>
      </c>
      <c r="B331" s="107" t="s">
        <v>2610</v>
      </c>
      <c r="D331" s="107" t="s">
        <v>2811</v>
      </c>
      <c r="E331" s="107" t="s">
        <v>2812</v>
      </c>
      <c r="F331" s="165" t="str">
        <f>HYPERLINK(_xlfn.CONCAT("https://www.simolecule.com/cdkdepict/depict/bot/png?smi=",J331),"STRUCTURE")</f>
        <v>STRUCTURE</v>
      </c>
      <c r="G331" s="159" t="s">
        <v>2813</v>
      </c>
      <c r="H331" s="107">
        <v>138.16999999999999</v>
      </c>
      <c r="J331" s="166" t="s">
        <v>2814</v>
      </c>
      <c r="K331" s="167" t="s">
        <v>2815</v>
      </c>
      <c r="L331" s="107">
        <v>66762</v>
      </c>
      <c r="N331" s="107" t="s">
        <v>2816</v>
      </c>
      <c r="O331" s="167" t="s">
        <v>2817</v>
      </c>
      <c r="P331" s="107" t="s">
        <v>2818</v>
      </c>
      <c r="Q331" s="169" t="s">
        <v>340</v>
      </c>
      <c r="R331" s="169"/>
      <c r="S331" s="169"/>
      <c r="T331" s="169"/>
      <c r="U331" s="169"/>
      <c r="V331" s="169"/>
      <c r="W331" s="154"/>
      <c r="X331" s="154"/>
      <c r="Y331" s="154"/>
      <c r="Z331" s="154"/>
      <c r="AA331" s="154"/>
      <c r="AB331" s="154"/>
      <c r="AC331" s="154"/>
      <c r="AD331" s="155"/>
      <c r="AE331" s="169"/>
      <c r="AF331" s="154"/>
      <c r="AG331" s="170" t="s">
        <v>2819</v>
      </c>
      <c r="AH331" s="132" t="s">
        <v>2784</v>
      </c>
      <c r="AI331" s="156"/>
      <c r="AJ331" s="154"/>
      <c r="AK331" s="154"/>
      <c r="AL331" s="157"/>
      <c r="AM331" s="157"/>
      <c r="AN331" s="157"/>
      <c r="AO331" s="157"/>
      <c r="AP331" s="157"/>
      <c r="AQ331" s="157"/>
      <c r="AR331" s="171"/>
    </row>
    <row r="332" spans="1:44" s="107" customFormat="1" ht="144.94999999999999" customHeight="1" x14ac:dyDescent="0.25">
      <c r="A332" s="107" t="s">
        <v>2609</v>
      </c>
      <c r="B332" s="107" t="s">
        <v>2610</v>
      </c>
      <c r="D332" s="107" t="s">
        <v>2820</v>
      </c>
      <c r="E332" s="107" t="s">
        <v>2821</v>
      </c>
      <c r="F332" s="165" t="str">
        <f t="shared" si="12"/>
        <v>STRUCTURE</v>
      </c>
      <c r="G332" s="159" t="s">
        <v>2822</v>
      </c>
      <c r="H332" s="107">
        <v>136.19999999999999</v>
      </c>
      <c r="J332" s="166" t="s">
        <v>2823</v>
      </c>
      <c r="K332" s="167" t="s">
        <v>2824</v>
      </c>
      <c r="L332" s="166">
        <v>24776195</v>
      </c>
      <c r="N332" s="107" t="s">
        <v>2825</v>
      </c>
      <c r="O332" s="167" t="s">
        <v>2826</v>
      </c>
      <c r="P332" s="107" t="s">
        <v>2827</v>
      </c>
      <c r="Q332" s="169" t="s">
        <v>340</v>
      </c>
      <c r="R332" s="169"/>
      <c r="S332" s="169"/>
      <c r="T332" s="169"/>
      <c r="U332" s="169"/>
      <c r="V332" s="169"/>
      <c r="W332" s="154"/>
      <c r="X332" s="154"/>
      <c r="Y332" s="154"/>
      <c r="Z332" s="154"/>
      <c r="AA332" s="154"/>
      <c r="AB332" s="154"/>
      <c r="AC332" s="154"/>
      <c r="AD332" s="155"/>
      <c r="AE332" s="169"/>
      <c r="AF332" s="154"/>
      <c r="AG332" s="170" t="s">
        <v>2828</v>
      </c>
      <c r="AH332" s="132" t="s">
        <v>2784</v>
      </c>
      <c r="AI332" s="156"/>
      <c r="AJ332" s="154"/>
      <c r="AK332" s="154"/>
      <c r="AL332" s="157"/>
      <c r="AM332" s="157"/>
      <c r="AN332" s="157"/>
      <c r="AO332" s="157"/>
      <c r="AP332" s="157"/>
      <c r="AQ332" s="157"/>
      <c r="AR332" s="171"/>
    </row>
    <row r="333" spans="1:44" s="107" customFormat="1" ht="144.94999999999999" customHeight="1" x14ac:dyDescent="0.25">
      <c r="A333" s="107" t="s">
        <v>2609</v>
      </c>
      <c r="B333" s="107" t="s">
        <v>2610</v>
      </c>
      <c r="D333" s="107" t="s">
        <v>2829</v>
      </c>
      <c r="E333" s="107" t="s">
        <v>2830</v>
      </c>
      <c r="F333" s="165" t="str">
        <f t="shared" si="12"/>
        <v>STRUCTURE</v>
      </c>
      <c r="G333" s="159" t="s">
        <v>2831</v>
      </c>
      <c r="H333" s="107">
        <v>325.42</v>
      </c>
      <c r="J333" s="166" t="s">
        <v>2832</v>
      </c>
      <c r="K333" s="167" t="s">
        <v>2833</v>
      </c>
      <c r="L333" s="107">
        <v>800821</v>
      </c>
      <c r="N333" s="107" t="s">
        <v>2834</v>
      </c>
      <c r="O333" s="167" t="s">
        <v>2835</v>
      </c>
      <c r="P333" s="166" t="s">
        <v>2836</v>
      </c>
      <c r="Q333" s="169" t="s">
        <v>340</v>
      </c>
      <c r="R333" s="169"/>
      <c r="S333" s="169"/>
      <c r="T333" s="169"/>
      <c r="U333" s="169"/>
      <c r="V333" s="169"/>
      <c r="W333" s="154"/>
      <c r="X333" s="154"/>
      <c r="Y333" s="154"/>
      <c r="Z333" s="154"/>
      <c r="AA333" s="154"/>
      <c r="AB333" s="154"/>
      <c r="AC333" s="154"/>
      <c r="AD333" s="155"/>
      <c r="AE333" s="169"/>
      <c r="AF333" s="154"/>
      <c r="AG333" s="170" t="s">
        <v>2837</v>
      </c>
      <c r="AH333" s="132" t="s">
        <v>2784</v>
      </c>
      <c r="AI333" s="156"/>
      <c r="AJ333" s="154"/>
      <c r="AK333" s="154"/>
      <c r="AL333" s="157"/>
      <c r="AM333" s="157"/>
      <c r="AN333" s="157"/>
      <c r="AO333" s="157"/>
      <c r="AP333" s="157"/>
      <c r="AQ333" s="157"/>
      <c r="AR333" s="171"/>
    </row>
    <row r="334" spans="1:44" s="107" customFormat="1" ht="144.94999999999999" customHeight="1" x14ac:dyDescent="0.25">
      <c r="A334" s="107" t="s">
        <v>2609</v>
      </c>
      <c r="B334" s="107" t="s">
        <v>2610</v>
      </c>
      <c r="D334" s="107" t="s">
        <v>2838</v>
      </c>
      <c r="E334" s="107" t="s">
        <v>2839</v>
      </c>
      <c r="F334" s="165" t="str">
        <f t="shared" si="12"/>
        <v>STRUCTURE</v>
      </c>
      <c r="G334" s="159" t="s">
        <v>2840</v>
      </c>
      <c r="H334" s="107">
        <v>347.32</v>
      </c>
      <c r="J334" s="166" t="s">
        <v>2841</v>
      </c>
      <c r="K334" s="167" t="s">
        <v>2842</v>
      </c>
      <c r="L334" s="107">
        <v>819949</v>
      </c>
      <c r="M334" s="168" t="s">
        <v>2843</v>
      </c>
      <c r="N334" s="166" t="s">
        <v>2844</v>
      </c>
      <c r="O334" s="167" t="s">
        <v>2845</v>
      </c>
      <c r="Q334" s="169" t="s">
        <v>340</v>
      </c>
      <c r="R334" s="169"/>
      <c r="S334" s="169"/>
      <c r="T334" s="169"/>
      <c r="U334" s="169"/>
      <c r="V334" s="169"/>
      <c r="W334" s="154"/>
      <c r="X334" s="154"/>
      <c r="Y334" s="154"/>
      <c r="Z334" s="154"/>
      <c r="AA334" s="154"/>
      <c r="AB334" s="154"/>
      <c r="AC334" s="154"/>
      <c r="AD334" s="155"/>
      <c r="AE334" s="169"/>
      <c r="AF334" s="154"/>
      <c r="AG334" s="170" t="s">
        <v>2846</v>
      </c>
      <c r="AH334" s="132" t="s">
        <v>2784</v>
      </c>
      <c r="AI334" s="156"/>
      <c r="AJ334" s="154"/>
      <c r="AK334" s="154"/>
      <c r="AL334" s="157"/>
      <c r="AM334" s="157"/>
      <c r="AN334" s="157"/>
      <c r="AO334" s="157"/>
      <c r="AP334" s="157"/>
      <c r="AQ334" s="157"/>
      <c r="AR334" s="171"/>
    </row>
    <row r="335" spans="1:44" s="107" customFormat="1" ht="144.94999999999999" customHeight="1" x14ac:dyDescent="0.25">
      <c r="A335" s="107" t="s">
        <v>2609</v>
      </c>
      <c r="B335" s="107" t="s">
        <v>2610</v>
      </c>
      <c r="D335" s="107" t="s">
        <v>2847</v>
      </c>
      <c r="E335" s="107" t="s">
        <v>2848</v>
      </c>
      <c r="F335" s="165" t="str">
        <f t="shared" si="12"/>
        <v>STRUCTURE</v>
      </c>
      <c r="G335" s="159" t="s">
        <v>2849</v>
      </c>
      <c r="H335" s="107">
        <v>449.47</v>
      </c>
      <c r="J335" s="167" t="s">
        <v>2850</v>
      </c>
      <c r="K335" s="167" t="s">
        <v>2851</v>
      </c>
      <c r="L335" s="166">
        <v>136691657</v>
      </c>
      <c r="N335" s="166" t="s">
        <v>2852</v>
      </c>
      <c r="O335" s="167" t="s">
        <v>2853</v>
      </c>
      <c r="Q335" s="169" t="s">
        <v>340</v>
      </c>
      <c r="R335" s="169"/>
      <c r="S335" s="169"/>
      <c r="T335" s="169"/>
      <c r="U335" s="169"/>
      <c r="V335" s="169"/>
      <c r="W335" s="154"/>
      <c r="X335" s="154"/>
      <c r="Y335" s="154"/>
      <c r="Z335" s="154"/>
      <c r="AA335" s="154"/>
      <c r="AB335" s="154"/>
      <c r="AC335" s="154"/>
      <c r="AD335" s="155"/>
      <c r="AE335" s="169"/>
      <c r="AF335" s="154"/>
      <c r="AG335" s="170" t="s">
        <v>2854</v>
      </c>
      <c r="AH335" s="132" t="s">
        <v>2784</v>
      </c>
      <c r="AI335" s="156"/>
      <c r="AJ335" s="154"/>
      <c r="AK335" s="154"/>
      <c r="AL335" s="157"/>
      <c r="AM335" s="157"/>
      <c r="AN335" s="157"/>
      <c r="AO335" s="157"/>
      <c r="AP335" s="157"/>
      <c r="AQ335" s="157"/>
      <c r="AR335" s="171"/>
    </row>
    <row r="336" spans="1:44" s="107" customFormat="1" ht="144.94999999999999" customHeight="1" x14ac:dyDescent="0.25">
      <c r="A336" s="107" t="s">
        <v>2609</v>
      </c>
      <c r="B336" s="107" t="s">
        <v>2610</v>
      </c>
      <c r="D336" s="107" t="s">
        <v>2855</v>
      </c>
      <c r="E336" s="107" t="s">
        <v>2856</v>
      </c>
      <c r="F336" s="165" t="str">
        <f t="shared" si="12"/>
        <v>STRUCTURE</v>
      </c>
      <c r="G336" s="159" t="s">
        <v>2857</v>
      </c>
      <c r="H336" s="107">
        <v>335.41</v>
      </c>
      <c r="J336" s="166" t="s">
        <v>2858</v>
      </c>
      <c r="K336" s="167" t="s">
        <v>2859</v>
      </c>
      <c r="L336" s="107">
        <v>535673</v>
      </c>
      <c r="N336" s="107" t="s">
        <v>2860</v>
      </c>
      <c r="O336" s="167" t="s">
        <v>2861</v>
      </c>
      <c r="P336" s="107" t="s">
        <v>2862</v>
      </c>
      <c r="Q336" s="169" t="s">
        <v>340</v>
      </c>
      <c r="R336" s="169"/>
      <c r="S336" s="169"/>
      <c r="T336" s="169"/>
      <c r="U336" s="169"/>
      <c r="V336" s="169"/>
      <c r="W336" s="154"/>
      <c r="X336" s="154"/>
      <c r="Y336" s="154"/>
      <c r="Z336" s="154"/>
      <c r="AA336" s="154"/>
      <c r="AB336" s="154"/>
      <c r="AC336" s="154"/>
      <c r="AD336" s="155"/>
      <c r="AE336" s="169"/>
      <c r="AF336" s="154"/>
      <c r="AG336" s="170" t="s">
        <v>2863</v>
      </c>
      <c r="AH336" s="132" t="s">
        <v>2784</v>
      </c>
      <c r="AI336" s="156"/>
      <c r="AJ336" s="154"/>
      <c r="AK336" s="154"/>
      <c r="AL336" s="157"/>
      <c r="AM336" s="157"/>
      <c r="AN336" s="157"/>
      <c r="AO336" s="157"/>
      <c r="AP336" s="157"/>
      <c r="AQ336" s="157"/>
      <c r="AR336" s="171"/>
    </row>
    <row r="337" spans="1:44" s="107" customFormat="1" ht="144.94999999999999" customHeight="1" x14ac:dyDescent="0.25">
      <c r="A337" s="107" t="s">
        <v>2609</v>
      </c>
      <c r="B337" s="107" t="s">
        <v>2610</v>
      </c>
      <c r="D337" s="107" t="s">
        <v>2864</v>
      </c>
      <c r="E337" s="107" t="s">
        <v>2865</v>
      </c>
      <c r="F337" s="165" t="str">
        <f t="shared" si="12"/>
        <v>STRUCTURE</v>
      </c>
      <c r="G337" s="159" t="s">
        <v>2866</v>
      </c>
      <c r="H337" s="107">
        <v>468.58</v>
      </c>
      <c r="J337" s="167" t="s">
        <v>2867</v>
      </c>
      <c r="K337" s="167" t="s">
        <v>2868</v>
      </c>
      <c r="L337" s="172">
        <v>1231535</v>
      </c>
      <c r="N337" s="172" t="s">
        <v>2869</v>
      </c>
      <c r="O337" s="167" t="s">
        <v>2870</v>
      </c>
      <c r="Q337" s="169" t="s">
        <v>340</v>
      </c>
      <c r="R337" s="169"/>
      <c r="S337" s="169"/>
      <c r="T337" s="169"/>
      <c r="U337" s="169"/>
      <c r="V337" s="169"/>
      <c r="W337" s="154"/>
      <c r="X337" s="154"/>
      <c r="Y337" s="154"/>
      <c r="Z337" s="154"/>
      <c r="AA337" s="154"/>
      <c r="AB337" s="154"/>
      <c r="AC337" s="154"/>
      <c r="AD337" s="155"/>
      <c r="AE337" s="169"/>
      <c r="AF337" s="154"/>
      <c r="AG337" s="170" t="s">
        <v>2871</v>
      </c>
      <c r="AH337" s="132" t="s">
        <v>2784</v>
      </c>
      <c r="AI337" s="156"/>
      <c r="AJ337" s="154"/>
      <c r="AK337" s="154"/>
      <c r="AL337" s="157"/>
      <c r="AM337" s="157"/>
      <c r="AN337" s="157"/>
      <c r="AO337" s="157"/>
      <c r="AP337" s="157"/>
      <c r="AQ337" s="157"/>
      <c r="AR337" s="171"/>
    </row>
    <row r="338" spans="1:44" s="107" customFormat="1" ht="144.94999999999999" customHeight="1" x14ac:dyDescent="0.25">
      <c r="A338" s="107" t="s">
        <v>2609</v>
      </c>
      <c r="B338" s="107" t="s">
        <v>2610</v>
      </c>
      <c r="D338" s="107" t="s">
        <v>2872</v>
      </c>
      <c r="E338" s="107" t="s">
        <v>2873</v>
      </c>
      <c r="F338" s="165" t="str">
        <f t="shared" si="12"/>
        <v>STRUCTURE</v>
      </c>
      <c r="G338" s="159" t="s">
        <v>2874</v>
      </c>
      <c r="H338" s="107">
        <v>361.45</v>
      </c>
      <c r="J338" s="166" t="s">
        <v>2875</v>
      </c>
      <c r="K338" s="167" t="s">
        <v>2876</v>
      </c>
      <c r="L338" s="166">
        <v>24877548</v>
      </c>
      <c r="N338" s="166" t="s">
        <v>2877</v>
      </c>
      <c r="O338" s="167" t="s">
        <v>2878</v>
      </c>
      <c r="P338" s="166"/>
      <c r="Q338" s="169" t="s">
        <v>340</v>
      </c>
      <c r="R338" s="169"/>
      <c r="S338" s="169"/>
      <c r="T338" s="169"/>
      <c r="U338" s="169"/>
      <c r="V338" s="169"/>
      <c r="W338" s="154"/>
      <c r="X338" s="154"/>
      <c r="Y338" s="154"/>
      <c r="Z338" s="154"/>
      <c r="AA338" s="154"/>
      <c r="AB338" s="154"/>
      <c r="AC338" s="154"/>
      <c r="AD338" s="155"/>
      <c r="AE338" s="169"/>
      <c r="AF338" s="154"/>
      <c r="AG338" s="170" t="s">
        <v>2879</v>
      </c>
      <c r="AH338" s="132" t="s">
        <v>2784</v>
      </c>
      <c r="AI338" s="156"/>
      <c r="AJ338" s="154"/>
      <c r="AK338" s="154"/>
      <c r="AL338" s="157"/>
      <c r="AM338" s="157"/>
      <c r="AN338" s="157"/>
      <c r="AO338" s="157"/>
      <c r="AP338" s="157"/>
      <c r="AQ338" s="157"/>
      <c r="AR338" s="171"/>
    </row>
    <row r="339" spans="1:44" s="107" customFormat="1" ht="144.94999999999999" customHeight="1" x14ac:dyDescent="0.25">
      <c r="A339" s="107" t="s">
        <v>2609</v>
      </c>
      <c r="B339" s="107" t="s">
        <v>2610</v>
      </c>
      <c r="D339" s="107" t="s">
        <v>2880</v>
      </c>
      <c r="E339" s="107" t="s">
        <v>2881</v>
      </c>
      <c r="F339" s="165" t="str">
        <f t="shared" si="12"/>
        <v>STRUCTURE</v>
      </c>
      <c r="G339" s="159" t="s">
        <v>2882</v>
      </c>
      <c r="H339" s="107">
        <v>375.48</v>
      </c>
      <c r="J339" s="166" t="s">
        <v>2883</v>
      </c>
      <c r="K339" s="167" t="s">
        <v>2884</v>
      </c>
      <c r="L339" s="166">
        <v>24877999</v>
      </c>
      <c r="N339" s="166" t="s">
        <v>2885</v>
      </c>
      <c r="O339" s="167" t="s">
        <v>2886</v>
      </c>
      <c r="Q339" s="169" t="s">
        <v>340</v>
      </c>
      <c r="R339" s="169"/>
      <c r="S339" s="169"/>
      <c r="T339" s="169"/>
      <c r="U339" s="169"/>
      <c r="V339" s="169"/>
      <c r="W339" s="154"/>
      <c r="X339" s="154"/>
      <c r="Y339" s="154"/>
      <c r="Z339" s="154"/>
      <c r="AA339" s="154"/>
      <c r="AB339" s="154"/>
      <c r="AC339" s="154"/>
      <c r="AD339" s="155"/>
      <c r="AE339" s="169"/>
      <c r="AF339" s="154"/>
      <c r="AG339" s="170" t="s">
        <v>2887</v>
      </c>
      <c r="AH339" s="132" t="s">
        <v>2784</v>
      </c>
      <c r="AI339" s="156"/>
      <c r="AJ339" s="154"/>
      <c r="AK339" s="154"/>
      <c r="AL339" s="157"/>
      <c r="AM339" s="157"/>
      <c r="AN339" s="157"/>
      <c r="AO339" s="157"/>
      <c r="AP339" s="157"/>
      <c r="AQ339" s="157"/>
      <c r="AR339" s="171"/>
    </row>
    <row r="340" spans="1:44" s="107" customFormat="1" ht="144.94999999999999" customHeight="1" x14ac:dyDescent="0.25">
      <c r="A340" s="107" t="s">
        <v>2609</v>
      </c>
      <c r="B340" s="107" t="s">
        <v>2610</v>
      </c>
      <c r="D340" s="107" t="s">
        <v>2888</v>
      </c>
      <c r="E340" s="107" t="s">
        <v>2889</v>
      </c>
      <c r="F340" s="165" t="str">
        <f t="shared" si="12"/>
        <v>STRUCTURE</v>
      </c>
      <c r="G340" s="159" t="s">
        <v>2890</v>
      </c>
      <c r="H340" s="107">
        <v>355.44</v>
      </c>
      <c r="J340" s="166" t="s">
        <v>2891</v>
      </c>
      <c r="K340" s="167" t="s">
        <v>2892</v>
      </c>
      <c r="L340" s="166">
        <v>76506770</v>
      </c>
      <c r="N340" s="166" t="s">
        <v>2893</v>
      </c>
      <c r="O340" s="167" t="s">
        <v>2894</v>
      </c>
      <c r="Q340" s="169" t="s">
        <v>340</v>
      </c>
      <c r="R340" s="169"/>
      <c r="S340" s="169"/>
      <c r="T340" s="169"/>
      <c r="U340" s="169"/>
      <c r="V340" s="169"/>
      <c r="W340" s="154"/>
      <c r="X340" s="154"/>
      <c r="Y340" s="154"/>
      <c r="Z340" s="154"/>
      <c r="AA340" s="154"/>
      <c r="AB340" s="154"/>
      <c r="AC340" s="154"/>
      <c r="AD340" s="155"/>
      <c r="AE340" s="169"/>
      <c r="AF340" s="154"/>
      <c r="AG340" s="170" t="s">
        <v>2895</v>
      </c>
      <c r="AH340" s="132" t="s">
        <v>2784</v>
      </c>
      <c r="AI340" s="156"/>
      <c r="AJ340" s="154"/>
      <c r="AK340" s="154"/>
      <c r="AL340" s="157"/>
      <c r="AM340" s="157"/>
      <c r="AN340" s="157"/>
      <c r="AO340" s="157"/>
      <c r="AP340" s="157"/>
      <c r="AQ340" s="157"/>
      <c r="AR340" s="171"/>
    </row>
    <row r="341" spans="1:44" s="107" customFormat="1" ht="144.94999999999999" customHeight="1" x14ac:dyDescent="0.25">
      <c r="A341" s="107" t="s">
        <v>2609</v>
      </c>
      <c r="B341" s="107" t="s">
        <v>2610</v>
      </c>
      <c r="D341" s="107" t="s">
        <v>2896</v>
      </c>
      <c r="E341" s="107" t="s">
        <v>2897</v>
      </c>
      <c r="F341" s="165" t="str">
        <f>HYPERLINK(_xlfn.CONCAT("https://www.simolecule.com/cdkdepict/depict/bot/png?smi=",J341),"STRUCTURE")</f>
        <v>STRUCTURE</v>
      </c>
      <c r="G341" s="159" t="s">
        <v>2890</v>
      </c>
      <c r="H341" s="107">
        <v>355.44</v>
      </c>
      <c r="J341" s="166" t="s">
        <v>2898</v>
      </c>
      <c r="K341" s="167" t="s">
        <v>2899</v>
      </c>
      <c r="L341" s="166">
        <v>73441769</v>
      </c>
      <c r="N341" s="166" t="s">
        <v>2900</v>
      </c>
      <c r="O341" s="167" t="s">
        <v>2901</v>
      </c>
      <c r="Q341" s="169" t="s">
        <v>340</v>
      </c>
      <c r="R341" s="169"/>
      <c r="S341" s="169"/>
      <c r="T341" s="169"/>
      <c r="U341" s="169"/>
      <c r="V341" s="169"/>
      <c r="W341" s="154"/>
      <c r="X341" s="154"/>
      <c r="Y341" s="154"/>
      <c r="Z341" s="154"/>
      <c r="AA341" s="154"/>
      <c r="AB341" s="154"/>
      <c r="AC341" s="154"/>
      <c r="AD341" s="155"/>
      <c r="AE341" s="169"/>
      <c r="AF341" s="154"/>
      <c r="AG341" s="170" t="s">
        <v>2902</v>
      </c>
      <c r="AH341" s="132" t="s">
        <v>2784</v>
      </c>
      <c r="AI341" s="156"/>
      <c r="AJ341" s="154"/>
      <c r="AK341" s="154"/>
      <c r="AL341" s="157"/>
      <c r="AM341" s="157"/>
      <c r="AN341" s="157"/>
      <c r="AO341" s="157"/>
      <c r="AP341" s="157"/>
      <c r="AQ341" s="157"/>
      <c r="AR341" s="171"/>
    </row>
    <row r="342" spans="1:44" s="107" customFormat="1" ht="144.94999999999999" customHeight="1" x14ac:dyDescent="0.25">
      <c r="A342" s="107" t="s">
        <v>2609</v>
      </c>
      <c r="B342" s="107" t="s">
        <v>2610</v>
      </c>
      <c r="D342" s="107" t="s">
        <v>2903</v>
      </c>
      <c r="E342" s="107" t="s">
        <v>2904</v>
      </c>
      <c r="F342" s="165" t="str">
        <f t="shared" si="12"/>
        <v>STRUCTURE</v>
      </c>
      <c r="G342" s="159" t="s">
        <v>2905</v>
      </c>
      <c r="H342" s="107">
        <v>525.67999999999995</v>
      </c>
      <c r="J342" s="166" t="s">
        <v>2906</v>
      </c>
      <c r="K342" s="167" t="s">
        <v>2907</v>
      </c>
      <c r="L342" s="166">
        <v>73441789</v>
      </c>
      <c r="N342" s="166" t="s">
        <v>2908</v>
      </c>
      <c r="O342" s="167" t="s">
        <v>2909</v>
      </c>
      <c r="Q342" s="169" t="s">
        <v>340</v>
      </c>
      <c r="R342" s="169"/>
      <c r="S342" s="169"/>
      <c r="T342" s="169"/>
      <c r="U342" s="169"/>
      <c r="V342" s="169"/>
      <c r="W342" s="154"/>
      <c r="X342" s="154"/>
      <c r="Y342" s="154"/>
      <c r="Z342" s="154"/>
      <c r="AA342" s="154"/>
      <c r="AB342" s="154"/>
      <c r="AC342" s="154"/>
      <c r="AD342" s="155"/>
      <c r="AE342" s="169"/>
      <c r="AF342" s="154"/>
      <c r="AG342" s="170" t="s">
        <v>2910</v>
      </c>
      <c r="AH342" s="132" t="s">
        <v>2784</v>
      </c>
      <c r="AI342" s="156"/>
      <c r="AJ342" s="154"/>
      <c r="AK342" s="154"/>
      <c r="AL342" s="157"/>
      <c r="AM342" s="157"/>
      <c r="AN342" s="157"/>
      <c r="AO342" s="157"/>
      <c r="AP342" s="157"/>
      <c r="AQ342" s="157"/>
      <c r="AR342" s="171"/>
    </row>
    <row r="343" spans="1:44" s="107" customFormat="1" ht="144.94999999999999" customHeight="1" x14ac:dyDescent="0.25">
      <c r="A343" s="107" t="s">
        <v>2609</v>
      </c>
      <c r="B343" s="107" t="s">
        <v>2610</v>
      </c>
      <c r="D343" s="107" t="s">
        <v>2911</v>
      </c>
      <c r="E343" s="107" t="s">
        <v>2912</v>
      </c>
      <c r="F343" s="165" t="str">
        <f t="shared" si="12"/>
        <v>STRUCTURE</v>
      </c>
      <c r="G343" s="159" t="s">
        <v>2913</v>
      </c>
      <c r="H343" s="107">
        <v>303.41000000000003</v>
      </c>
      <c r="J343" s="166" t="s">
        <v>2914</v>
      </c>
      <c r="K343" s="167" t="s">
        <v>2915</v>
      </c>
      <c r="L343" s="166">
        <v>649745</v>
      </c>
      <c r="M343" s="166" t="s">
        <v>2916</v>
      </c>
      <c r="N343" s="107" t="s">
        <v>2917</v>
      </c>
      <c r="O343" s="167" t="s">
        <v>2918</v>
      </c>
      <c r="P343" s="166" t="s">
        <v>2919</v>
      </c>
      <c r="Q343" s="169" t="s">
        <v>340</v>
      </c>
      <c r="R343" s="169"/>
      <c r="S343" s="169"/>
      <c r="T343" s="169"/>
      <c r="U343" s="169"/>
      <c r="V343" s="169"/>
      <c r="W343" s="154"/>
      <c r="X343" s="154"/>
      <c r="Y343" s="154"/>
      <c r="Z343" s="154"/>
      <c r="AA343" s="154"/>
      <c r="AB343" s="154"/>
      <c r="AC343" s="154"/>
      <c r="AD343" s="155"/>
      <c r="AE343" s="169"/>
      <c r="AF343" s="154"/>
      <c r="AG343" s="170" t="s">
        <v>2920</v>
      </c>
      <c r="AH343" s="132" t="s">
        <v>2784</v>
      </c>
      <c r="AI343" s="156"/>
      <c r="AJ343" s="154"/>
      <c r="AK343" s="154"/>
      <c r="AL343" s="157"/>
      <c r="AM343" s="157"/>
      <c r="AN343" s="157"/>
      <c r="AO343" s="157"/>
      <c r="AP343" s="157"/>
      <c r="AQ343" s="157"/>
      <c r="AR343" s="171"/>
    </row>
    <row r="344" spans="1:44" s="107" customFormat="1" ht="144.94999999999999" customHeight="1" x14ac:dyDescent="0.25">
      <c r="A344" s="107" t="s">
        <v>2609</v>
      </c>
      <c r="B344" s="107" t="s">
        <v>2610</v>
      </c>
      <c r="D344" s="107" t="s">
        <v>2921</v>
      </c>
      <c r="E344" s="107" t="s">
        <v>2922</v>
      </c>
      <c r="F344" s="165" t="str">
        <f t="shared" si="12"/>
        <v>STRUCTURE</v>
      </c>
      <c r="G344" s="159" t="s">
        <v>2923</v>
      </c>
      <c r="H344" s="107">
        <v>506.07</v>
      </c>
      <c r="J344" s="166" t="s">
        <v>2924</v>
      </c>
      <c r="K344" s="167" t="s">
        <v>2925</v>
      </c>
      <c r="L344" s="166">
        <v>1048272</v>
      </c>
      <c r="N344" s="166" t="s">
        <v>2926</v>
      </c>
      <c r="O344" s="167" t="s">
        <v>2927</v>
      </c>
      <c r="Q344" s="169" t="s">
        <v>340</v>
      </c>
      <c r="R344" s="169"/>
      <c r="S344" s="169"/>
      <c r="T344" s="169"/>
      <c r="U344" s="169"/>
      <c r="V344" s="169"/>
      <c r="W344" s="154"/>
      <c r="X344" s="154"/>
      <c r="Y344" s="154"/>
      <c r="Z344" s="154"/>
      <c r="AA344" s="154"/>
      <c r="AB344" s="154"/>
      <c r="AC344" s="154"/>
      <c r="AD344" s="155"/>
      <c r="AE344" s="169"/>
      <c r="AF344" s="154"/>
      <c r="AG344" s="170" t="s">
        <v>2928</v>
      </c>
      <c r="AH344" s="132" t="s">
        <v>2784</v>
      </c>
      <c r="AI344" s="156"/>
      <c r="AJ344" s="154"/>
      <c r="AK344" s="154"/>
      <c r="AL344" s="157"/>
      <c r="AM344" s="157"/>
      <c r="AN344" s="157"/>
      <c r="AO344" s="157"/>
      <c r="AP344" s="157"/>
      <c r="AQ344" s="157"/>
      <c r="AR344" s="171"/>
    </row>
    <row r="345" spans="1:44" s="107" customFormat="1" ht="144.94999999999999" customHeight="1" x14ac:dyDescent="0.25">
      <c r="A345" s="107" t="s">
        <v>2609</v>
      </c>
      <c r="B345" s="107" t="s">
        <v>2610</v>
      </c>
      <c r="D345" s="107" t="s">
        <v>2929</v>
      </c>
      <c r="E345" s="107" t="s">
        <v>2930</v>
      </c>
      <c r="F345" s="165" t="str">
        <f t="shared" si="12"/>
        <v>STRUCTURE</v>
      </c>
      <c r="G345" s="159" t="s">
        <v>2931</v>
      </c>
      <c r="H345" s="107">
        <v>470.02</v>
      </c>
      <c r="J345" s="167" t="s">
        <v>2932</v>
      </c>
      <c r="K345" s="167" t="s">
        <v>2933</v>
      </c>
      <c r="L345" s="166">
        <v>1048273</v>
      </c>
      <c r="M345" s="166" t="s">
        <v>2934</v>
      </c>
      <c r="N345" s="107" t="s">
        <v>2935</v>
      </c>
      <c r="O345" s="167" t="s">
        <v>2936</v>
      </c>
      <c r="Q345" s="169" t="s">
        <v>340</v>
      </c>
      <c r="R345" s="169"/>
      <c r="S345" s="169"/>
      <c r="T345" s="169"/>
      <c r="U345" s="169"/>
      <c r="V345" s="169"/>
      <c r="W345" s="154"/>
      <c r="X345" s="154"/>
      <c r="Y345" s="154"/>
      <c r="Z345" s="154"/>
      <c r="AA345" s="154"/>
      <c r="AB345" s="154"/>
      <c r="AC345" s="154"/>
      <c r="AD345" s="155"/>
      <c r="AE345" s="169"/>
      <c r="AF345" s="154"/>
      <c r="AG345" s="170" t="s">
        <v>2937</v>
      </c>
      <c r="AH345" s="132" t="s">
        <v>2784</v>
      </c>
      <c r="AI345" s="156"/>
      <c r="AJ345" s="154"/>
      <c r="AK345" s="154"/>
      <c r="AL345" s="157"/>
      <c r="AM345" s="157"/>
      <c r="AN345" s="157"/>
      <c r="AO345" s="157"/>
      <c r="AP345" s="157"/>
      <c r="AQ345" s="157"/>
      <c r="AR345" s="171"/>
    </row>
    <row r="346" spans="1:44" s="107" customFormat="1" ht="144.94999999999999" customHeight="1" x14ac:dyDescent="0.25">
      <c r="A346" s="107" t="s">
        <v>2609</v>
      </c>
      <c r="B346" s="107" t="s">
        <v>2610</v>
      </c>
      <c r="D346" s="107" t="s">
        <v>2938</v>
      </c>
      <c r="E346" s="107" t="s">
        <v>2939</v>
      </c>
      <c r="F346" s="165" t="str">
        <f t="shared" si="12"/>
        <v>STRUCTURE</v>
      </c>
      <c r="G346" s="159" t="s">
        <v>2940</v>
      </c>
      <c r="H346" s="107">
        <v>528.67999999999995</v>
      </c>
      <c r="J346" s="167" t="s">
        <v>2941</v>
      </c>
      <c r="K346" s="167" t="s">
        <v>2942</v>
      </c>
      <c r="L346" s="166">
        <v>1003811</v>
      </c>
      <c r="N346" s="166" t="s">
        <v>2943</v>
      </c>
      <c r="O346" s="167" t="s">
        <v>2944</v>
      </c>
      <c r="Q346" s="169" t="s">
        <v>340</v>
      </c>
      <c r="R346" s="169"/>
      <c r="S346" s="169"/>
      <c r="T346" s="169"/>
      <c r="U346" s="169"/>
      <c r="V346" s="169"/>
      <c r="W346" s="154"/>
      <c r="X346" s="154"/>
      <c r="Y346" s="154"/>
      <c r="Z346" s="154"/>
      <c r="AA346" s="154"/>
      <c r="AB346" s="154"/>
      <c r="AC346" s="154"/>
      <c r="AD346" s="155"/>
      <c r="AE346" s="169"/>
      <c r="AF346" s="154"/>
      <c r="AG346" s="170" t="s">
        <v>2945</v>
      </c>
      <c r="AH346" s="132" t="s">
        <v>2784</v>
      </c>
      <c r="AI346" s="156"/>
      <c r="AJ346" s="154"/>
      <c r="AK346" s="154"/>
      <c r="AL346" s="157"/>
      <c r="AM346" s="157"/>
      <c r="AN346" s="157"/>
      <c r="AO346" s="157"/>
      <c r="AP346" s="157"/>
      <c r="AQ346" s="157"/>
      <c r="AR346" s="171"/>
    </row>
    <row r="347" spans="1:44" s="107" customFormat="1" ht="144.94999999999999" customHeight="1" x14ac:dyDescent="0.25">
      <c r="A347" s="107" t="s">
        <v>2609</v>
      </c>
      <c r="B347" s="107" t="s">
        <v>2610</v>
      </c>
      <c r="D347" s="107" t="s">
        <v>2946</v>
      </c>
      <c r="E347" s="107" t="s">
        <v>2947</v>
      </c>
      <c r="F347" s="158" t="str">
        <f t="shared" si="12"/>
        <v>STRUCTURE</v>
      </c>
      <c r="G347" s="107" t="s">
        <v>2948</v>
      </c>
      <c r="H347" s="107">
        <v>513.58000000000004</v>
      </c>
      <c r="J347" s="107" t="s">
        <v>2949</v>
      </c>
      <c r="K347" s="107" t="s">
        <v>2950</v>
      </c>
      <c r="L347" s="172">
        <v>3575270</v>
      </c>
      <c r="M347" s="173"/>
      <c r="N347" s="174" t="s">
        <v>2951</v>
      </c>
      <c r="O347" s="107" t="s">
        <v>2952</v>
      </c>
      <c r="Q347" s="107" t="s">
        <v>340</v>
      </c>
      <c r="AG347" s="110" t="s">
        <v>2953</v>
      </c>
      <c r="AH347" s="175" t="s">
        <v>2784</v>
      </c>
    </row>
    <row r="348" spans="1:44" s="107" customFormat="1" ht="144.94999999999999" customHeight="1" x14ac:dyDescent="0.25">
      <c r="A348" s="107" t="s">
        <v>2609</v>
      </c>
      <c r="B348" s="107" t="s">
        <v>2610</v>
      </c>
      <c r="D348" s="107" t="s">
        <v>2954</v>
      </c>
      <c r="E348" s="107" t="s">
        <v>2955</v>
      </c>
      <c r="F348" s="158" t="str">
        <f t="shared" si="12"/>
        <v>STRUCTURE</v>
      </c>
      <c r="G348" s="107" t="s">
        <v>2956</v>
      </c>
      <c r="H348" s="107">
        <v>341.42</v>
      </c>
      <c r="J348" s="107" t="s">
        <v>2957</v>
      </c>
      <c r="K348" s="107" t="s">
        <v>2958</v>
      </c>
      <c r="L348" s="162">
        <v>778083</v>
      </c>
      <c r="M348" s="136" t="s">
        <v>2959</v>
      </c>
      <c r="N348" s="136" t="s">
        <v>2960</v>
      </c>
      <c r="O348" s="107" t="s">
        <v>2961</v>
      </c>
      <c r="Q348" s="107" t="s">
        <v>340</v>
      </c>
      <c r="AG348" s="110" t="s">
        <v>2962</v>
      </c>
      <c r="AH348" s="175" t="s">
        <v>2784</v>
      </c>
    </row>
    <row r="349" spans="1:44" s="107" customFormat="1" ht="144.94999999999999" customHeight="1" x14ac:dyDescent="0.25">
      <c r="A349" s="107" t="s">
        <v>2609</v>
      </c>
      <c r="B349" s="107" t="s">
        <v>2610</v>
      </c>
      <c r="D349" s="107" t="s">
        <v>2963</v>
      </c>
      <c r="E349" s="107" t="s">
        <v>2964</v>
      </c>
      <c r="F349" s="158" t="str">
        <f t="shared" si="12"/>
        <v>STRUCTURE</v>
      </c>
      <c r="G349" s="107" t="s">
        <v>2965</v>
      </c>
      <c r="H349" s="107">
        <v>367.5</v>
      </c>
      <c r="J349" s="107" t="s">
        <v>2966</v>
      </c>
      <c r="K349" s="107" t="s">
        <v>2967</v>
      </c>
      <c r="L349" s="136">
        <v>73441763</v>
      </c>
      <c r="N349" s="107" t="s">
        <v>2968</v>
      </c>
      <c r="O349" s="107" t="s">
        <v>2969</v>
      </c>
      <c r="Q349" s="107" t="s">
        <v>340</v>
      </c>
      <c r="AG349" s="110" t="s">
        <v>2970</v>
      </c>
      <c r="AH349" s="175" t="s">
        <v>2784</v>
      </c>
    </row>
    <row r="350" spans="1:44" s="107" customFormat="1" ht="144.94999999999999" customHeight="1" x14ac:dyDescent="0.25">
      <c r="A350" s="107" t="s">
        <v>2609</v>
      </c>
      <c r="B350" s="107" t="s">
        <v>2610</v>
      </c>
      <c r="D350" s="107" t="s">
        <v>2971</v>
      </c>
      <c r="E350" s="107" t="s">
        <v>2972</v>
      </c>
      <c r="F350" s="158" t="str">
        <f t="shared" si="12"/>
        <v>STRUCTURE</v>
      </c>
      <c r="G350" s="107" t="s">
        <v>2973</v>
      </c>
      <c r="H350" s="107">
        <v>430.56</v>
      </c>
      <c r="J350" s="107" t="s">
        <v>2974</v>
      </c>
      <c r="K350" s="107" t="s">
        <v>2975</v>
      </c>
      <c r="L350" s="136">
        <v>76506771</v>
      </c>
      <c r="N350" s="136" t="s">
        <v>2976</v>
      </c>
      <c r="O350" s="107" t="s">
        <v>2977</v>
      </c>
      <c r="Q350" s="107" t="s">
        <v>340</v>
      </c>
      <c r="AG350" s="110" t="s">
        <v>2978</v>
      </c>
      <c r="AH350" s="175" t="s">
        <v>2784</v>
      </c>
    </row>
    <row r="351" spans="1:44" s="107" customFormat="1" ht="144.94999999999999" customHeight="1" x14ac:dyDescent="0.25">
      <c r="A351" s="107" t="s">
        <v>2609</v>
      </c>
      <c r="B351" s="107" t="s">
        <v>2610</v>
      </c>
      <c r="D351" s="107" t="s">
        <v>2979</v>
      </c>
      <c r="E351" s="107" t="s">
        <v>2980</v>
      </c>
      <c r="F351" s="158" t="str">
        <f t="shared" si="12"/>
        <v>STRUCTURE</v>
      </c>
      <c r="G351" s="107" t="s">
        <v>2981</v>
      </c>
      <c r="H351" s="163" t="s">
        <v>2982</v>
      </c>
      <c r="J351" s="107" t="s">
        <v>2983</v>
      </c>
      <c r="K351" s="107" t="s">
        <v>2984</v>
      </c>
      <c r="L351" s="107">
        <v>383308</v>
      </c>
      <c r="M351" s="136" t="s">
        <v>2985</v>
      </c>
      <c r="N351" s="136" t="s">
        <v>2986</v>
      </c>
      <c r="O351" s="107" t="s">
        <v>2987</v>
      </c>
      <c r="Q351" s="107" t="s">
        <v>340</v>
      </c>
      <c r="AG351" s="110" t="s">
        <v>2988</v>
      </c>
      <c r="AH351" s="175"/>
    </row>
    <row r="352" spans="1:44" s="107" customFormat="1" ht="144.94999999999999" customHeight="1" x14ac:dyDescent="0.25">
      <c r="A352" s="107" t="s">
        <v>2609</v>
      </c>
      <c r="B352" s="107" t="s">
        <v>2610</v>
      </c>
      <c r="D352" s="107" t="s">
        <v>2989</v>
      </c>
      <c r="E352" s="107" t="s">
        <v>2990</v>
      </c>
      <c r="F352" s="158" t="str">
        <f t="shared" si="12"/>
        <v>STRUCTURE</v>
      </c>
      <c r="G352" s="107" t="s">
        <v>2991</v>
      </c>
      <c r="H352" s="107" t="s">
        <v>2992</v>
      </c>
      <c r="J352" s="107" t="s">
        <v>2993</v>
      </c>
      <c r="K352" s="107" t="s">
        <v>2994</v>
      </c>
      <c r="L352" s="136">
        <v>383313</v>
      </c>
      <c r="M352" s="136" t="s">
        <v>2995</v>
      </c>
      <c r="N352" s="136" t="s">
        <v>2996</v>
      </c>
      <c r="O352" s="107" t="s">
        <v>2997</v>
      </c>
      <c r="Q352" s="107" t="s">
        <v>340</v>
      </c>
      <c r="AG352" s="110" t="s">
        <v>2998</v>
      </c>
      <c r="AH352" s="175"/>
    </row>
    <row r="353" spans="1:34" s="107" customFormat="1" ht="144.94999999999999" customHeight="1" x14ac:dyDescent="0.25">
      <c r="A353" s="107" t="s">
        <v>2609</v>
      </c>
      <c r="B353" s="107" t="s">
        <v>2610</v>
      </c>
      <c r="D353" s="107" t="s">
        <v>2999</v>
      </c>
      <c r="E353" s="107" t="s">
        <v>3000</v>
      </c>
      <c r="F353" s="158" t="str">
        <f t="shared" si="12"/>
        <v>STRUCTURE</v>
      </c>
      <c r="G353" s="107" t="s">
        <v>3001</v>
      </c>
      <c r="H353" s="107" t="s">
        <v>3002</v>
      </c>
      <c r="J353" s="107" t="s">
        <v>3003</v>
      </c>
      <c r="K353" s="107" t="s">
        <v>3004</v>
      </c>
      <c r="L353" s="136">
        <v>468702</v>
      </c>
      <c r="N353" s="136" t="s">
        <v>3005</v>
      </c>
      <c r="O353" s="107" t="s">
        <v>3006</v>
      </c>
      <c r="Q353" s="107" t="s">
        <v>340</v>
      </c>
      <c r="AG353" s="110" t="s">
        <v>3007</v>
      </c>
      <c r="AH353" s="175"/>
    </row>
    <row r="354" spans="1:34" s="107" customFormat="1" ht="144.94999999999999" customHeight="1" x14ac:dyDescent="0.25">
      <c r="A354" s="107" t="s">
        <v>2609</v>
      </c>
      <c r="B354" s="107" t="s">
        <v>2610</v>
      </c>
      <c r="D354" s="107" t="s">
        <v>3008</v>
      </c>
      <c r="E354" s="107" t="s">
        <v>3009</v>
      </c>
      <c r="F354" s="158" t="str">
        <f t="shared" si="12"/>
        <v>STRUCTURE</v>
      </c>
      <c r="G354" s="107" t="s">
        <v>3010</v>
      </c>
      <c r="H354" s="107" t="s">
        <v>3011</v>
      </c>
      <c r="J354" s="136" t="s">
        <v>3012</v>
      </c>
      <c r="K354" s="107" t="s">
        <v>3013</v>
      </c>
      <c r="L354" s="172">
        <v>3733785</v>
      </c>
      <c r="N354" s="172" t="s">
        <v>3014</v>
      </c>
      <c r="O354" s="107" t="s">
        <v>3015</v>
      </c>
      <c r="Q354" s="107" t="s">
        <v>340</v>
      </c>
      <c r="AG354" s="110" t="s">
        <v>3016</v>
      </c>
      <c r="AH354" s="175"/>
    </row>
    <row r="355" spans="1:34" s="107" customFormat="1" ht="144.94999999999999" customHeight="1" x14ac:dyDescent="0.25">
      <c r="A355" s="107" t="s">
        <v>2609</v>
      </c>
      <c r="B355" s="107" t="s">
        <v>2610</v>
      </c>
      <c r="D355" s="107" t="s">
        <v>3017</v>
      </c>
      <c r="E355" s="107" t="s">
        <v>3018</v>
      </c>
      <c r="F355" s="158" t="str">
        <f t="shared" si="12"/>
        <v>STRUCTURE</v>
      </c>
      <c r="G355" s="107" t="s">
        <v>3019</v>
      </c>
      <c r="H355" s="107">
        <v>357.37</v>
      </c>
      <c r="J355" s="107" t="s">
        <v>3020</v>
      </c>
      <c r="K355" s="107" t="s">
        <v>3021</v>
      </c>
      <c r="L355" s="164">
        <v>3793309</v>
      </c>
      <c r="M355" s="136" t="s">
        <v>3022</v>
      </c>
      <c r="N355" s="136" t="s">
        <v>3023</v>
      </c>
      <c r="O355" s="136" t="s">
        <v>3024</v>
      </c>
      <c r="Q355" s="107" t="s">
        <v>340</v>
      </c>
      <c r="AG355" s="110" t="s">
        <v>3025</v>
      </c>
      <c r="AH355" s="175"/>
    </row>
    <row r="356" spans="1:34" s="107" customFormat="1" ht="144.94999999999999" customHeight="1" x14ac:dyDescent="0.25">
      <c r="A356" s="107" t="s">
        <v>2609</v>
      </c>
      <c r="B356" s="107" t="s">
        <v>2610</v>
      </c>
      <c r="D356" s="107" t="s">
        <v>3026</v>
      </c>
      <c r="E356" s="107" t="s">
        <v>3027</v>
      </c>
      <c r="F356" s="158" t="str">
        <f t="shared" si="12"/>
        <v>STRUCTURE</v>
      </c>
      <c r="G356" s="107" t="s">
        <v>3028</v>
      </c>
      <c r="H356" s="107">
        <v>372.43</v>
      </c>
      <c r="J356" s="107" t="s">
        <v>3029</v>
      </c>
      <c r="K356" s="107" t="s">
        <v>3030</v>
      </c>
      <c r="L356" s="136">
        <v>1023775</v>
      </c>
      <c r="N356" s="136" t="s">
        <v>3031</v>
      </c>
      <c r="O356" s="107" t="s">
        <v>3032</v>
      </c>
      <c r="Q356" s="107" t="s">
        <v>340</v>
      </c>
      <c r="AG356" s="110" t="s">
        <v>3033</v>
      </c>
      <c r="AH356" s="175"/>
    </row>
    <row r="357" spans="1:34" s="107" customFormat="1" ht="144.94999999999999" customHeight="1" x14ac:dyDescent="0.25">
      <c r="A357" s="107" t="s">
        <v>2609</v>
      </c>
      <c r="B357" s="107" t="s">
        <v>2610</v>
      </c>
      <c r="D357" s="107" t="s">
        <v>3034</v>
      </c>
      <c r="E357" s="107" t="s">
        <v>3035</v>
      </c>
      <c r="F357" s="158" t="str">
        <f t="shared" si="12"/>
        <v>STRUCTURE</v>
      </c>
      <c r="G357" s="107" t="s">
        <v>3036</v>
      </c>
      <c r="H357" s="107">
        <v>432.48</v>
      </c>
      <c r="J357" s="107" t="s">
        <v>3037</v>
      </c>
      <c r="K357" s="107" t="s">
        <v>3038</v>
      </c>
      <c r="L357" s="136">
        <v>1023765</v>
      </c>
      <c r="N357" s="107" t="s">
        <v>3039</v>
      </c>
      <c r="O357" s="107" t="s">
        <v>3040</v>
      </c>
      <c r="Q357" s="107" t="s">
        <v>340</v>
      </c>
      <c r="AG357" s="110" t="s">
        <v>3041</v>
      </c>
      <c r="AH357" s="175"/>
    </row>
    <row r="358" spans="1:34" s="107" customFormat="1" ht="144.94999999999999" customHeight="1" x14ac:dyDescent="0.25">
      <c r="A358" s="107" t="s">
        <v>2609</v>
      </c>
      <c r="B358" s="107" t="s">
        <v>2610</v>
      </c>
      <c r="D358" s="107" t="s">
        <v>3042</v>
      </c>
      <c r="E358" s="107" t="s">
        <v>3043</v>
      </c>
      <c r="F358" s="158" t="str">
        <f t="shared" si="12"/>
        <v>STRUCTURE</v>
      </c>
      <c r="G358" s="107" t="s">
        <v>3044</v>
      </c>
      <c r="H358" s="107">
        <v>342.4</v>
      </c>
      <c r="J358" s="107" t="s">
        <v>3045</v>
      </c>
      <c r="K358" s="107" t="s">
        <v>3046</v>
      </c>
      <c r="L358" s="136">
        <v>820005</v>
      </c>
      <c r="M358" s="136" t="s">
        <v>3047</v>
      </c>
      <c r="N358" s="136" t="s">
        <v>3048</v>
      </c>
      <c r="O358" s="107" t="s">
        <v>3049</v>
      </c>
      <c r="Q358" s="107" t="s">
        <v>340</v>
      </c>
      <c r="AG358" s="110" t="s">
        <v>3050</v>
      </c>
      <c r="AH358" s="175"/>
    </row>
    <row r="359" spans="1:34" s="107" customFormat="1" ht="144.94999999999999" customHeight="1" x14ac:dyDescent="0.25">
      <c r="A359" s="107" t="s">
        <v>2609</v>
      </c>
      <c r="B359" s="107" t="s">
        <v>2610</v>
      </c>
      <c r="D359" s="107" t="s">
        <v>3051</v>
      </c>
      <c r="E359" s="107" t="s">
        <v>3052</v>
      </c>
      <c r="F359" s="158" t="str">
        <f t="shared" si="12"/>
        <v>STRUCTURE</v>
      </c>
      <c r="G359" s="107" t="s">
        <v>3053</v>
      </c>
      <c r="H359" s="107">
        <v>389.48</v>
      </c>
      <c r="J359" s="107" t="s">
        <v>3054</v>
      </c>
      <c r="K359" s="107" t="s">
        <v>3055</v>
      </c>
      <c r="L359" s="107">
        <v>468701</v>
      </c>
      <c r="N359" s="107" t="s">
        <v>3056</v>
      </c>
      <c r="O359" s="107" t="s">
        <v>3057</v>
      </c>
      <c r="Q359" s="107" t="s">
        <v>340</v>
      </c>
      <c r="AG359" s="110" t="s">
        <v>3058</v>
      </c>
      <c r="AH359" s="175"/>
    </row>
    <row r="360" spans="1:34" s="107" customFormat="1" ht="144.94999999999999" customHeight="1" x14ac:dyDescent="0.25">
      <c r="A360" s="107" t="s">
        <v>2609</v>
      </c>
      <c r="B360" s="107" t="s">
        <v>2610</v>
      </c>
      <c r="D360" s="136" t="s">
        <v>3059</v>
      </c>
      <c r="E360" s="107" t="s">
        <v>3060</v>
      </c>
      <c r="F360" s="158" t="str">
        <f t="shared" si="12"/>
        <v>STRUCTURE</v>
      </c>
      <c r="G360" s="107" t="s">
        <v>3061</v>
      </c>
      <c r="H360" s="136">
        <v>465.42</v>
      </c>
      <c r="J360" s="107" t="s">
        <v>3062</v>
      </c>
      <c r="K360" s="107" t="s">
        <v>3063</v>
      </c>
      <c r="L360" s="136">
        <v>468703</v>
      </c>
      <c r="N360" s="136" t="s">
        <v>3064</v>
      </c>
      <c r="O360" s="107" t="s">
        <v>3065</v>
      </c>
      <c r="Q360" s="107" t="s">
        <v>340</v>
      </c>
      <c r="AG360" s="110" t="s">
        <v>3066</v>
      </c>
      <c r="AH360" s="175"/>
    </row>
    <row r="361" spans="1:34" s="107" customFormat="1" ht="144.94999999999999" customHeight="1" x14ac:dyDescent="0.25">
      <c r="A361" s="107" t="s">
        <v>2609</v>
      </c>
      <c r="B361" s="107" t="s">
        <v>2610</v>
      </c>
      <c r="D361" s="136" t="s">
        <v>3067</v>
      </c>
      <c r="E361" s="107" t="s">
        <v>3068</v>
      </c>
      <c r="F361" s="158" t="str">
        <f t="shared" si="12"/>
        <v>STRUCTURE</v>
      </c>
      <c r="G361" s="107" t="s">
        <v>3069</v>
      </c>
      <c r="H361" s="136">
        <v>400.48</v>
      </c>
      <c r="J361" s="107" t="s">
        <v>3070</v>
      </c>
      <c r="K361" s="107" t="s">
        <v>3071</v>
      </c>
      <c r="L361" s="136">
        <v>1023924</v>
      </c>
      <c r="N361" s="136" t="s">
        <v>3072</v>
      </c>
      <c r="O361" s="107" t="s">
        <v>3073</v>
      </c>
      <c r="Q361" s="107" t="s">
        <v>340</v>
      </c>
      <c r="AG361" s="110" t="s">
        <v>3074</v>
      </c>
      <c r="AH361" s="175"/>
    </row>
    <row r="362" spans="1:34" s="107" customFormat="1" ht="144.94999999999999" customHeight="1" x14ac:dyDescent="0.25">
      <c r="A362" s="107" t="s">
        <v>2609</v>
      </c>
      <c r="B362" s="107" t="s">
        <v>2610</v>
      </c>
      <c r="D362" s="136" t="s">
        <v>3075</v>
      </c>
      <c r="E362" s="107" t="s">
        <v>3076</v>
      </c>
      <c r="F362" s="158" t="str">
        <f t="shared" si="12"/>
        <v>STRUCTURE</v>
      </c>
      <c r="G362" s="107" t="s">
        <v>3077</v>
      </c>
      <c r="H362" s="136">
        <v>456.5</v>
      </c>
      <c r="J362" s="107" t="s">
        <v>3078</v>
      </c>
      <c r="K362" s="107" t="s">
        <v>3079</v>
      </c>
      <c r="L362" s="136">
        <v>468694</v>
      </c>
      <c r="N362" s="107" t="s">
        <v>3080</v>
      </c>
      <c r="O362" s="107" t="s">
        <v>3081</v>
      </c>
      <c r="Q362" s="107" t="s">
        <v>340</v>
      </c>
      <c r="AG362" s="110" t="s">
        <v>3082</v>
      </c>
      <c r="AH362" s="175"/>
    </row>
    <row r="363" spans="1:34" s="107" customFormat="1" ht="144.94999999999999" customHeight="1" x14ac:dyDescent="0.25">
      <c r="A363" s="107" t="s">
        <v>2609</v>
      </c>
      <c r="B363" s="107" t="s">
        <v>2610</v>
      </c>
      <c r="D363" s="136" t="s">
        <v>3083</v>
      </c>
      <c r="E363" s="107" t="s">
        <v>3084</v>
      </c>
      <c r="F363" s="158" t="str">
        <f t="shared" si="12"/>
        <v>STRUCTURE</v>
      </c>
      <c r="G363" s="107" t="s">
        <v>3085</v>
      </c>
      <c r="H363" s="136">
        <v>448.37</v>
      </c>
      <c r="J363" s="107" t="s">
        <v>3086</v>
      </c>
      <c r="K363" s="107" t="s">
        <v>3087</v>
      </c>
      <c r="L363" s="107">
        <v>468692</v>
      </c>
      <c r="M363" s="107" t="s">
        <v>3088</v>
      </c>
      <c r="N363" s="136" t="s">
        <v>3089</v>
      </c>
      <c r="O363" s="107" t="s">
        <v>3090</v>
      </c>
      <c r="Q363" s="107" t="s">
        <v>340</v>
      </c>
      <c r="AG363" s="110" t="s">
        <v>3091</v>
      </c>
      <c r="AH363" s="175"/>
    </row>
    <row r="364" spans="1:34" s="107" customFormat="1" ht="144.94999999999999" customHeight="1" x14ac:dyDescent="0.25">
      <c r="A364" s="107" t="s">
        <v>2609</v>
      </c>
      <c r="B364" s="107" t="s">
        <v>2610</v>
      </c>
      <c r="D364" s="136" t="s">
        <v>3092</v>
      </c>
      <c r="E364" s="107" t="s">
        <v>3093</v>
      </c>
      <c r="F364" s="158" t="str">
        <f t="shared" si="12"/>
        <v>STRUCTURE</v>
      </c>
      <c r="G364" s="107" t="s">
        <v>3094</v>
      </c>
      <c r="H364" s="136">
        <v>495.15</v>
      </c>
      <c r="J364" s="107" t="s">
        <v>3095</v>
      </c>
      <c r="K364" s="107" t="s">
        <v>3096</v>
      </c>
      <c r="L364" s="136">
        <v>3113551</v>
      </c>
      <c r="M364" s="107" t="s">
        <v>3097</v>
      </c>
      <c r="N364" s="136" t="s">
        <v>3098</v>
      </c>
      <c r="O364" s="107" t="s">
        <v>3099</v>
      </c>
      <c r="Q364" s="107" t="s">
        <v>340</v>
      </c>
      <c r="AG364" s="110" t="s">
        <v>3100</v>
      </c>
      <c r="AH364" s="175"/>
    </row>
    <row r="365" spans="1:34" s="107" customFormat="1" ht="144.94999999999999" customHeight="1" x14ac:dyDescent="0.25">
      <c r="A365" s="107" t="s">
        <v>2609</v>
      </c>
      <c r="B365" s="107" t="s">
        <v>2610</v>
      </c>
      <c r="D365" s="136" t="s">
        <v>3101</v>
      </c>
      <c r="E365" s="107" t="s">
        <v>3102</v>
      </c>
      <c r="F365" s="158" t="str">
        <f t="shared" si="12"/>
        <v>STRUCTURE</v>
      </c>
      <c r="G365" s="107" t="s">
        <v>3103</v>
      </c>
      <c r="H365" s="136">
        <v>368.48</v>
      </c>
      <c r="J365" s="107" t="s">
        <v>3104</v>
      </c>
      <c r="K365" s="107" t="s">
        <v>3105</v>
      </c>
      <c r="L365" s="107">
        <v>3823339</v>
      </c>
      <c r="N365" s="107" t="s">
        <v>3106</v>
      </c>
      <c r="O365" s="107" t="s">
        <v>3107</v>
      </c>
      <c r="Q365" s="107" t="s">
        <v>340</v>
      </c>
      <c r="AG365" s="110" t="s">
        <v>3108</v>
      </c>
      <c r="AH365" s="175"/>
    </row>
    <row r="366" spans="1:34" s="107" customFormat="1" ht="144.94999999999999" customHeight="1" x14ac:dyDescent="0.25">
      <c r="A366" s="107" t="s">
        <v>2609</v>
      </c>
      <c r="B366" s="107" t="s">
        <v>2610</v>
      </c>
      <c r="D366" s="107" t="s">
        <v>3109</v>
      </c>
      <c r="E366" s="107" t="s">
        <v>3110</v>
      </c>
      <c r="F366" s="158" t="str">
        <f t="shared" si="12"/>
        <v>STRUCTURE</v>
      </c>
      <c r="G366" s="107" t="s">
        <v>3069</v>
      </c>
      <c r="H366" s="107">
        <v>400.48</v>
      </c>
      <c r="J366" s="107" t="s">
        <v>3111</v>
      </c>
      <c r="K366" s="107" t="s">
        <v>3071</v>
      </c>
      <c r="L366" s="107">
        <v>1023924</v>
      </c>
      <c r="N366" s="107" t="s">
        <v>3072</v>
      </c>
      <c r="O366" s="107" t="s">
        <v>3073</v>
      </c>
      <c r="Q366" s="107" t="s">
        <v>340</v>
      </c>
      <c r="AG366" s="110" t="s">
        <v>3112</v>
      </c>
      <c r="AH366" s="175"/>
    </row>
    <row r="367" spans="1:34" s="107" customFormat="1" ht="144.94999999999999" customHeight="1" x14ac:dyDescent="0.25">
      <c r="A367" s="107" t="s">
        <v>2609</v>
      </c>
      <c r="B367" s="107" t="s">
        <v>2610</v>
      </c>
      <c r="D367" s="107" t="s">
        <v>3113</v>
      </c>
      <c r="E367" s="107" t="s">
        <v>3114</v>
      </c>
      <c r="F367" s="158" t="str">
        <f t="shared" si="12"/>
        <v>STRUCTURE</v>
      </c>
      <c r="G367" s="107" t="s">
        <v>3115</v>
      </c>
      <c r="H367" s="107">
        <v>473.45</v>
      </c>
      <c r="J367" s="107" t="s">
        <v>3116</v>
      </c>
      <c r="K367" s="107" t="s">
        <v>3117</v>
      </c>
      <c r="L367" s="164">
        <v>23824962</v>
      </c>
      <c r="N367" s="164" t="s">
        <v>3118</v>
      </c>
      <c r="O367" s="107" t="s">
        <v>3119</v>
      </c>
      <c r="Q367" s="107" t="s">
        <v>340</v>
      </c>
      <c r="AG367" s="110" t="s">
        <v>3120</v>
      </c>
      <c r="AH367" s="175"/>
    </row>
    <row r="368" spans="1:34" s="107" customFormat="1" ht="144.94999999999999" customHeight="1" x14ac:dyDescent="0.25">
      <c r="A368" s="107" t="s">
        <v>2609</v>
      </c>
      <c r="B368" s="107" t="s">
        <v>2610</v>
      </c>
      <c r="D368" s="107" t="s">
        <v>3121</v>
      </c>
      <c r="E368" s="107" t="s">
        <v>3122</v>
      </c>
      <c r="F368" s="158" t="str">
        <f t="shared" si="12"/>
        <v>STRUCTURE</v>
      </c>
      <c r="G368" s="107" t="s">
        <v>3123</v>
      </c>
      <c r="H368" s="107">
        <v>348.35</v>
      </c>
      <c r="J368" s="107" t="s">
        <v>3124</v>
      </c>
      <c r="K368" s="107" t="s">
        <v>3125</v>
      </c>
      <c r="L368" s="164">
        <v>1240745</v>
      </c>
      <c r="N368" s="166" t="s">
        <v>3126</v>
      </c>
      <c r="O368" s="107" t="s">
        <v>3127</v>
      </c>
      <c r="Q368" s="107" t="s">
        <v>340</v>
      </c>
      <c r="AG368" s="110" t="s">
        <v>3128</v>
      </c>
      <c r="AH368" s="175"/>
    </row>
    <row r="369" spans="1:34" s="107" customFormat="1" ht="144.94999999999999" customHeight="1" x14ac:dyDescent="0.25">
      <c r="A369" s="107" t="s">
        <v>2609</v>
      </c>
      <c r="B369" s="107" t="s">
        <v>2610</v>
      </c>
      <c r="D369" s="107" t="s">
        <v>3129</v>
      </c>
      <c r="E369" s="107" t="s">
        <v>3130</v>
      </c>
      <c r="F369" s="158" t="str">
        <f t="shared" si="12"/>
        <v>STRUCTURE</v>
      </c>
      <c r="G369" s="107" t="s">
        <v>3131</v>
      </c>
      <c r="H369" s="107">
        <v>497.47</v>
      </c>
      <c r="J369" s="107" t="s">
        <v>3132</v>
      </c>
      <c r="K369" s="107" t="s">
        <v>3133</v>
      </c>
      <c r="L369" s="164">
        <v>75964339</v>
      </c>
      <c r="O369" s="107" t="s">
        <v>3134</v>
      </c>
      <c r="Q369" s="107" t="s">
        <v>340</v>
      </c>
      <c r="AH369" s="175"/>
    </row>
    <row r="370" spans="1:34" s="107" customFormat="1" ht="144.94999999999999" customHeight="1" x14ac:dyDescent="0.25">
      <c r="A370" s="107" t="s">
        <v>2609</v>
      </c>
      <c r="B370" s="107" t="s">
        <v>2610</v>
      </c>
      <c r="D370" s="107" t="s">
        <v>3135</v>
      </c>
      <c r="E370" s="107" t="s">
        <v>3136</v>
      </c>
      <c r="F370" s="158" t="str">
        <f t="shared" si="12"/>
        <v>STRUCTURE</v>
      </c>
      <c r="G370" s="107" t="s">
        <v>3137</v>
      </c>
      <c r="H370" s="107">
        <v>340.43</v>
      </c>
      <c r="J370" s="107" t="s">
        <v>3138</v>
      </c>
      <c r="K370" s="107" t="s">
        <v>3139</v>
      </c>
      <c r="L370" s="164">
        <v>468689</v>
      </c>
      <c r="N370" s="166" t="s">
        <v>3140</v>
      </c>
      <c r="O370" s="107" t="s">
        <v>3141</v>
      </c>
      <c r="Q370" s="107" t="s">
        <v>340</v>
      </c>
      <c r="AG370" s="110" t="s">
        <v>3142</v>
      </c>
      <c r="AH370" s="175"/>
    </row>
    <row r="371" spans="1:34" s="107" customFormat="1" ht="144.94999999999999" customHeight="1" x14ac:dyDescent="0.25">
      <c r="A371" s="107" t="s">
        <v>2609</v>
      </c>
      <c r="B371" s="107" t="s">
        <v>2610</v>
      </c>
      <c r="D371" s="107" t="s">
        <v>3143</v>
      </c>
      <c r="E371" s="107" t="s">
        <v>3144</v>
      </c>
      <c r="F371" s="158" t="str">
        <f t="shared" ref="F371:F393" si="13">HYPERLINK(_xlfn.CONCAT("https://www.simolecule.com/cdkdepict/depict/bot/png?smi=",J371),"STRUCTURE")</f>
        <v>STRUCTURE</v>
      </c>
      <c r="G371" s="107" t="s">
        <v>3145</v>
      </c>
      <c r="H371" s="107">
        <v>409.32</v>
      </c>
      <c r="J371" s="107" t="s">
        <v>3146</v>
      </c>
      <c r="K371" s="107" t="s">
        <v>3147</v>
      </c>
      <c r="L371" s="164">
        <v>46307210</v>
      </c>
      <c r="N371" s="166" t="s">
        <v>3148</v>
      </c>
      <c r="O371" s="107" t="s">
        <v>3149</v>
      </c>
      <c r="Q371" s="107" t="s">
        <v>340</v>
      </c>
      <c r="AG371" s="110" t="s">
        <v>3150</v>
      </c>
      <c r="AH371" s="175"/>
    </row>
    <row r="372" spans="1:34" s="107" customFormat="1" ht="144.94999999999999" customHeight="1" x14ac:dyDescent="0.25">
      <c r="A372" s="107" t="s">
        <v>2609</v>
      </c>
      <c r="B372" s="107" t="s">
        <v>2610</v>
      </c>
      <c r="D372" s="107" t="s">
        <v>3151</v>
      </c>
      <c r="E372" s="107" t="s">
        <v>3152</v>
      </c>
      <c r="F372" s="158" t="str">
        <f t="shared" si="13"/>
        <v>STRUCTURE</v>
      </c>
      <c r="G372" s="107" t="s">
        <v>3153</v>
      </c>
      <c r="H372" s="176">
        <v>282.33999999999997</v>
      </c>
      <c r="J372" s="107" t="s">
        <v>3154</v>
      </c>
      <c r="K372" s="107" t="s">
        <v>3155</v>
      </c>
      <c r="L372" s="107">
        <v>74311</v>
      </c>
      <c r="M372" s="107" t="s">
        <v>3156</v>
      </c>
      <c r="N372" s="107" t="s">
        <v>3157</v>
      </c>
      <c r="O372" s="107" t="s">
        <v>3158</v>
      </c>
      <c r="P372" s="107" t="s">
        <v>3159</v>
      </c>
      <c r="Q372" s="107" t="s">
        <v>340</v>
      </c>
      <c r="AG372" s="110" t="s">
        <v>3160</v>
      </c>
      <c r="AH372" s="175"/>
    </row>
    <row r="373" spans="1:34" s="107" customFormat="1" ht="144.94999999999999" customHeight="1" x14ac:dyDescent="0.25">
      <c r="A373" s="107" t="s">
        <v>2609</v>
      </c>
      <c r="B373" s="107" t="s">
        <v>2610</v>
      </c>
      <c r="D373" s="107" t="s">
        <v>3161</v>
      </c>
      <c r="E373" s="107" t="s">
        <v>3162</v>
      </c>
      <c r="F373" s="158" t="str">
        <f t="shared" si="13"/>
        <v>STRUCTURE</v>
      </c>
      <c r="G373" s="107" t="s">
        <v>3163</v>
      </c>
      <c r="H373" s="176">
        <v>450.34</v>
      </c>
      <c r="J373" s="107" t="s">
        <v>3164</v>
      </c>
      <c r="K373" s="107" t="s">
        <v>3165</v>
      </c>
      <c r="L373" s="107">
        <v>1811428</v>
      </c>
      <c r="N373" s="107" t="s">
        <v>3166</v>
      </c>
      <c r="O373" s="107" t="s">
        <v>3167</v>
      </c>
      <c r="Q373" s="107" t="s">
        <v>340</v>
      </c>
      <c r="AG373" s="110" t="s">
        <v>3168</v>
      </c>
      <c r="AH373" s="175"/>
    </row>
    <row r="374" spans="1:34" s="107" customFormat="1" ht="144.94999999999999" customHeight="1" x14ac:dyDescent="0.25">
      <c r="A374" s="107" t="s">
        <v>2609</v>
      </c>
      <c r="B374" s="107" t="s">
        <v>2610</v>
      </c>
      <c r="D374" s="107" t="s">
        <v>3169</v>
      </c>
      <c r="E374" s="107" t="s">
        <v>3170</v>
      </c>
      <c r="F374" s="158" t="str">
        <f t="shared" si="13"/>
        <v>STRUCTURE</v>
      </c>
      <c r="G374" s="107" t="s">
        <v>3171</v>
      </c>
      <c r="H374" s="176">
        <v>363.32</v>
      </c>
      <c r="J374" s="107" t="s">
        <v>3172</v>
      </c>
      <c r="K374" s="107" t="s">
        <v>3173</v>
      </c>
      <c r="L374" s="107">
        <v>1253829</v>
      </c>
      <c r="N374" s="107" t="s">
        <v>3174</v>
      </c>
      <c r="O374" s="107" t="s">
        <v>3175</v>
      </c>
      <c r="Q374" s="107" t="s">
        <v>340</v>
      </c>
      <c r="AG374" s="110" t="s">
        <v>3176</v>
      </c>
      <c r="AH374" s="175"/>
    </row>
    <row r="375" spans="1:34" s="107" customFormat="1" ht="144.94999999999999" customHeight="1" x14ac:dyDescent="0.25">
      <c r="A375" s="107" t="s">
        <v>2609</v>
      </c>
      <c r="B375" s="107" t="s">
        <v>2610</v>
      </c>
      <c r="D375" s="107" t="s">
        <v>3177</v>
      </c>
      <c r="E375" s="107" t="s">
        <v>3178</v>
      </c>
      <c r="F375" s="158" t="str">
        <f t="shared" si="13"/>
        <v>STRUCTURE</v>
      </c>
      <c r="G375" s="107" t="s">
        <v>3179</v>
      </c>
      <c r="H375" s="176">
        <v>374.53</v>
      </c>
      <c r="J375" s="107" t="s">
        <v>3180</v>
      </c>
      <c r="K375" s="107" t="s">
        <v>3181</v>
      </c>
      <c r="L375" s="107">
        <v>13142848</v>
      </c>
      <c r="N375" s="107" t="s">
        <v>3182</v>
      </c>
      <c r="O375" s="107" t="s">
        <v>3183</v>
      </c>
      <c r="Q375" s="107" t="s">
        <v>340</v>
      </c>
      <c r="AG375" s="110" t="s">
        <v>3184</v>
      </c>
      <c r="AH375" s="175"/>
    </row>
    <row r="376" spans="1:34" s="107" customFormat="1" ht="144.94999999999999" customHeight="1" x14ac:dyDescent="0.25">
      <c r="A376" s="107" t="s">
        <v>2609</v>
      </c>
      <c r="B376" s="107" t="s">
        <v>2610</v>
      </c>
      <c r="D376" s="107" t="s">
        <v>3185</v>
      </c>
      <c r="E376" s="107" t="s">
        <v>3186</v>
      </c>
      <c r="F376" s="158" t="str">
        <f t="shared" si="13"/>
        <v>STRUCTURE</v>
      </c>
      <c r="G376" s="107" t="s">
        <v>3187</v>
      </c>
      <c r="H376" s="163" t="s">
        <v>3188</v>
      </c>
      <c r="J376" s="107" t="s">
        <v>3189</v>
      </c>
      <c r="K376" s="107" t="s">
        <v>3190</v>
      </c>
      <c r="L376" s="107">
        <v>2927160</v>
      </c>
      <c r="N376" s="107" t="s">
        <v>3191</v>
      </c>
      <c r="O376" s="107" t="s">
        <v>3192</v>
      </c>
      <c r="P376" s="177" t="s">
        <v>3193</v>
      </c>
      <c r="Q376" s="107" t="s">
        <v>340</v>
      </c>
      <c r="AG376" s="110" t="s">
        <v>3194</v>
      </c>
      <c r="AH376" s="175"/>
    </row>
    <row r="377" spans="1:34" s="107" customFormat="1" ht="144.94999999999999" customHeight="1" x14ac:dyDescent="0.25">
      <c r="A377" s="107" t="s">
        <v>2609</v>
      </c>
      <c r="B377" s="107" t="s">
        <v>2610</v>
      </c>
      <c r="D377" s="107" t="s">
        <v>3195</v>
      </c>
      <c r="E377" s="107" t="s">
        <v>3196</v>
      </c>
      <c r="F377" s="158" t="str">
        <f t="shared" si="13"/>
        <v>STRUCTURE</v>
      </c>
      <c r="G377" s="107" t="s">
        <v>3197</v>
      </c>
      <c r="H377" s="163" t="s">
        <v>3198</v>
      </c>
      <c r="J377" s="107" t="s">
        <v>3199</v>
      </c>
      <c r="K377" s="107" t="s">
        <v>3200</v>
      </c>
      <c r="L377" s="107">
        <v>1714495</v>
      </c>
      <c r="M377" s="107" t="s">
        <v>3201</v>
      </c>
      <c r="N377" s="107" t="s">
        <v>3202</v>
      </c>
      <c r="O377" s="107" t="s">
        <v>3203</v>
      </c>
      <c r="Q377" s="107" t="s">
        <v>340</v>
      </c>
      <c r="AG377" s="110" t="s">
        <v>3204</v>
      </c>
      <c r="AH377" s="175"/>
    </row>
    <row r="378" spans="1:34" s="107" customFormat="1" ht="144.94999999999999" customHeight="1" x14ac:dyDescent="0.25">
      <c r="A378" s="107" t="s">
        <v>2609</v>
      </c>
      <c r="B378" s="107" t="s">
        <v>2610</v>
      </c>
      <c r="D378" s="107" t="s">
        <v>3205</v>
      </c>
      <c r="E378" s="107" t="s">
        <v>3206</v>
      </c>
      <c r="F378" s="158" t="str">
        <f t="shared" si="13"/>
        <v>STRUCTURE</v>
      </c>
      <c r="G378" s="107" t="s">
        <v>3207</v>
      </c>
      <c r="H378" s="163" t="s">
        <v>3208</v>
      </c>
      <c r="J378" s="107" t="s">
        <v>3209</v>
      </c>
      <c r="K378" s="107" t="s">
        <v>3210</v>
      </c>
      <c r="L378" s="107">
        <v>5409326</v>
      </c>
      <c r="O378" s="107" t="s">
        <v>3211</v>
      </c>
      <c r="Q378" s="107" t="s">
        <v>340</v>
      </c>
      <c r="AG378" s="110" t="s">
        <v>3212</v>
      </c>
      <c r="AH378" s="175"/>
    </row>
    <row r="379" spans="1:34" s="107" customFormat="1" ht="144.94999999999999" customHeight="1" x14ac:dyDescent="0.25">
      <c r="A379" s="107" t="s">
        <v>2609</v>
      </c>
      <c r="B379" s="107" t="s">
        <v>2610</v>
      </c>
      <c r="D379" s="107" t="s">
        <v>3213</v>
      </c>
      <c r="E379" s="107" t="s">
        <v>3214</v>
      </c>
      <c r="F379" s="158" t="str">
        <f t="shared" si="13"/>
        <v>STRUCTURE</v>
      </c>
      <c r="G379" s="107" t="s">
        <v>3215</v>
      </c>
      <c r="H379" s="163" t="s">
        <v>3216</v>
      </c>
      <c r="J379" s="107" t="s">
        <v>3217</v>
      </c>
      <c r="K379" s="107" t="s">
        <v>3218</v>
      </c>
      <c r="L379" s="107">
        <v>4371597</v>
      </c>
      <c r="M379" s="107" t="s">
        <v>3219</v>
      </c>
      <c r="N379" s="107" t="s">
        <v>3220</v>
      </c>
      <c r="O379" s="107" t="s">
        <v>3221</v>
      </c>
      <c r="P379" s="177" t="s">
        <v>3222</v>
      </c>
      <c r="Q379" s="107" t="s">
        <v>340</v>
      </c>
      <c r="AG379" s="110" t="s">
        <v>3223</v>
      </c>
      <c r="AH379" s="175"/>
    </row>
    <row r="380" spans="1:34" s="107" customFormat="1" ht="144.94999999999999" customHeight="1" x14ac:dyDescent="0.25">
      <c r="A380" s="107" t="s">
        <v>2609</v>
      </c>
      <c r="B380" s="107" t="s">
        <v>2610</v>
      </c>
      <c r="D380" s="107" t="s">
        <v>3224</v>
      </c>
      <c r="E380" s="107" t="s">
        <v>3225</v>
      </c>
      <c r="F380" s="158" t="str">
        <f t="shared" si="13"/>
        <v>STRUCTURE</v>
      </c>
      <c r="G380" s="107" t="s">
        <v>3226</v>
      </c>
      <c r="H380" s="163" t="s">
        <v>3227</v>
      </c>
      <c r="J380" s="107" t="s">
        <v>3228</v>
      </c>
      <c r="K380" s="107" t="s">
        <v>3229</v>
      </c>
      <c r="L380" s="107">
        <v>2854939</v>
      </c>
      <c r="M380" s="107" t="s">
        <v>3230</v>
      </c>
      <c r="N380" s="107" t="s">
        <v>3231</v>
      </c>
      <c r="O380" s="107" t="s">
        <v>3232</v>
      </c>
      <c r="P380" s="107" t="s">
        <v>3233</v>
      </c>
      <c r="Q380" s="107" t="s">
        <v>340</v>
      </c>
      <c r="AG380" s="110" t="s">
        <v>3234</v>
      </c>
      <c r="AH380" s="175"/>
    </row>
    <row r="381" spans="1:34" s="107" customFormat="1" ht="144.94999999999999" customHeight="1" x14ac:dyDescent="0.25">
      <c r="A381" s="107" t="s">
        <v>2609</v>
      </c>
      <c r="B381" s="107" t="s">
        <v>2610</v>
      </c>
      <c r="D381" s="107" t="s">
        <v>3235</v>
      </c>
      <c r="E381" s="107" t="s">
        <v>3236</v>
      </c>
      <c r="F381" s="158" t="str">
        <f t="shared" si="13"/>
        <v>STRUCTURE</v>
      </c>
      <c r="G381" s="107" t="s">
        <v>3237</v>
      </c>
      <c r="H381" s="163" t="s">
        <v>3238</v>
      </c>
      <c r="J381" s="107" t="s">
        <v>3239</v>
      </c>
      <c r="K381" s="107" t="s">
        <v>3240</v>
      </c>
      <c r="L381" s="107">
        <v>2898233</v>
      </c>
      <c r="N381" s="107" t="s">
        <v>3241</v>
      </c>
      <c r="O381" s="107" t="s">
        <v>3242</v>
      </c>
      <c r="Q381" s="107" t="s">
        <v>340</v>
      </c>
      <c r="AG381" s="110" t="s">
        <v>3243</v>
      </c>
      <c r="AH381" s="175"/>
    </row>
    <row r="382" spans="1:34" s="107" customFormat="1" ht="144.94999999999999" customHeight="1" x14ac:dyDescent="0.25">
      <c r="A382" s="107" t="s">
        <v>2609</v>
      </c>
      <c r="B382" s="107" t="s">
        <v>2610</v>
      </c>
      <c r="D382" s="107" t="s">
        <v>3244</v>
      </c>
      <c r="E382" s="107" t="s">
        <v>3245</v>
      </c>
      <c r="F382" s="110" t="str">
        <f t="shared" si="13"/>
        <v>STRUCTURE</v>
      </c>
      <c r="G382" s="107" t="s">
        <v>3246</v>
      </c>
      <c r="H382" s="163" t="s">
        <v>3247</v>
      </c>
      <c r="J382" s="107" t="s">
        <v>3248</v>
      </c>
      <c r="K382" s="167" t="s">
        <v>3249</v>
      </c>
      <c r="L382" s="166">
        <v>2941272</v>
      </c>
      <c r="N382" s="107" t="s">
        <v>3250</v>
      </c>
      <c r="O382" s="167" t="s">
        <v>3251</v>
      </c>
      <c r="P382" s="107" t="s">
        <v>3252</v>
      </c>
      <c r="Q382" s="107" t="s">
        <v>340</v>
      </c>
      <c r="AG382" s="110" t="s">
        <v>3253</v>
      </c>
      <c r="AH382" s="175"/>
    </row>
    <row r="383" spans="1:34" s="107" customFormat="1" ht="144.94999999999999" customHeight="1" x14ac:dyDescent="0.25">
      <c r="A383" s="107" t="s">
        <v>2609</v>
      </c>
      <c r="B383" s="107" t="s">
        <v>2610</v>
      </c>
      <c r="D383" s="107" t="s">
        <v>3254</v>
      </c>
      <c r="E383" s="107" t="s">
        <v>3255</v>
      </c>
      <c r="F383" s="110" t="str">
        <f t="shared" si="13"/>
        <v>STRUCTURE</v>
      </c>
      <c r="G383" s="107" t="s">
        <v>3256</v>
      </c>
      <c r="H383" s="163">
        <v>435.4</v>
      </c>
      <c r="J383" s="107" t="s">
        <v>3257</v>
      </c>
      <c r="K383" s="167" t="s">
        <v>3258</v>
      </c>
      <c r="L383" s="166">
        <v>2941852</v>
      </c>
      <c r="N383" s="107" t="s">
        <v>3259</v>
      </c>
      <c r="O383" s="167" t="s">
        <v>3260</v>
      </c>
      <c r="P383" s="107" t="s">
        <v>3261</v>
      </c>
      <c r="Q383" s="107" t="s">
        <v>340</v>
      </c>
      <c r="AG383" s="110" t="s">
        <v>3262</v>
      </c>
      <c r="AH383" s="175"/>
    </row>
    <row r="384" spans="1:34" s="107" customFormat="1" ht="144.94999999999999" customHeight="1" x14ac:dyDescent="0.25">
      <c r="A384" s="107" t="s">
        <v>2609</v>
      </c>
      <c r="B384" s="107" t="s">
        <v>2610</v>
      </c>
      <c r="D384" s="107" t="s">
        <v>3263</v>
      </c>
      <c r="E384" s="107" t="s">
        <v>3264</v>
      </c>
      <c r="F384" s="110" t="str">
        <f t="shared" si="13"/>
        <v>STRUCTURE</v>
      </c>
      <c r="G384" s="107" t="s">
        <v>3265</v>
      </c>
      <c r="H384" s="163" t="s">
        <v>3266</v>
      </c>
      <c r="J384" s="107" t="s">
        <v>3267</v>
      </c>
      <c r="K384" s="167" t="s">
        <v>3268</v>
      </c>
      <c r="L384" s="166">
        <v>2942301</v>
      </c>
      <c r="N384" s="166" t="s">
        <v>3269</v>
      </c>
      <c r="O384" s="167" t="s">
        <v>3270</v>
      </c>
      <c r="P384" s="107" t="s">
        <v>3271</v>
      </c>
      <c r="Q384" s="107" t="s">
        <v>340</v>
      </c>
      <c r="AG384" s="110" t="s">
        <v>3272</v>
      </c>
      <c r="AH384" s="175"/>
    </row>
    <row r="385" spans="1:34" s="107" customFormat="1" ht="144.94999999999999" customHeight="1" x14ac:dyDescent="0.25">
      <c r="A385" s="107" t="s">
        <v>2609</v>
      </c>
      <c r="B385" s="107" t="s">
        <v>2610</v>
      </c>
      <c r="D385" s="107" t="s">
        <v>3273</v>
      </c>
      <c r="E385" s="107" t="s">
        <v>3274</v>
      </c>
      <c r="F385" s="110" t="str">
        <f t="shared" si="13"/>
        <v>STRUCTURE</v>
      </c>
      <c r="G385" s="107" t="s">
        <v>3275</v>
      </c>
      <c r="H385" s="163">
        <v>560.70000000000005</v>
      </c>
      <c r="J385" s="107" t="s">
        <v>3276</v>
      </c>
      <c r="K385" s="167" t="s">
        <v>3277</v>
      </c>
      <c r="L385" s="166">
        <v>4362773</v>
      </c>
      <c r="M385" s="166" t="s">
        <v>3278</v>
      </c>
      <c r="N385" s="166" t="s">
        <v>3279</v>
      </c>
      <c r="O385" s="167" t="s">
        <v>3280</v>
      </c>
      <c r="Q385" s="107" t="s">
        <v>340</v>
      </c>
      <c r="AG385" s="110" t="s">
        <v>3281</v>
      </c>
      <c r="AH385" s="175"/>
    </row>
    <row r="386" spans="1:34" s="107" customFormat="1" ht="144.94999999999999" customHeight="1" x14ac:dyDescent="0.25">
      <c r="A386" s="107" t="s">
        <v>2609</v>
      </c>
      <c r="B386" s="107" t="s">
        <v>2610</v>
      </c>
      <c r="D386" s="107" t="s">
        <v>3282</v>
      </c>
      <c r="E386" s="107" t="s">
        <v>3283</v>
      </c>
      <c r="F386" s="110" t="str">
        <f t="shared" si="13"/>
        <v>STRUCTURE</v>
      </c>
      <c r="G386" s="107" t="s">
        <v>3284</v>
      </c>
      <c r="H386" s="163">
        <v>293.36</v>
      </c>
      <c r="J386" s="107" t="s">
        <v>3285</v>
      </c>
      <c r="K386" s="167" t="s">
        <v>3286</v>
      </c>
      <c r="L386" s="166">
        <v>4405411</v>
      </c>
      <c r="M386" s="166" t="s">
        <v>3287</v>
      </c>
      <c r="O386" s="167" t="s">
        <v>3288</v>
      </c>
      <c r="Q386" s="107" t="s">
        <v>340</v>
      </c>
      <c r="AG386" s="110" t="s">
        <v>3289</v>
      </c>
      <c r="AH386" s="175"/>
    </row>
    <row r="387" spans="1:34" s="107" customFormat="1" ht="144.94999999999999" customHeight="1" x14ac:dyDescent="0.25">
      <c r="A387" s="107" t="s">
        <v>2609</v>
      </c>
      <c r="B387" s="107" t="s">
        <v>2610</v>
      </c>
      <c r="D387" s="107" t="s">
        <v>3290</v>
      </c>
      <c r="E387" s="107" t="s">
        <v>3291</v>
      </c>
      <c r="F387" s="110" t="str">
        <f t="shared" si="13"/>
        <v>STRUCTURE</v>
      </c>
      <c r="G387" s="107" t="s">
        <v>3292</v>
      </c>
      <c r="H387" s="163" t="s">
        <v>3293</v>
      </c>
      <c r="J387" s="107" t="s">
        <v>3294</v>
      </c>
      <c r="K387" s="167" t="s">
        <v>3295</v>
      </c>
      <c r="L387" s="107">
        <v>3588185</v>
      </c>
      <c r="O387" s="167" t="s">
        <v>3296</v>
      </c>
      <c r="Q387" s="107" t="s">
        <v>340</v>
      </c>
      <c r="AG387" s="110" t="s">
        <v>3297</v>
      </c>
      <c r="AH387" s="175"/>
    </row>
    <row r="388" spans="1:34" s="107" customFormat="1" ht="144.94999999999999" customHeight="1" x14ac:dyDescent="0.25">
      <c r="A388" s="107" t="s">
        <v>2609</v>
      </c>
      <c r="B388" s="107" t="s">
        <v>2610</v>
      </c>
      <c r="D388" s="97" t="s">
        <v>3298</v>
      </c>
      <c r="E388" s="97" t="s">
        <v>3299</v>
      </c>
      <c r="F388" s="110" t="str">
        <f t="shared" si="13"/>
        <v>STRUCTURE</v>
      </c>
      <c r="G388" s="107" t="s">
        <v>3300</v>
      </c>
      <c r="H388" s="119" t="s">
        <v>3301</v>
      </c>
      <c r="J388" s="107" t="s">
        <v>3302</v>
      </c>
      <c r="K388" s="167" t="s">
        <v>3303</v>
      </c>
      <c r="L388" s="166">
        <v>826543</v>
      </c>
      <c r="M388" s="166" t="s">
        <v>3304</v>
      </c>
      <c r="N388" s="107" t="s">
        <v>3305</v>
      </c>
      <c r="O388" s="167" t="s">
        <v>3306</v>
      </c>
      <c r="Q388" s="107" t="s">
        <v>340</v>
      </c>
      <c r="AG388" s="110" t="s">
        <v>3307</v>
      </c>
      <c r="AH388" s="175"/>
    </row>
    <row r="389" spans="1:34" s="107" customFormat="1" ht="144.94999999999999" customHeight="1" x14ac:dyDescent="0.25">
      <c r="A389" s="107" t="s">
        <v>2609</v>
      </c>
      <c r="B389" s="107" t="s">
        <v>2610</v>
      </c>
      <c r="D389" s="97" t="s">
        <v>3308</v>
      </c>
      <c r="E389" s="97" t="s">
        <v>3309</v>
      </c>
      <c r="F389" s="110" t="str">
        <f t="shared" si="13"/>
        <v>STRUCTURE</v>
      </c>
      <c r="G389" s="107" t="s">
        <v>3310</v>
      </c>
      <c r="H389" s="119" t="s">
        <v>3311</v>
      </c>
      <c r="J389" s="107" t="s">
        <v>3312</v>
      </c>
      <c r="K389" s="167" t="s">
        <v>3313</v>
      </c>
      <c r="L389" s="107">
        <v>827617</v>
      </c>
      <c r="N389" s="166" t="s">
        <v>3314</v>
      </c>
      <c r="O389" s="167" t="s">
        <v>3315</v>
      </c>
      <c r="Q389" s="107" t="s">
        <v>340</v>
      </c>
      <c r="AG389" s="110" t="s">
        <v>3316</v>
      </c>
      <c r="AH389" s="175"/>
    </row>
    <row r="390" spans="1:34" s="107" customFormat="1" ht="144.94999999999999" customHeight="1" x14ac:dyDescent="0.25">
      <c r="A390" s="107" t="s">
        <v>2609</v>
      </c>
      <c r="B390" s="107" t="s">
        <v>2610</v>
      </c>
      <c r="D390" s="97" t="s">
        <v>3317</v>
      </c>
      <c r="E390" s="97" t="s">
        <v>3318</v>
      </c>
      <c r="F390" s="110" t="str">
        <f t="shared" si="13"/>
        <v>STRUCTURE</v>
      </c>
      <c r="G390" s="107" t="s">
        <v>3319</v>
      </c>
      <c r="H390" s="119" t="s">
        <v>3320</v>
      </c>
      <c r="J390" s="107" t="s">
        <v>3321</v>
      </c>
      <c r="K390" s="167" t="s">
        <v>3322</v>
      </c>
      <c r="L390" s="166">
        <v>1108470</v>
      </c>
      <c r="N390" s="166" t="s">
        <v>3323</v>
      </c>
      <c r="O390" s="167" t="s">
        <v>3324</v>
      </c>
      <c r="P390" s="107" t="s">
        <v>3325</v>
      </c>
      <c r="Q390" s="107" t="s">
        <v>340</v>
      </c>
      <c r="AG390" s="110" t="s">
        <v>3326</v>
      </c>
      <c r="AH390" s="175"/>
    </row>
    <row r="391" spans="1:34" s="107" customFormat="1" ht="144.94999999999999" customHeight="1" x14ac:dyDescent="0.25">
      <c r="A391" s="107" t="s">
        <v>2609</v>
      </c>
      <c r="B391" s="107" t="s">
        <v>2610</v>
      </c>
      <c r="D391" s="97" t="s">
        <v>3327</v>
      </c>
      <c r="E391" s="97" t="s">
        <v>3328</v>
      </c>
      <c r="F391" s="110" t="str">
        <f t="shared" si="13"/>
        <v>STRUCTURE</v>
      </c>
      <c r="G391" s="107" t="s">
        <v>3329</v>
      </c>
      <c r="H391" s="119">
        <v>249.4</v>
      </c>
      <c r="J391" s="107" t="s">
        <v>3330</v>
      </c>
      <c r="K391" s="167" t="s">
        <v>3331</v>
      </c>
      <c r="L391" s="166">
        <v>558090</v>
      </c>
      <c r="N391" s="107" t="s">
        <v>3332</v>
      </c>
      <c r="O391" s="167" t="s">
        <v>3333</v>
      </c>
      <c r="P391" s="166" t="s">
        <v>3334</v>
      </c>
      <c r="Q391" s="107" t="s">
        <v>340</v>
      </c>
      <c r="AG391" s="110" t="s">
        <v>3335</v>
      </c>
      <c r="AH391" s="175"/>
    </row>
    <row r="392" spans="1:34" s="107" customFormat="1" ht="144.94999999999999" customHeight="1" x14ac:dyDescent="0.25">
      <c r="A392" s="107" t="s">
        <v>2609</v>
      </c>
      <c r="B392" s="107" t="s">
        <v>2610</v>
      </c>
      <c r="D392" s="97" t="s">
        <v>3336</v>
      </c>
      <c r="E392" s="97" t="s">
        <v>3337</v>
      </c>
      <c r="F392" s="110" t="str">
        <f t="shared" si="13"/>
        <v>STRUCTURE</v>
      </c>
      <c r="G392" s="107" t="s">
        <v>3338</v>
      </c>
      <c r="H392" s="119" t="s">
        <v>3339</v>
      </c>
      <c r="J392" s="107" t="s">
        <v>3340</v>
      </c>
      <c r="K392" s="167" t="s">
        <v>3341</v>
      </c>
      <c r="L392" s="166">
        <v>3128170</v>
      </c>
      <c r="N392" s="107" t="s">
        <v>3342</v>
      </c>
      <c r="O392" s="167" t="s">
        <v>3343</v>
      </c>
      <c r="Q392" s="107" t="s">
        <v>340</v>
      </c>
      <c r="AG392" s="110" t="s">
        <v>3344</v>
      </c>
      <c r="AH392" s="175"/>
    </row>
    <row r="393" spans="1:34" s="107" customFormat="1" ht="144.94999999999999" customHeight="1" x14ac:dyDescent="0.25">
      <c r="A393" s="107" t="s">
        <v>2609</v>
      </c>
      <c r="B393" s="107" t="s">
        <v>2610</v>
      </c>
      <c r="D393" s="97" t="s">
        <v>3345</v>
      </c>
      <c r="E393" s="97" t="s">
        <v>3346</v>
      </c>
      <c r="F393" s="110" t="str">
        <f t="shared" si="13"/>
        <v>STRUCTURE</v>
      </c>
      <c r="G393" s="107" t="s">
        <v>3347</v>
      </c>
      <c r="H393" s="119" t="s">
        <v>3348</v>
      </c>
      <c r="J393" s="107" t="s">
        <v>3349</v>
      </c>
      <c r="K393" s="167" t="s">
        <v>3350</v>
      </c>
      <c r="L393" s="166">
        <v>4218739</v>
      </c>
      <c r="M393" s="166" t="s">
        <v>3351</v>
      </c>
      <c r="N393" s="166" t="s">
        <v>3352</v>
      </c>
      <c r="O393" s="167" t="s">
        <v>3353</v>
      </c>
      <c r="Q393" s="107" t="s">
        <v>340</v>
      </c>
      <c r="AG393" s="110" t="s">
        <v>3354</v>
      </c>
      <c r="AH393" s="175"/>
    </row>
    <row r="394" spans="1:34" s="107" customFormat="1" ht="144.94999999999999" customHeight="1" x14ac:dyDescent="0.25">
      <c r="A394" s="107" t="s">
        <v>2609</v>
      </c>
      <c r="B394" s="107" t="s">
        <v>2610</v>
      </c>
      <c r="D394" s="97" t="s">
        <v>3355</v>
      </c>
      <c r="E394" s="97" t="s">
        <v>3356</v>
      </c>
      <c r="F394" s="110" t="str">
        <f>HYPERLINK(_xlfn.CONCAT("https://www.simolecule.com/cdkdepict/depict/bot/png?smi=O",J394),"STRUCTURE")</f>
        <v>STRUCTURE</v>
      </c>
      <c r="G394" s="107" t="s">
        <v>3357</v>
      </c>
      <c r="H394" s="119" t="s">
        <v>3358</v>
      </c>
      <c r="J394" s="107" t="s">
        <v>3359</v>
      </c>
      <c r="K394" s="167" t="s">
        <v>3360</v>
      </c>
      <c r="L394" s="166">
        <v>2848943</v>
      </c>
      <c r="N394" s="166" t="s">
        <v>3361</v>
      </c>
      <c r="O394" s="167" t="s">
        <v>3362</v>
      </c>
      <c r="Q394" s="107" t="s">
        <v>340</v>
      </c>
      <c r="AG394" s="110" t="s">
        <v>3363</v>
      </c>
      <c r="AH394" s="175"/>
    </row>
    <row r="395" spans="1:34" s="107" customFormat="1" ht="144.94999999999999" customHeight="1" x14ac:dyDescent="0.25">
      <c r="A395" s="107" t="s">
        <v>2609</v>
      </c>
      <c r="B395" s="107" t="s">
        <v>2610</v>
      </c>
      <c r="D395" s="97" t="s">
        <v>3364</v>
      </c>
      <c r="E395" s="97" t="s">
        <v>3365</v>
      </c>
      <c r="F395" s="110" t="str">
        <f t="shared" ref="F395:F401" si="14">HYPERLINK(_xlfn.CONCAT("https://www.simolecule.com/cdkdepict/depict/bot/png?smi=",J395),"STRUCTURE")</f>
        <v>STRUCTURE</v>
      </c>
      <c r="G395" s="107" t="s">
        <v>3366</v>
      </c>
      <c r="H395" s="119" t="s">
        <v>3367</v>
      </c>
      <c r="J395" s="107" t="s">
        <v>3368</v>
      </c>
      <c r="K395" s="167" t="s">
        <v>3369</v>
      </c>
      <c r="L395" s="166">
        <v>1218129</v>
      </c>
      <c r="N395" s="166" t="s">
        <v>3370</v>
      </c>
      <c r="O395" s="167" t="s">
        <v>3371</v>
      </c>
      <c r="Q395" s="107" t="s">
        <v>340</v>
      </c>
      <c r="AG395" s="110" t="s">
        <v>3372</v>
      </c>
      <c r="AH395" s="175"/>
    </row>
    <row r="396" spans="1:34" s="107" customFormat="1" ht="144.94999999999999" customHeight="1" x14ac:dyDescent="0.25">
      <c r="A396" s="107" t="s">
        <v>2609</v>
      </c>
      <c r="B396" s="107" t="s">
        <v>2610</v>
      </c>
      <c r="D396" s="97" t="s">
        <v>3373</v>
      </c>
      <c r="E396" s="97" t="s">
        <v>3374</v>
      </c>
      <c r="F396" s="110" t="str">
        <f t="shared" si="14"/>
        <v>STRUCTURE</v>
      </c>
      <c r="G396" s="107" t="s">
        <v>3375</v>
      </c>
      <c r="H396" s="119" t="s">
        <v>3376</v>
      </c>
      <c r="J396" s="107" t="s">
        <v>3377</v>
      </c>
      <c r="K396" s="167" t="s">
        <v>3378</v>
      </c>
      <c r="L396" s="166">
        <v>264622</v>
      </c>
      <c r="M396" s="107" t="s">
        <v>3379</v>
      </c>
      <c r="N396" s="107" t="s">
        <v>3380</v>
      </c>
      <c r="O396" s="167" t="s">
        <v>3381</v>
      </c>
      <c r="Q396" s="107" t="s">
        <v>340</v>
      </c>
      <c r="AG396" s="110" t="s">
        <v>3382</v>
      </c>
      <c r="AH396" s="175"/>
    </row>
    <row r="397" spans="1:34" s="107" customFormat="1" ht="144.94999999999999" customHeight="1" x14ac:dyDescent="0.25">
      <c r="A397" s="107" t="s">
        <v>2609</v>
      </c>
      <c r="B397" s="107" t="s">
        <v>2610</v>
      </c>
      <c r="D397" s="97" t="s">
        <v>3383</v>
      </c>
      <c r="E397" s="97" t="s">
        <v>3384</v>
      </c>
      <c r="F397" s="110" t="str">
        <f t="shared" si="14"/>
        <v>STRUCTURE</v>
      </c>
      <c r="G397" s="107" t="s">
        <v>3385</v>
      </c>
      <c r="H397" s="119" t="s">
        <v>3386</v>
      </c>
      <c r="J397" s="107" t="s">
        <v>3387</v>
      </c>
      <c r="K397" s="167" t="s">
        <v>3388</v>
      </c>
      <c r="L397" s="166">
        <v>3577122</v>
      </c>
      <c r="N397" s="107" t="s">
        <v>3389</v>
      </c>
      <c r="O397" s="167" t="s">
        <v>3390</v>
      </c>
      <c r="P397" s="166" t="s">
        <v>3391</v>
      </c>
      <c r="Q397" s="107" t="s">
        <v>340</v>
      </c>
      <c r="AG397" s="110" t="s">
        <v>3392</v>
      </c>
      <c r="AH397" s="175"/>
    </row>
    <row r="398" spans="1:34" s="107" customFormat="1" ht="144.94999999999999" customHeight="1" x14ac:dyDescent="0.25">
      <c r="A398" s="107" t="s">
        <v>2609</v>
      </c>
      <c r="B398" s="107" t="s">
        <v>2610</v>
      </c>
      <c r="D398" s="97" t="s">
        <v>3393</v>
      </c>
      <c r="E398" s="97" t="s">
        <v>3394</v>
      </c>
      <c r="F398" s="110" t="str">
        <f t="shared" si="14"/>
        <v>STRUCTURE</v>
      </c>
      <c r="G398" s="107" t="s">
        <v>3395</v>
      </c>
      <c r="H398" s="119" t="s">
        <v>3396</v>
      </c>
      <c r="J398" s="107" t="s">
        <v>3397</v>
      </c>
      <c r="K398" s="167" t="s">
        <v>3398</v>
      </c>
      <c r="L398" s="166">
        <v>667496</v>
      </c>
      <c r="M398" s="107" t="s">
        <v>3399</v>
      </c>
      <c r="N398" s="166" t="s">
        <v>3400</v>
      </c>
      <c r="O398" s="167" t="s">
        <v>3401</v>
      </c>
      <c r="P398" s="166" t="s">
        <v>3402</v>
      </c>
      <c r="Q398" s="107" t="s">
        <v>340</v>
      </c>
      <c r="AG398" s="110" t="s">
        <v>3403</v>
      </c>
      <c r="AH398" s="175"/>
    </row>
    <row r="399" spans="1:34" s="107" customFormat="1" ht="144.94999999999999" customHeight="1" x14ac:dyDescent="0.25">
      <c r="A399" s="107" t="s">
        <v>2609</v>
      </c>
      <c r="B399" s="107" t="s">
        <v>2610</v>
      </c>
      <c r="D399" s="107" t="s">
        <v>3404</v>
      </c>
      <c r="E399" s="107" t="s">
        <v>3405</v>
      </c>
      <c r="F399" s="110" t="str">
        <f t="shared" si="14"/>
        <v>STRUCTURE</v>
      </c>
      <c r="G399" s="107" t="s">
        <v>3406</v>
      </c>
      <c r="H399" s="107">
        <v>317.38</v>
      </c>
      <c r="J399" s="107" t="s">
        <v>3407</v>
      </c>
      <c r="K399" s="167" t="s">
        <v>3408</v>
      </c>
      <c r="L399" s="166">
        <v>56692514</v>
      </c>
      <c r="O399" s="167" t="s">
        <v>3409</v>
      </c>
      <c r="Q399" s="107" t="s">
        <v>340</v>
      </c>
      <c r="AG399" s="110" t="s">
        <v>3410</v>
      </c>
      <c r="AH399" s="175"/>
    </row>
    <row r="400" spans="1:34" s="107" customFormat="1" ht="144.94999999999999" customHeight="1" x14ac:dyDescent="0.25">
      <c r="A400" s="107" t="s">
        <v>2609</v>
      </c>
      <c r="B400" s="107" t="s">
        <v>2610</v>
      </c>
      <c r="D400" s="107" t="s">
        <v>3411</v>
      </c>
      <c r="E400" s="107" t="s">
        <v>3412</v>
      </c>
      <c r="F400" s="110" t="str">
        <f t="shared" si="14"/>
        <v>STRUCTURE</v>
      </c>
      <c r="G400" s="107" t="s">
        <v>3413</v>
      </c>
      <c r="H400" s="107">
        <v>245.32</v>
      </c>
      <c r="J400" s="107" t="s">
        <v>3414</v>
      </c>
      <c r="K400" s="167" t="s">
        <v>3415</v>
      </c>
      <c r="L400" s="166">
        <v>23811</v>
      </c>
      <c r="M400" s="166" t="s">
        <v>3416</v>
      </c>
      <c r="N400" s="107" t="s">
        <v>3417</v>
      </c>
      <c r="O400" s="167" t="s">
        <v>3418</v>
      </c>
      <c r="P400" s="107" t="s">
        <v>3419</v>
      </c>
      <c r="Q400" s="107" t="s">
        <v>340</v>
      </c>
      <c r="AG400" s="110" t="s">
        <v>3420</v>
      </c>
      <c r="AH400" s="175"/>
    </row>
    <row r="401" spans="1:34" s="107" customFormat="1" ht="144.94999999999999" customHeight="1" x14ac:dyDescent="0.25">
      <c r="A401" s="107" t="s">
        <v>2609</v>
      </c>
      <c r="B401" s="107" t="s">
        <v>2610</v>
      </c>
      <c r="D401" s="107" t="s">
        <v>3421</v>
      </c>
      <c r="E401" s="107" t="s">
        <v>3422</v>
      </c>
      <c r="F401" s="110" t="str">
        <f t="shared" si="14"/>
        <v>STRUCTURE</v>
      </c>
      <c r="G401" s="107" t="s">
        <v>3423</v>
      </c>
      <c r="H401" s="107">
        <v>282.18</v>
      </c>
      <c r="J401" s="107" t="s">
        <v>3424</v>
      </c>
      <c r="K401" s="167" t="s">
        <v>3425</v>
      </c>
      <c r="L401" s="166">
        <v>13663057</v>
      </c>
      <c r="O401" s="167" t="s">
        <v>3426</v>
      </c>
      <c r="P401" s="166" t="s">
        <v>3427</v>
      </c>
      <c r="Q401" s="107" t="s">
        <v>340</v>
      </c>
      <c r="AG401" s="110" t="s">
        <v>3428</v>
      </c>
      <c r="AH401" s="175"/>
    </row>
    <row r="402" spans="1:34" s="107" customFormat="1" ht="144.94999999999999" customHeight="1" x14ac:dyDescent="0.25">
      <c r="A402" s="107" t="s">
        <v>2609</v>
      </c>
      <c r="B402" s="107" t="s">
        <v>2610</v>
      </c>
      <c r="D402" s="107" t="s">
        <v>3429</v>
      </c>
      <c r="E402" s="107" t="s">
        <v>3430</v>
      </c>
      <c r="G402" s="178" t="s">
        <v>3431</v>
      </c>
      <c r="H402" s="107">
        <v>375.25200000000001</v>
      </c>
      <c r="P402" s="179" t="s">
        <v>3432</v>
      </c>
      <c r="Q402" s="107" t="s">
        <v>340</v>
      </c>
      <c r="AH402" s="175"/>
    </row>
    <row r="403" spans="1:34" s="107" customFormat="1" ht="144.94999999999999" customHeight="1" x14ac:dyDescent="0.25">
      <c r="A403" s="107" t="s">
        <v>2609</v>
      </c>
      <c r="B403" s="107" t="s">
        <v>2610</v>
      </c>
      <c r="D403" s="107" t="s">
        <v>3433</v>
      </c>
      <c r="E403" s="107" t="s">
        <v>3434</v>
      </c>
      <c r="G403" s="180" t="s">
        <v>3435</v>
      </c>
      <c r="H403" s="107">
        <v>281.82900000000001</v>
      </c>
      <c r="Q403" s="107" t="s">
        <v>340</v>
      </c>
      <c r="AG403" s="169"/>
      <c r="AH403" s="181"/>
    </row>
    <row r="404" spans="1:34" s="107" customFormat="1" ht="144.94999999999999" customHeight="1" x14ac:dyDescent="0.25">
      <c r="A404" s="107" t="s">
        <v>2609</v>
      </c>
      <c r="B404" s="107" t="s">
        <v>2610</v>
      </c>
      <c r="D404" s="97" t="s">
        <v>3436</v>
      </c>
      <c r="E404" s="97" t="s">
        <v>3437</v>
      </c>
      <c r="F404" s="110" t="str">
        <f t="shared" ref="F404:F409" si="15">HYPERLINK(_xlfn.CONCAT("https://www.simolecule.com/cdkdepict/depict/bot/png?smi=",J404),"STRUCTURE")</f>
        <v>STRUCTURE</v>
      </c>
      <c r="G404" s="107" t="s">
        <v>3438</v>
      </c>
      <c r="H404" s="119">
        <v>188.23</v>
      </c>
      <c r="J404" s="107" t="s">
        <v>3397</v>
      </c>
      <c r="K404" s="167" t="s">
        <v>3398</v>
      </c>
      <c r="L404" s="166">
        <v>72610</v>
      </c>
      <c r="N404" s="166" t="s">
        <v>3400</v>
      </c>
      <c r="O404" s="167" t="s">
        <v>3401</v>
      </c>
      <c r="P404" s="166" t="s">
        <v>3439</v>
      </c>
      <c r="Q404" s="107" t="s">
        <v>340</v>
      </c>
      <c r="AG404" s="110" t="s">
        <v>3403</v>
      </c>
      <c r="AH404" s="182" t="s">
        <v>3440</v>
      </c>
    </row>
    <row r="405" spans="1:34" s="107" customFormat="1" ht="144.94999999999999" customHeight="1" x14ac:dyDescent="0.25">
      <c r="A405" s="107" t="s">
        <v>2609</v>
      </c>
      <c r="B405" s="107" t="s">
        <v>2610</v>
      </c>
      <c r="D405" s="97" t="s">
        <v>3441</v>
      </c>
      <c r="E405" s="97" t="s">
        <v>3442</v>
      </c>
      <c r="F405" s="110" t="str">
        <f t="shared" si="15"/>
        <v>STRUCTURE</v>
      </c>
      <c r="G405" s="107" t="s">
        <v>3443</v>
      </c>
      <c r="H405" s="119">
        <v>158.22</v>
      </c>
      <c r="J405" s="107" t="s">
        <v>3444</v>
      </c>
      <c r="K405" s="167" t="s">
        <v>3445</v>
      </c>
      <c r="L405" s="107">
        <v>7030</v>
      </c>
      <c r="N405" s="107" t="s">
        <v>3446</v>
      </c>
      <c r="O405" s="167" t="s">
        <v>3447</v>
      </c>
      <c r="P405" s="107" t="s">
        <v>3448</v>
      </c>
      <c r="Q405" s="107" t="s">
        <v>340</v>
      </c>
      <c r="AG405" s="110" t="s">
        <v>3449</v>
      </c>
      <c r="AH405" s="182" t="s">
        <v>3440</v>
      </c>
    </row>
    <row r="406" spans="1:34" s="107" customFormat="1" ht="144.94999999999999" customHeight="1" x14ac:dyDescent="0.25">
      <c r="A406" s="107" t="s">
        <v>2609</v>
      </c>
      <c r="B406" s="107" t="s">
        <v>2610</v>
      </c>
      <c r="D406" s="97" t="s">
        <v>3450</v>
      </c>
      <c r="E406" s="97" t="s">
        <v>3451</v>
      </c>
      <c r="F406" s="110" t="str">
        <f t="shared" si="15"/>
        <v>STRUCTURE</v>
      </c>
      <c r="G406" s="107" t="s">
        <v>3452</v>
      </c>
      <c r="H406" s="119">
        <v>170.19</v>
      </c>
      <c r="J406" s="107" t="s">
        <v>3453</v>
      </c>
      <c r="K406" s="167" t="s">
        <v>3454</v>
      </c>
      <c r="L406" s="166">
        <v>736909</v>
      </c>
      <c r="N406" s="166" t="s">
        <v>3455</v>
      </c>
      <c r="O406" s="167" t="s">
        <v>3456</v>
      </c>
      <c r="Q406" s="107" t="s">
        <v>340</v>
      </c>
      <c r="AG406" s="110" t="s">
        <v>3457</v>
      </c>
      <c r="AH406" s="182" t="s">
        <v>3440</v>
      </c>
    </row>
    <row r="407" spans="1:34" s="107" customFormat="1" ht="144.94999999999999" customHeight="1" x14ac:dyDescent="0.25">
      <c r="A407" s="107" t="s">
        <v>2609</v>
      </c>
      <c r="B407" s="107" t="s">
        <v>2610</v>
      </c>
      <c r="D407" s="97" t="s">
        <v>3458</v>
      </c>
      <c r="E407" s="97" t="s">
        <v>1257</v>
      </c>
      <c r="F407" s="110" t="str">
        <f t="shared" si="15"/>
        <v>STRUCTURE</v>
      </c>
      <c r="G407" s="107" t="s">
        <v>3459</v>
      </c>
      <c r="H407" s="119">
        <v>149.15</v>
      </c>
      <c r="J407" s="107" t="s">
        <v>3460</v>
      </c>
      <c r="K407" s="167" t="s">
        <v>3461</v>
      </c>
      <c r="L407" s="166">
        <v>819276</v>
      </c>
      <c r="N407" s="107" t="s">
        <v>3462</v>
      </c>
      <c r="O407" s="167" t="s">
        <v>3463</v>
      </c>
      <c r="P407" s="166" t="s">
        <v>3464</v>
      </c>
      <c r="Q407" s="107" t="s">
        <v>340</v>
      </c>
      <c r="AG407" s="110" t="s">
        <v>3465</v>
      </c>
      <c r="AH407" s="182" t="s">
        <v>3440</v>
      </c>
    </row>
    <row r="408" spans="1:34" s="107" customFormat="1" ht="144.94999999999999" customHeight="1" x14ac:dyDescent="0.25">
      <c r="A408" s="107" t="s">
        <v>2609</v>
      </c>
      <c r="B408" s="107" t="s">
        <v>2610</v>
      </c>
      <c r="D408" s="97" t="s">
        <v>3466</v>
      </c>
      <c r="E408" s="97" t="s">
        <v>1263</v>
      </c>
      <c r="F408" s="110" t="str">
        <f t="shared" si="15"/>
        <v>STRUCTURE</v>
      </c>
      <c r="G408" s="107" t="s">
        <v>3467</v>
      </c>
      <c r="H408" s="119">
        <v>180.29</v>
      </c>
      <c r="J408" s="107" t="s">
        <v>3468</v>
      </c>
      <c r="K408" s="167" t="s">
        <v>3469</v>
      </c>
      <c r="L408" s="166">
        <v>4138496</v>
      </c>
      <c r="N408" s="107" t="s">
        <v>3470</v>
      </c>
      <c r="O408" s="167" t="s">
        <v>3471</v>
      </c>
      <c r="P408" s="107" t="s">
        <v>3472</v>
      </c>
      <c r="Q408" s="107" t="s">
        <v>340</v>
      </c>
      <c r="AG408" s="110" t="s">
        <v>3473</v>
      </c>
      <c r="AH408" s="182" t="s">
        <v>3440</v>
      </c>
    </row>
    <row r="409" spans="1:34" s="107" customFormat="1" ht="144.94999999999999" customHeight="1" x14ac:dyDescent="0.25">
      <c r="A409" s="107" t="s">
        <v>2609</v>
      </c>
      <c r="B409" s="107" t="s">
        <v>2610</v>
      </c>
      <c r="D409" s="97" t="s">
        <v>3474</v>
      </c>
      <c r="E409" s="97" t="s">
        <v>1269</v>
      </c>
      <c r="F409" s="110" t="str">
        <f t="shared" si="15"/>
        <v>STRUCTURE</v>
      </c>
      <c r="G409" s="107" t="s">
        <v>3475</v>
      </c>
      <c r="H409" s="119">
        <v>208.35</v>
      </c>
      <c r="J409" s="107" t="s">
        <v>3476</v>
      </c>
      <c r="K409" s="167" t="s">
        <v>3477</v>
      </c>
      <c r="L409" s="166">
        <v>3398114</v>
      </c>
      <c r="N409" s="166" t="s">
        <v>3478</v>
      </c>
      <c r="O409" s="167" t="s">
        <v>3479</v>
      </c>
      <c r="Q409" s="107" t="s">
        <v>340</v>
      </c>
      <c r="AG409" s="110" t="s">
        <v>3480</v>
      </c>
      <c r="AH409" s="182" t="s">
        <v>3440</v>
      </c>
    </row>
    <row r="410" spans="1:34" s="107" customFormat="1" ht="144.94999999999999" customHeight="1" x14ac:dyDescent="0.25">
      <c r="A410" s="107" t="s">
        <v>2609</v>
      </c>
      <c r="B410" s="107" t="s">
        <v>3481</v>
      </c>
      <c r="D410" s="107" t="s">
        <v>3482</v>
      </c>
      <c r="E410" s="107" t="s">
        <v>3483</v>
      </c>
      <c r="F410" s="110" t="str">
        <f>HYPERLINK(_xlfn.CONCAT("https://www.simolecule.com/cdkdepict/depict/bot/png?smi=",J410),"STRUCTURE")</f>
        <v>STRUCTURE</v>
      </c>
      <c r="G410" s="182" t="s">
        <v>3484</v>
      </c>
      <c r="H410" s="119">
        <v>563.98</v>
      </c>
      <c r="J410" s="166" t="s">
        <v>3485</v>
      </c>
      <c r="K410" s="166" t="s">
        <v>3486</v>
      </c>
      <c r="L410" s="166">
        <v>62770</v>
      </c>
      <c r="O410" s="166" t="s">
        <v>3487</v>
      </c>
      <c r="P410" s="107" t="s">
        <v>3488</v>
      </c>
      <c r="Q410" s="107" t="s">
        <v>340</v>
      </c>
      <c r="R410" s="169"/>
      <c r="S410" s="169"/>
      <c r="T410" s="169"/>
      <c r="U410" s="169"/>
      <c r="V410" s="169"/>
      <c r="W410" s="169"/>
      <c r="AG410" s="110" t="s">
        <v>3489</v>
      </c>
      <c r="AH410" s="182" t="s">
        <v>3440</v>
      </c>
    </row>
    <row r="411" spans="1:34" s="107" customFormat="1" ht="144.94999999999999" customHeight="1" x14ac:dyDescent="0.25">
      <c r="A411" s="107" t="s">
        <v>2609</v>
      </c>
      <c r="B411" s="107" t="s">
        <v>3481</v>
      </c>
      <c r="D411" s="107" t="s">
        <v>3490</v>
      </c>
      <c r="E411" s="107" t="s">
        <v>3491</v>
      </c>
      <c r="F411" s="158" t="str">
        <f>HYPERLINK(_xlfn.CONCAT("https://www.simolecule.com/cdkdepict/depict/bot/png?smi=",J411),"STRUCTURE")</f>
        <v>STRUCTURE</v>
      </c>
      <c r="G411" s="107" t="s">
        <v>3492</v>
      </c>
      <c r="H411" s="163">
        <v>579.98</v>
      </c>
      <c r="J411" s="107" t="s">
        <v>3493</v>
      </c>
      <c r="K411" s="107" t="s">
        <v>3494</v>
      </c>
      <c r="L411" s="107">
        <v>443939</v>
      </c>
      <c r="N411" s="107" t="s">
        <v>3495</v>
      </c>
      <c r="O411" s="107" t="s">
        <v>3496</v>
      </c>
      <c r="P411" s="107" t="s">
        <v>3497</v>
      </c>
      <c r="Q411" s="107" t="s">
        <v>340</v>
      </c>
      <c r="AG411" s="110" t="s">
        <v>3498</v>
      </c>
      <c r="AH411" s="182" t="s">
        <v>3440</v>
      </c>
    </row>
    <row r="412" spans="1:34" s="107" customFormat="1" ht="144.94999999999999" customHeight="1" x14ac:dyDescent="0.25">
      <c r="A412" s="107" t="s">
        <v>2609</v>
      </c>
      <c r="B412" s="107" t="s">
        <v>3481</v>
      </c>
      <c r="D412" s="107" t="s">
        <v>3499</v>
      </c>
      <c r="E412" s="107" t="s">
        <v>3500</v>
      </c>
      <c r="F412" s="110" t="str">
        <f>HYPERLINK(_xlfn.CONCAT("https://www.simolecule.com/cdkdepict/depict/bot/png?smi=",J412),"STRUCTURE")</f>
        <v>STRUCTURE</v>
      </c>
      <c r="G412" s="182" t="s">
        <v>3501</v>
      </c>
      <c r="H412" s="119">
        <v>627.64</v>
      </c>
      <c r="J412" s="166" t="s">
        <v>3502</v>
      </c>
      <c r="K412" s="166" t="s">
        <v>3503</v>
      </c>
      <c r="L412" s="166">
        <v>6917695</v>
      </c>
      <c r="N412" s="166" t="s">
        <v>3504</v>
      </c>
      <c r="O412" s="166" t="s">
        <v>3505</v>
      </c>
      <c r="P412" s="107" t="s">
        <v>3506</v>
      </c>
      <c r="Q412" s="107" t="s">
        <v>340</v>
      </c>
      <c r="AG412" s="110" t="s">
        <v>3507</v>
      </c>
      <c r="AH412" s="182" t="s">
        <v>3440</v>
      </c>
    </row>
  </sheetData>
  <phoneticPr fontId="12" type="noConversion"/>
  <conditionalFormatting sqref="M84">
    <cfRule type="cellIs" dxfId="528" priority="24" operator="equal">
      <formula>"ISCHEMIN"</formula>
    </cfRule>
  </conditionalFormatting>
  <conditionalFormatting sqref="J84">
    <cfRule type="cellIs" dxfId="527" priority="23" operator="equal">
      <formula>"ISCHEMIN"</formula>
    </cfRule>
  </conditionalFormatting>
  <conditionalFormatting sqref="D84">
    <cfRule type="cellIs" dxfId="526" priority="22" operator="equal">
      <formula>"ISCHEMIN"</formula>
    </cfRule>
  </conditionalFormatting>
  <conditionalFormatting sqref="G250:G263 G266 G269 G272 G275 G278">
    <cfRule type="duplicateValues" dxfId="525" priority="20"/>
  </conditionalFormatting>
  <conditionalFormatting sqref="J250:J263 J266 J269 J272 J275 J278">
    <cfRule type="duplicateValues" dxfId="524" priority="21"/>
  </conditionalFormatting>
  <conditionalFormatting sqref="G283:G284">
    <cfRule type="duplicateValues" dxfId="523" priority="18"/>
  </conditionalFormatting>
  <conditionalFormatting sqref="J283:J284">
    <cfRule type="duplicateValues" dxfId="522" priority="19"/>
  </conditionalFormatting>
  <conditionalFormatting sqref="G281">
    <cfRule type="duplicateValues" dxfId="521" priority="17"/>
  </conditionalFormatting>
  <conditionalFormatting sqref="J281">
    <cfRule type="duplicateValues" dxfId="520" priority="16"/>
  </conditionalFormatting>
  <conditionalFormatting sqref="G282">
    <cfRule type="duplicateValues" dxfId="519" priority="15"/>
  </conditionalFormatting>
  <conditionalFormatting sqref="J282">
    <cfRule type="duplicateValues" dxfId="518" priority="14"/>
  </conditionalFormatting>
  <conditionalFormatting sqref="G288 G303">
    <cfRule type="duplicateValues" dxfId="517" priority="12"/>
  </conditionalFormatting>
  <conditionalFormatting sqref="J288 J303 J301">
    <cfRule type="duplicateValues" dxfId="516" priority="13"/>
  </conditionalFormatting>
  <conditionalFormatting sqref="L278">
    <cfRule type="duplicateValues" dxfId="515" priority="11"/>
  </conditionalFormatting>
  <conditionalFormatting sqref="K288:M288 K303:M303 M293 M295 L298:M298 M300 L302:M302">
    <cfRule type="duplicateValues" dxfId="514" priority="10"/>
  </conditionalFormatting>
  <conditionalFormatting sqref="N288 N286 N298 N302:N303">
    <cfRule type="duplicateValues" dxfId="513" priority="9"/>
  </conditionalFormatting>
  <conditionalFormatting sqref="G311:G346">
    <cfRule type="duplicateValues" dxfId="512" priority="7"/>
  </conditionalFormatting>
  <conditionalFormatting sqref="K402:O403 L309:N309 M311 L312:N312 M315:N315 L317:N318 M320 L321:N321 L323:N323 M325:N325 L327 L328:M328 L329 M330 L331:M331 M332 L333:M333 L334 M335 L336:M336 M337:M342 M344 M349:N349 M350 L351 M353:M354 L359:M359 M360:M362 L363 L365:M365 L372 L373:M373 M374:M376 M378:N378 M381:M384 N386 L387:N387 L389:M389 M390:M392 M394:M395 M397 M399:N399 M401:N401 M404 L405:M405 M406:M409 M370:M371 M369:N369 M366:M368 M356:M357 M346:M347 M326 M411:M412 M410:N410">
    <cfRule type="duplicateValues" dxfId="511" priority="8"/>
  </conditionalFormatting>
  <conditionalFormatting sqref="G307">
    <cfRule type="duplicateValues" dxfId="510" priority="6"/>
  </conditionalFormatting>
  <conditionalFormatting sqref="G308:G310">
    <cfRule type="duplicateValues" dxfId="509" priority="5"/>
  </conditionalFormatting>
  <conditionalFormatting sqref="H351">
    <cfRule type="duplicateValues" dxfId="508" priority="4"/>
  </conditionalFormatting>
  <conditionalFormatting sqref="H376">
    <cfRule type="duplicateValues" dxfId="507" priority="2"/>
  </conditionalFormatting>
  <conditionalFormatting sqref="H377">
    <cfRule type="duplicateValues" dxfId="506" priority="1"/>
  </conditionalFormatting>
  <conditionalFormatting sqref="H378:H379">
    <cfRule type="duplicateValues" dxfId="505" priority="3"/>
  </conditionalFormatting>
  <hyperlinks>
    <hyperlink ref="AQ20" r:id="rId1" xr:uid="{37598525-EF23-457D-A414-977BBC153B88}"/>
    <hyperlink ref="AQ21" r:id="rId2" xr:uid="{7DE4A373-9058-401E-9CF5-561D23C5163A}"/>
    <hyperlink ref="AQ22" r:id="rId3" xr:uid="{8CDA871C-E71B-4350-A084-CBD488252F84}"/>
    <hyperlink ref="AQ23" r:id="rId4" xr:uid="{4EE5ECE3-F530-4677-B8BA-DA91C035BB03}"/>
    <hyperlink ref="AQ24" r:id="rId5" xr:uid="{7C2F202F-E272-418A-AECB-29E31271ED98}"/>
    <hyperlink ref="AQ25" r:id="rId6" xr:uid="{07B76CD1-0AE2-4BCE-86B3-ADCEF3ED01FE}"/>
    <hyperlink ref="AQ26" r:id="rId7" xr:uid="{3B3143FD-946B-4322-9B51-1AA3251E08B5}"/>
    <hyperlink ref="AQ27" r:id="rId8" xr:uid="{9C5D9217-BA24-4ABD-B2E1-EB46342A6A7F}"/>
    <hyperlink ref="AQ28" r:id="rId9" xr:uid="{D64138F6-7AF7-47DD-AAF1-BA94EE6D81F4}"/>
    <hyperlink ref="AQ29" r:id="rId10" xr:uid="{EAEDD523-B420-44D5-B5FF-C1A246C82C5D}"/>
    <hyperlink ref="AQ30" r:id="rId11" xr:uid="{D62AB0EA-11DC-4EEF-87B8-30C2BFE7501B}"/>
    <hyperlink ref="AQ31" r:id="rId12" xr:uid="{C9E45D48-F9E6-4D07-9137-C1997751D8E2}"/>
    <hyperlink ref="AQ32" r:id="rId13" xr:uid="{DAEA441D-8510-4F40-A2FB-BD68FC92392E}"/>
    <hyperlink ref="AQ33" r:id="rId14" xr:uid="{566EDB20-544E-4E86-9640-8BD6CE54D9B7}"/>
    <hyperlink ref="AQ34" r:id="rId15" xr:uid="{B0D0D416-DA9E-4B91-9668-59B677467C6E}"/>
    <hyperlink ref="AQ35" r:id="rId16" xr:uid="{EA524461-473B-463E-B765-A2B7FDC3F96F}"/>
    <hyperlink ref="AQ36" r:id="rId17" xr:uid="{126A61FC-8EF6-4D66-B70B-DF326876A91F}"/>
    <hyperlink ref="AQ37" r:id="rId18" xr:uid="{B3BF9D2D-EC9B-4E89-9926-6ECA4E39DD32}"/>
    <hyperlink ref="AQ38" r:id="rId19" xr:uid="{17A2FE2A-A76D-4E44-995B-CA190B158CBA}"/>
    <hyperlink ref="AQ39" r:id="rId20" xr:uid="{BB329762-44C4-41D8-8FE0-9C2B20B16DE2}"/>
    <hyperlink ref="AQ40" r:id="rId21" xr:uid="{C30BCC10-DFD7-49B6-9BCB-AE5A1F74E28D}"/>
    <hyperlink ref="AQ41" r:id="rId22" xr:uid="{237D05B8-FABE-4A47-941E-4EC820B44752}"/>
    <hyperlink ref="AQ42" r:id="rId23" xr:uid="{8F4144AA-144A-44DB-998B-F06954AF0B69}"/>
    <hyperlink ref="AQ43" r:id="rId24" xr:uid="{E42F7919-B8AC-45B3-89F5-60B323F3FE59}"/>
    <hyperlink ref="AQ44" r:id="rId25" xr:uid="{A8840B11-B4CC-4B4A-AA83-30462086FEA4}"/>
    <hyperlink ref="AQ45" r:id="rId26" xr:uid="{1B4286FA-9498-4FF7-BAF6-941BFE94795A}"/>
    <hyperlink ref="AQ46" r:id="rId27" xr:uid="{D6E627BE-4068-4C4A-9302-376604F9758B}"/>
    <hyperlink ref="AQ47" r:id="rId28" xr:uid="{3A8E9348-7CFF-45CF-9A2B-C24793D71CE3}"/>
    <hyperlink ref="AQ48" r:id="rId29" xr:uid="{D5E12717-E2AC-4177-A6CA-963292675F76}"/>
    <hyperlink ref="AQ49" r:id="rId30" xr:uid="{C996C9A3-8B6B-49C8-9F98-1C1BD5BF63E5}"/>
    <hyperlink ref="AQ50" r:id="rId31" xr:uid="{AF68FCA3-9343-441C-BBBB-136FF4FD8A06}"/>
    <hyperlink ref="AQ51" r:id="rId32" xr:uid="{B1641488-A46E-4F02-8633-631154BEAFA1}"/>
    <hyperlink ref="AQ52" r:id="rId33" xr:uid="{8F7F8798-A8D0-4046-8E9C-9DFC5FCD6FC7}"/>
    <hyperlink ref="AQ53" r:id="rId34" xr:uid="{2E943FFE-D10C-4481-98DF-F1895E8BD9AA}"/>
    <hyperlink ref="AQ54" r:id="rId35" xr:uid="{7402A1F3-17F7-43E8-AA73-2BA4AEFE06E8}"/>
    <hyperlink ref="AQ55" r:id="rId36" xr:uid="{5279321B-8F9E-43F9-B667-D2400775B910}"/>
    <hyperlink ref="AQ56" r:id="rId37" xr:uid="{FB652387-3D09-429E-A663-6FD1DF70367F}"/>
    <hyperlink ref="AQ57" r:id="rId38" xr:uid="{41DD2991-754D-45EA-900B-0B728C8BD013}"/>
    <hyperlink ref="AQ58" r:id="rId39" xr:uid="{5A770454-2173-4248-BB84-62EEA09BDBB5}"/>
    <hyperlink ref="AQ59" r:id="rId40" xr:uid="{B7458F9D-0F16-43B5-8FC4-08FC78B868CD}"/>
    <hyperlink ref="AQ60" r:id="rId41" xr:uid="{5131B48C-CEA3-4423-9756-E8B5A3951C6D}"/>
    <hyperlink ref="AQ61" r:id="rId42" xr:uid="{023CE702-9F35-4533-B2CC-555804C3C273}"/>
    <hyperlink ref="AQ62" r:id="rId43" xr:uid="{1B671CEF-DB0A-45A4-B12F-16D73E8D04F4}"/>
    <hyperlink ref="AQ63" r:id="rId44" xr:uid="{605BD68D-2600-432E-A0BB-7A445BAE47C4}"/>
    <hyperlink ref="AQ64" r:id="rId45" xr:uid="{2ABCD0D8-3177-41E6-B490-F657BFE0D5A9}"/>
    <hyperlink ref="AQ65" r:id="rId46" xr:uid="{7D32F692-F39F-4E36-A373-8AC383DDB554}"/>
    <hyperlink ref="AQ66" r:id="rId47" xr:uid="{32C3F1CC-89A1-450D-96C8-E50F8668E621}"/>
    <hyperlink ref="AQ67" r:id="rId48" xr:uid="{3D3B3900-187A-4D13-AFD9-68F58AD1647D}"/>
    <hyperlink ref="AQ68" r:id="rId49" xr:uid="{BC235CE2-9DEF-4982-BBC6-9F0AD9E4D304}"/>
    <hyperlink ref="AQ69" r:id="rId50" xr:uid="{A60F2ECD-660A-4CBA-83EB-A7D712856A43}"/>
    <hyperlink ref="AQ70" r:id="rId51" xr:uid="{12F86DCA-9AD4-4CEC-849F-CEF27C8D6532}"/>
    <hyperlink ref="AQ71" r:id="rId52" xr:uid="{AC92D0D9-081D-4DA5-AF75-85774A5517D4}"/>
    <hyperlink ref="AQ72" r:id="rId53" xr:uid="{A548500C-B303-4F19-9B2A-4C8B7F7AE2AB}"/>
    <hyperlink ref="AQ73" r:id="rId54" xr:uid="{CD4826E4-E263-465C-8C87-1360A8D79BFD}"/>
    <hyperlink ref="AQ74" r:id="rId55" xr:uid="{F761850C-6454-4002-ADB0-55802C1E600E}"/>
    <hyperlink ref="AQ75" r:id="rId56" xr:uid="{FE1F0E78-961C-484E-BAD9-B4E9752767C3}"/>
    <hyperlink ref="AQ76" r:id="rId57" xr:uid="{7A12FC90-7D32-4417-A0AF-1789EA7460ED}"/>
    <hyperlink ref="AQ77" r:id="rId58" xr:uid="{29632209-F3CA-4771-872A-679690D8F746}"/>
    <hyperlink ref="AQ78" r:id="rId59" xr:uid="{34471D22-FA67-48BA-836E-9FD3CD861ED3}"/>
    <hyperlink ref="AQ79" r:id="rId60" xr:uid="{15494032-5C2C-460E-B643-074ABC06F05E}"/>
    <hyperlink ref="AQ80" r:id="rId61" xr:uid="{296037CF-FD7B-4C0D-AF7C-8D153817AB3D}"/>
    <hyperlink ref="AQ81" r:id="rId62" xr:uid="{F93AB0D5-887F-4FDD-8E95-DE993BDC5087}"/>
    <hyperlink ref="AQ82" r:id="rId63" xr:uid="{571E843C-A2C1-4320-B72B-25C6D775868B}"/>
    <hyperlink ref="AQ83" r:id="rId64" xr:uid="{87FA279A-7A20-4316-B992-488BE1390E69}"/>
    <hyperlink ref="AQ84" r:id="rId65" xr:uid="{2A5147AB-39E1-4A0E-877C-672FED27ECD8}"/>
    <hyperlink ref="AQ85" r:id="rId66" xr:uid="{44660A3F-8645-4A18-B92D-6F5728E9E11B}"/>
    <hyperlink ref="AQ86" r:id="rId67" xr:uid="{E3DD7415-AAB2-4B7B-9B3B-7781871660B9}"/>
    <hyperlink ref="AQ87" r:id="rId68" xr:uid="{3BBE4EC2-A649-4416-AC51-46BD421CF355}"/>
    <hyperlink ref="AQ88" r:id="rId69" xr:uid="{7FB531E1-3D4A-40D2-B836-4108A883DFFC}"/>
    <hyperlink ref="AQ89" r:id="rId70" xr:uid="{3F5911FF-0982-427B-A3BD-86FD58BD3C19}"/>
    <hyperlink ref="AQ90" r:id="rId71" xr:uid="{A2A7004D-4B31-4602-98B5-90FCB85843DD}"/>
    <hyperlink ref="AQ91" r:id="rId72" xr:uid="{430F5657-BA12-42EA-8468-BD384BC8907F}"/>
    <hyperlink ref="AQ2" r:id="rId73" xr:uid="{01FD3A9C-63A2-46DC-82CF-D1E0B5B8D888}"/>
    <hyperlink ref="AQ3" r:id="rId74" xr:uid="{29F534B3-9AA7-4CDF-851F-9492F1F9FECF}"/>
    <hyperlink ref="AQ4" r:id="rId75" xr:uid="{FF4AD4D7-E098-4CF6-BC5B-E1427630F3F9}"/>
    <hyperlink ref="AQ5" r:id="rId76" xr:uid="{49A088C2-39F6-4922-826E-64498EDCD97A}"/>
    <hyperlink ref="AQ6" r:id="rId77" xr:uid="{620815C4-5900-4A37-ADDA-A65BE39A4D05}"/>
    <hyperlink ref="AQ7" r:id="rId78" xr:uid="{879AC099-7B57-4C79-8D4D-7C8FA6E33A76}"/>
    <hyperlink ref="AQ8" r:id="rId79" xr:uid="{8F561B7A-46E0-4E37-B8C9-F94B17BCAA44}"/>
    <hyperlink ref="AQ9" r:id="rId80" xr:uid="{2E1318A8-C09A-428E-8F1E-A4E64DD17B81}"/>
    <hyperlink ref="AQ10" r:id="rId81" xr:uid="{3E27263F-8E88-4EAF-A558-19B83B99D17D}"/>
    <hyperlink ref="AQ11" r:id="rId82" xr:uid="{F4D13747-7266-401F-ABD1-48F333C74268}"/>
    <hyperlink ref="AQ12" r:id="rId83" xr:uid="{979D3EC0-56B1-4195-B50C-64E551E982C0}"/>
    <hyperlink ref="AQ13" r:id="rId84" xr:uid="{5C700377-E588-4952-9E40-979EA4F83323}"/>
    <hyperlink ref="AQ14" r:id="rId85" xr:uid="{EFB3D644-A330-4709-9B12-8EDB128855C2}"/>
    <hyperlink ref="AQ15" r:id="rId86" xr:uid="{A5AB9AAF-821E-4367-B1F4-D09BE0416CE7}"/>
    <hyperlink ref="AQ16" r:id="rId87" xr:uid="{B195FCE2-876D-47F9-9EA5-2A44A4ED2EC3}"/>
    <hyperlink ref="AQ17" r:id="rId88" xr:uid="{39AC25F1-53FB-4DAA-9A30-FC6CA750320F}"/>
    <hyperlink ref="AQ18" r:id="rId89" xr:uid="{AEDDC597-166B-4956-BAC4-300519A29C4F}"/>
    <hyperlink ref="AQ19" r:id="rId90" xr:uid="{231E0513-FF4A-4F9C-8CD8-455982FDB85F}"/>
    <hyperlink ref="AR2" r:id="rId91" location="section=2D-Structure" xr:uid="{FA2CB5A9-3B85-4B42-9781-76CEA496D198}"/>
    <hyperlink ref="AS2" r:id="rId92" xr:uid="{F318C158-5A0E-40C6-A142-FD26F7F4034E}"/>
    <hyperlink ref="AR3" r:id="rId93" xr:uid="{0A775FE3-F5F8-408D-85FE-5A3485F04371}"/>
    <hyperlink ref="AS3" r:id="rId94" xr:uid="{23D114AD-E892-4CBA-83DF-0FA55451A3B4}"/>
    <hyperlink ref="AR5" r:id="rId95" xr:uid="{D4427988-42B8-4DC4-ADFE-5D7D814D24C2}"/>
    <hyperlink ref="AS5" r:id="rId96" xr:uid="{1104C4D9-D3D5-4613-8B57-A3E57F092DC5}"/>
    <hyperlink ref="AR6" r:id="rId97" xr:uid="{E9C61A82-F9CF-4107-BD69-23C8DF56CA2A}"/>
    <hyperlink ref="AS6" r:id="rId98" xr:uid="{E35AA936-889C-4EEA-ACFC-BFD21B9A3D21}"/>
    <hyperlink ref="AR7" r:id="rId99" xr:uid="{2A6D313E-0A9B-4DB8-9662-8AD84301CFAF}"/>
    <hyperlink ref="AS7" r:id="rId100" xr:uid="{C21819E4-5994-4468-A174-8C9A53273923}"/>
    <hyperlink ref="AS8" r:id="rId101" xr:uid="{F5D993B8-1ACB-4630-AD4A-214326D604E8}"/>
    <hyperlink ref="AR8" r:id="rId102" xr:uid="{9C4ADBB5-007F-4A9A-9BA4-A18511B21CF9}"/>
    <hyperlink ref="AS9" r:id="rId103" xr:uid="{BE0FDDE3-150A-4442-A3AA-ED2E726CCEA1}"/>
    <hyperlink ref="AR9" r:id="rId104" xr:uid="{31D133B3-C604-432A-93CB-D62DF99D80C5}"/>
    <hyperlink ref="AS10" r:id="rId105" xr:uid="{3F65474C-B4F9-4E7D-8673-AA720F4ED4C6}"/>
    <hyperlink ref="AR10" r:id="rId106" xr:uid="{733B209C-BBE6-4EFE-9462-2051AEFF125E}"/>
    <hyperlink ref="AR11" r:id="rId107" xr:uid="{002FC1E5-7D3F-493C-A8AC-E2FD5AFA3C39}"/>
    <hyperlink ref="AS12" r:id="rId108" xr:uid="{9560FE75-2C73-446D-BF3D-50E0B21822EB}"/>
    <hyperlink ref="AR12" r:id="rId109" xr:uid="{3356A5C3-8FAA-45CE-8C47-5FF3A1115FC2}"/>
    <hyperlink ref="AR13" r:id="rId110" xr:uid="{0E0EBF5C-18E8-4C7E-871D-0C0E44F01E21}"/>
    <hyperlink ref="AR14" r:id="rId111" xr:uid="{8A2F04C9-2AAA-48CD-819A-F5983C678E4D}"/>
    <hyperlink ref="AS14" r:id="rId112" xr:uid="{D5697C41-D9A0-49AE-8AE3-2FC7FEF13882}"/>
    <hyperlink ref="AR15" r:id="rId113" xr:uid="{8D005000-396A-4D58-BBFA-67A4052FF3C1}"/>
    <hyperlink ref="AS15" r:id="rId114" xr:uid="{2A997D8D-4993-4FD8-9413-1F948C1DB635}"/>
    <hyperlink ref="AR16" r:id="rId115" xr:uid="{D447BFF8-36FC-40BB-9053-03B5C09FFAA9}"/>
    <hyperlink ref="AS16" r:id="rId116" xr:uid="{D835F442-7F59-4DBF-A50E-D9D974C718BC}"/>
    <hyperlink ref="AR17" r:id="rId117" xr:uid="{919DCAB3-812D-43F7-B85B-26216C02C8A7}"/>
    <hyperlink ref="AR18" r:id="rId118" xr:uid="{354FE538-C414-4C46-B4AA-40F1562A36C8}"/>
    <hyperlink ref="AS18" r:id="rId119" xr:uid="{0DD0C48F-C5C2-4885-8456-F82EA8FAB488}"/>
    <hyperlink ref="AR19" r:id="rId120" xr:uid="{4D6C887D-BE31-44DB-B037-6CEB9D952F2C}"/>
    <hyperlink ref="AS19" r:id="rId121" xr:uid="{364FAB9A-A845-4E00-B651-FF673823E6EA}"/>
    <hyperlink ref="AR20" r:id="rId122" xr:uid="{A1314ACE-8FF1-473E-8BDB-7DFB97C69918}"/>
    <hyperlink ref="AS20" r:id="rId123" xr:uid="{B2D3EA74-1FB0-495B-8820-D22993589E8D}"/>
    <hyperlink ref="AR21" r:id="rId124" xr:uid="{C3FF4A95-339A-4E39-9A91-4A35F6D34AA1}"/>
    <hyperlink ref="AS21" r:id="rId125" xr:uid="{C2FFA1D9-B242-4F11-B0A6-0CD8BC4BB3E4}"/>
    <hyperlink ref="AR22" r:id="rId126" xr:uid="{83395BC0-14D2-4BBA-A260-E968CED9E9F0}"/>
    <hyperlink ref="AS22" r:id="rId127" xr:uid="{3821273D-5309-4DFC-B7DD-2A2DDADBFF19}"/>
    <hyperlink ref="AR23" r:id="rId128" xr:uid="{D2B62E08-E40E-46A3-A16B-AA07F9869DFC}"/>
    <hyperlink ref="AS23" r:id="rId129" xr:uid="{7016A8F6-E5C9-4D4F-93D0-276562F923EF}"/>
    <hyperlink ref="AS24" r:id="rId130" xr:uid="{6BBB09E5-DD02-4D3A-B0C1-2D6B67694E42}"/>
    <hyperlink ref="AR24" r:id="rId131" xr:uid="{6C4746FF-2F9F-49A4-B98D-54A49B42B468}"/>
    <hyperlink ref="AR25" r:id="rId132" xr:uid="{930300B7-7062-45D5-8CCB-C908A285783D}"/>
    <hyperlink ref="AS25" r:id="rId133" xr:uid="{1D7E95D7-5517-4597-A7EB-C1CF51BB6E9F}"/>
    <hyperlink ref="AR26" r:id="rId134" xr:uid="{C29B59E8-2139-470B-90AA-4577DADAB6D4}"/>
    <hyperlink ref="AS26" r:id="rId135" xr:uid="{718C5B34-64FA-4E4F-82DE-0C47CB3E0FE9}"/>
    <hyperlink ref="AR27" r:id="rId136" xr:uid="{2B3A140D-B8F9-4A84-BB35-9399840BD867}"/>
    <hyperlink ref="AS27" r:id="rId137" xr:uid="{7F2070DB-99C4-44A0-8B44-FA920FABCE32}"/>
    <hyperlink ref="AR28" r:id="rId138" xr:uid="{37DC3AFB-BC2D-477F-BA7D-DD4DD13B5130}"/>
    <hyperlink ref="AS28" r:id="rId139" xr:uid="{E18816E9-43A9-4F83-AA12-28D7B59E8E2A}"/>
    <hyperlink ref="AR29" r:id="rId140" xr:uid="{5579427A-79DA-4CBE-A017-EB6538607BF8}"/>
    <hyperlink ref="AS29" r:id="rId141" xr:uid="{0F0FBB5E-BB87-4388-B3B4-260A7E433E5D}"/>
    <hyperlink ref="AR30" r:id="rId142" xr:uid="{67CDAD0C-F313-4998-B60F-9A9BA775EAD6}"/>
    <hyperlink ref="AS30" r:id="rId143" xr:uid="{8FA1A70E-06C0-48B2-BCE8-FB0598343DA9}"/>
    <hyperlink ref="AR31" r:id="rId144" xr:uid="{EB1A1498-451F-46A1-8434-385305F7C770}"/>
    <hyperlink ref="AS31" r:id="rId145" xr:uid="{F8EB44E2-1622-4DF2-B8C2-491E875CC913}"/>
    <hyperlink ref="AR32" r:id="rId146" xr:uid="{F3278455-D69B-4D60-9932-56B6F361F6B2}"/>
    <hyperlink ref="AS32" r:id="rId147" xr:uid="{ACAA2B25-B9E2-4C83-9E57-72E079AFE2FB}"/>
    <hyperlink ref="AR33" r:id="rId148" xr:uid="{82FFF9FB-7C2D-41DD-9F79-7A56F42A9BD4}"/>
    <hyperlink ref="AS33" r:id="rId149" xr:uid="{5B9702A4-2A5C-4D4B-835E-F67C73180C8F}"/>
    <hyperlink ref="AR34" r:id="rId150" xr:uid="{5A2BA43A-3779-4713-9F4C-EF8BA3A51465}"/>
    <hyperlink ref="AR35" r:id="rId151" xr:uid="{32D31F76-2E0A-41FB-A0C1-3B1D0CB8F0C4}"/>
    <hyperlink ref="AS35" r:id="rId152" xr:uid="{918AC4D1-2DC5-448D-AB3E-8D757AFE9878}"/>
    <hyperlink ref="AR36" r:id="rId153" xr:uid="{4756B8A7-6080-46D9-B4C0-991CAE6BCBA4}"/>
    <hyperlink ref="AS36" r:id="rId154" xr:uid="{134B9429-E165-4BFF-A1A4-25B80D5E1178}"/>
    <hyperlink ref="AR37" r:id="rId155" xr:uid="{4980B557-1B02-4551-833E-8F98519B58C3}"/>
    <hyperlink ref="AS37" r:id="rId156" xr:uid="{A573E941-3EFD-4462-998A-C6D3F699293E}"/>
    <hyperlink ref="AR38" r:id="rId157" xr:uid="{A6DE47FD-9D2A-4BCF-BEF9-12AFA3807AB8}"/>
    <hyperlink ref="AS38" r:id="rId158" xr:uid="{A7212A31-08BE-45CB-A21F-438A9EFA88BD}"/>
    <hyperlink ref="AR39" r:id="rId159" xr:uid="{4A268FFE-16F2-43C7-8793-E2BB7AD1267F}"/>
    <hyperlink ref="AS39" r:id="rId160" xr:uid="{EBD03158-5996-4E88-80DB-2B8563081ADD}"/>
    <hyperlink ref="AR40" r:id="rId161" xr:uid="{493999A4-5C2D-4836-937D-BBB364F6BCF9}"/>
    <hyperlink ref="AS40" r:id="rId162" xr:uid="{696CBCD2-4549-4764-AB92-312C619DF815}"/>
    <hyperlink ref="AR41" r:id="rId163" xr:uid="{3AA16D15-DDE3-414C-8264-785F9F359E72}"/>
    <hyperlink ref="AR42" r:id="rId164" xr:uid="{36CDE3DA-3D64-4DA3-A770-106B0292DF3C}"/>
    <hyperlink ref="AR43" r:id="rId165" xr:uid="{4AE53959-3CB0-401C-9ECF-60EF7AE4ED9F}"/>
    <hyperlink ref="AR44" r:id="rId166" xr:uid="{105BA148-07EF-49A5-83B4-B16ACAA0F0D2}"/>
    <hyperlink ref="AS44" r:id="rId167" xr:uid="{4BBC2C59-5A93-44A2-A34D-41A0F280C42E}"/>
    <hyperlink ref="AR45" r:id="rId168" xr:uid="{523074F5-F126-4835-A47E-9E205650BD1F}"/>
    <hyperlink ref="AS45" r:id="rId169" xr:uid="{C04CB4B6-6ABA-4BBA-8306-622FCC08EE28}"/>
    <hyperlink ref="AR46" r:id="rId170" xr:uid="{7444063C-9B83-4C3F-8785-DB1DB396EF97}"/>
    <hyperlink ref="AS46" r:id="rId171" xr:uid="{717B1121-C3BD-4DD8-BEC0-3335B3CB7278}"/>
    <hyperlink ref="AR47" r:id="rId172" xr:uid="{19F088A3-5801-4C44-9ACA-FD3335E0F3E8}"/>
    <hyperlink ref="AR48" r:id="rId173" xr:uid="{73B5A98F-0040-4CE5-AAD8-CD1A533787F1}"/>
    <hyperlink ref="AS48" r:id="rId174" xr:uid="{CA5F3C24-790D-48A4-9379-85598BC8412C}"/>
    <hyperlink ref="AR49" r:id="rId175" xr:uid="{D92ECCC8-2196-4C59-87E7-0EE75511B04F}"/>
    <hyperlink ref="AR50" r:id="rId176" xr:uid="{7EE3159F-A621-4AC6-B4BD-4021444BAE2A}"/>
    <hyperlink ref="AR51" r:id="rId177" xr:uid="{0260ADA0-8A0C-455B-83C4-5AF607AECD5F}"/>
    <hyperlink ref="AS51" r:id="rId178" xr:uid="{446C555D-E500-4CBF-AAB4-B44AA44F68A8}"/>
    <hyperlink ref="AR52" r:id="rId179" xr:uid="{7DD32AD2-C194-483B-A6D6-E9A14B76C811}"/>
    <hyperlink ref="AS52" r:id="rId180" xr:uid="{3359348F-3FEE-4EC2-BBB3-96DC127DB0BA}"/>
    <hyperlink ref="AR53" r:id="rId181" xr:uid="{A727CC4C-2C16-4DCE-9C79-5FC6C0DC7291}"/>
    <hyperlink ref="AS53" r:id="rId182" xr:uid="{DCCBED50-8C6C-456B-B845-F83BAB79CBFC}"/>
    <hyperlink ref="AR54" r:id="rId183" xr:uid="{6EAAC621-41AD-4126-9B5D-49EA8923EA7C}"/>
    <hyperlink ref="AS55" r:id="rId184" xr:uid="{AE17C7D6-4FE0-495C-96C6-7CF639F77F3F}"/>
    <hyperlink ref="AR55" r:id="rId185" xr:uid="{8D178171-2029-47DB-8943-158D14F8DA79}"/>
    <hyperlink ref="AR56" r:id="rId186" xr:uid="{2F5C821C-6C00-4184-8717-EE302CAB3D80}"/>
    <hyperlink ref="AS56" r:id="rId187" xr:uid="{4EDC660A-15A7-4239-B73A-716A67A6198A}"/>
    <hyperlink ref="AR57" r:id="rId188" xr:uid="{4B454F51-C61F-43E8-8133-014FA801CE15}"/>
    <hyperlink ref="AR58" r:id="rId189" xr:uid="{3003640C-87C4-43E3-B561-215578F15CE8}"/>
    <hyperlink ref="AR59" r:id="rId190" xr:uid="{A48447AE-66EE-43CE-BD4A-E3F64A1D56AE}"/>
    <hyperlink ref="AR60" r:id="rId191" xr:uid="{5D6319F1-5DB9-401E-B4DE-F7F75A4767FF}"/>
    <hyperlink ref="AR61" r:id="rId192" xr:uid="{D2416018-0454-4202-A5CE-4E09518FF49A}"/>
    <hyperlink ref="AR62" r:id="rId193" xr:uid="{07D028B2-BF92-49D1-981C-2F4167416A52}"/>
    <hyperlink ref="AS62" r:id="rId194" xr:uid="{082A8CCF-4F74-460F-9F23-8EF5DD462CA2}"/>
    <hyperlink ref="AR63" r:id="rId195" xr:uid="{D01DD800-3729-4D25-AA99-9A30AEB55288}"/>
    <hyperlink ref="AS63" r:id="rId196" xr:uid="{F8D04348-B129-4A69-967F-BF7A33CB673F}"/>
    <hyperlink ref="AR64" r:id="rId197" xr:uid="{DB3CF2F9-9577-414D-9616-9E7057681757}"/>
    <hyperlink ref="AS64" r:id="rId198" xr:uid="{D00C3CCB-0046-4795-B63B-EE96C0098121}"/>
    <hyperlink ref="AR65" r:id="rId199" xr:uid="{C9D2B64C-D238-4227-B936-D2312F0F7360}"/>
    <hyperlink ref="AS65" r:id="rId200" xr:uid="{49A7BDB9-B780-4A1F-B9C4-385860F47438}"/>
    <hyperlink ref="AR66" r:id="rId201" xr:uid="{0FCCD987-D7FD-48E5-91B7-9F537DFED616}"/>
    <hyperlink ref="AR67" r:id="rId202" xr:uid="{91391676-4844-410B-A0E6-E6A5FE7F91C5}"/>
    <hyperlink ref="AS67" r:id="rId203" xr:uid="{C4288C30-FD67-406B-8026-E9CDEC6BCCD6}"/>
    <hyperlink ref="AR68" r:id="rId204" xr:uid="{3F8E6783-587E-480A-86E7-ACCC1B191F46}"/>
    <hyperlink ref="AS68" r:id="rId205" xr:uid="{1036A6AF-8C67-48C0-95B1-21F2ECAE6688}"/>
    <hyperlink ref="AR69" r:id="rId206" xr:uid="{1B3F07CA-0B7E-4534-AAB5-8B98529DE4F3}"/>
    <hyperlink ref="AS69" r:id="rId207" xr:uid="{0089EE57-9599-45E8-8831-C96C2FB702D4}"/>
    <hyperlink ref="AR70" r:id="rId208" xr:uid="{D8B478A2-4DAF-4640-A78D-CF0ADA25D5E9}"/>
    <hyperlink ref="AS70" r:id="rId209" xr:uid="{669BCA82-D235-4240-8836-04CBDEC351ED}"/>
    <hyperlink ref="AR71" r:id="rId210" xr:uid="{6AC179BA-93E8-4762-A783-B458C7ADEEDC}"/>
    <hyperlink ref="AS71" r:id="rId211" xr:uid="{D6B797CE-60C3-4FEA-8AFA-F71A983E003E}"/>
    <hyperlink ref="AR72" r:id="rId212" xr:uid="{2A47536A-F890-4B8E-A1A8-8E5FBEB61DEC}"/>
    <hyperlink ref="AS72" r:id="rId213" xr:uid="{78FE31DB-52C0-4D71-9BBE-6B847367F1E7}"/>
    <hyperlink ref="AR73" r:id="rId214" xr:uid="{ACB24706-1292-4B63-B93B-7097FC459960}"/>
    <hyperlink ref="AS73" r:id="rId215" xr:uid="{B216F808-3E2A-4A18-B71A-D8DFE8BBF1F5}"/>
    <hyperlink ref="AR74" r:id="rId216" xr:uid="{6EC6CE2F-7118-4927-9A2B-A860CE92837B}"/>
    <hyperlink ref="AS74" r:id="rId217" xr:uid="{D981E6D7-8ECE-4B9B-A11E-3098F79A22EE}"/>
    <hyperlink ref="AR75" r:id="rId218" xr:uid="{EB3E9642-9FC3-4502-8CE3-02D1D38CE682}"/>
    <hyperlink ref="AS75" r:id="rId219" xr:uid="{CE7FA2E2-98E8-4812-94AB-6D83652974FB}"/>
    <hyperlink ref="AR76" r:id="rId220" xr:uid="{E6E44375-B8EB-4D46-80F3-38DCAFA6AB37}"/>
    <hyperlink ref="AS76" r:id="rId221" xr:uid="{6772BF9B-39E7-431B-852D-3D78FF5E296B}"/>
    <hyperlink ref="AR77" r:id="rId222" xr:uid="{6DDD0B20-C87E-43C8-8733-7FAB1707CB9A}"/>
    <hyperlink ref="AR78" r:id="rId223" xr:uid="{EC4CD252-7EE2-4CE9-AD76-116598C88717}"/>
    <hyperlink ref="AR79" r:id="rId224" xr:uid="{94FD358F-C49D-4EB7-A014-1CAE565857FB}"/>
    <hyperlink ref="AS79" r:id="rId225" xr:uid="{676C8D38-68CC-4680-A50B-6E2608118CC4}"/>
    <hyperlink ref="AR80" r:id="rId226" xr:uid="{16968237-A06C-4B02-9F7E-9FF0ADA6C69C}"/>
    <hyperlink ref="AS80" r:id="rId227" xr:uid="{4211FB98-374F-431D-B500-28D8DFC2755B}"/>
    <hyperlink ref="AR81" r:id="rId228" xr:uid="{30D9FE67-7BCC-4B41-84E7-FDE5EE7D0F2D}"/>
    <hyperlink ref="AS81" r:id="rId229" xr:uid="{4C079F32-9DFF-46BF-A7D5-0A6EC0E06D43}"/>
    <hyperlink ref="AR82" r:id="rId230" xr:uid="{D3E7D780-5729-4EFF-9CB1-1AF2B504C2DC}"/>
    <hyperlink ref="AS82" r:id="rId231" xr:uid="{32CAF600-E214-46CB-B042-7AA2A2E139EC}"/>
    <hyperlink ref="AR83" r:id="rId232" xr:uid="{1DE3B96D-940C-439B-97CC-69924B89DC7A}"/>
    <hyperlink ref="AS83" r:id="rId233" xr:uid="{EC5208B3-2B65-43B3-B7D4-F203E07C68F7}"/>
    <hyperlink ref="AR84" r:id="rId234" xr:uid="{29534B58-2EC7-45E2-BA1E-086BBC4869BA}"/>
    <hyperlink ref="AS84" r:id="rId235" xr:uid="{2D6C165D-C536-44EA-9058-1BA033DAE536}"/>
    <hyperlink ref="AR85" r:id="rId236" xr:uid="{D0226814-A730-4F47-9D3D-FFF917080E5E}"/>
    <hyperlink ref="AS85" r:id="rId237" xr:uid="{E9FA0D42-1664-4264-8FFF-744BFC77644E}"/>
    <hyperlink ref="AR86" r:id="rId238" xr:uid="{B4A56AC6-C60D-43D3-B29B-6E129CA18129}"/>
    <hyperlink ref="AS86" r:id="rId239" xr:uid="{91023788-830E-4790-9637-13733540C005}"/>
    <hyperlink ref="AR87" r:id="rId240" xr:uid="{B58966FF-10F2-4913-B27C-8F4B319DA113}"/>
    <hyperlink ref="AS87" r:id="rId241" xr:uid="{4DDAC51D-0C44-4E6C-847A-FF917645EEE6}"/>
    <hyperlink ref="AR88" r:id="rId242" xr:uid="{1205B36A-DA3C-4525-ACC6-C0329037B248}"/>
    <hyperlink ref="AR89" r:id="rId243" xr:uid="{DA03E395-6AB7-4F82-968B-1ED390751DC0}"/>
    <hyperlink ref="AR90" r:id="rId244" xr:uid="{78B9828A-5093-409D-A42D-0D0CFAE91D33}"/>
    <hyperlink ref="AS90" r:id="rId245" xr:uid="{4A60F7F5-B41B-47E1-9234-2C22CC9F2535}"/>
    <hyperlink ref="AR91" r:id="rId246" xr:uid="{8FA43A48-750E-480C-94B5-7F12149239D5}"/>
    <hyperlink ref="AS91" r:id="rId247" xr:uid="{01B2011F-DC7F-47FB-9EEF-DB7C442F96E3}"/>
    <hyperlink ref="AQ213" r:id="rId248" xr:uid="{FCC44BA0-F2CE-4294-B2B0-AC8D8EF4D50F}"/>
    <hyperlink ref="AQ200" r:id="rId249" xr:uid="{43585272-7DFD-4AA2-A174-4BA3FAB5F305}"/>
    <hyperlink ref="AQ220" r:id="rId250" xr:uid="{A891CBE3-BFC1-4B42-8224-F7AE81902E80}"/>
    <hyperlink ref="AQ244" r:id="rId251" xr:uid="{A20DFF7D-B4C5-45B9-B1D7-386C48052E40}"/>
    <hyperlink ref="AQ248" r:id="rId252" xr:uid="{07FCBD72-270E-4249-A7BE-5D63C640D860}"/>
    <hyperlink ref="AR248" r:id="rId253" xr:uid="{78324324-9E26-43E2-899C-270B5F47EFCB}"/>
    <hyperlink ref="B305" r:id="rId254" xr:uid="{191448D0-8A74-42EF-B05A-14C03A9C0371}"/>
    <hyperlink ref="B306" r:id="rId255" xr:uid="{63EFE2E6-86FE-4877-9B49-FCDAB6737457}"/>
    <hyperlink ref="B294" r:id="rId256" xr:uid="{341646B1-B798-4A70-86C5-2815A74022C5}"/>
    <hyperlink ref="B291" r:id="rId257" xr:uid="{F5F66F4F-2572-486C-B247-FA4D49E384CB}"/>
    <hyperlink ref="B290" r:id="rId258" xr:uid="{E2B3CB7E-C9EA-4E7B-B9FD-16621572893A}"/>
    <hyperlink ref="B287" r:id="rId259" xr:uid="{A4DC1F25-B7F8-4AE9-872B-4DD99E5B64B8}"/>
    <hyperlink ref="B286" r:id="rId260" xr:uid="{11DF27CE-30DE-4047-9F60-8224A36771FB}"/>
    <hyperlink ref="B285" r:id="rId261" xr:uid="{AE6AC5B5-4BFB-452B-91F9-BDF03F04C3F4}"/>
    <hyperlink ref="B280" r:id="rId262" xr:uid="{282CFF65-22AC-4297-A268-735C019C4A22}"/>
    <hyperlink ref="AQ250" r:id="rId263" xr:uid="{971307CD-BC6D-4472-9057-CBD93279C1A8}"/>
    <hyperlink ref="AQ251" r:id="rId264" xr:uid="{0C961434-B200-4924-9737-F091924A38A2}"/>
    <hyperlink ref="AQ252" r:id="rId265" xr:uid="{CCECA60D-92A8-430C-935F-A4BE9C39DDC2}"/>
    <hyperlink ref="AQ253" r:id="rId266" xr:uid="{9238BD99-BD57-47D5-9E20-1A8DEB3CF802}"/>
    <hyperlink ref="AQ255" r:id="rId267" xr:uid="{0ABF0BFB-AC16-4ED4-A6C6-2049AF083AEB}"/>
    <hyperlink ref="AQ258" r:id="rId268" xr:uid="{C4AC6DA7-A071-48E0-A34B-00E6AA7EA6FF}"/>
    <hyperlink ref="AQ259" r:id="rId269" xr:uid="{59F4C648-0196-4411-8822-05D5FF232673}"/>
    <hyperlink ref="AQ260" r:id="rId270" xr:uid="{C88136DA-D3CC-4939-8A4B-4CFCA4E16775}"/>
    <hyperlink ref="AQ264" r:id="rId271" display="https://www.chemspider.com/Chemical-Structure.29315090.html?rid=070f9e52-1702-40ea-93d1-3afbc71beadd" xr:uid="{0136F390-7139-4999-9487-5D6E1E0E8D12}"/>
    <hyperlink ref="AQ266" r:id="rId272" display="https://www.chemspider.com/Chemical-Structure.57251265.html?rid=98994541-8675-476b-8c29-e8f9fab77317" xr:uid="{CD37BFE8-1CD8-4919-90F3-0F5D6D0CFA4A}"/>
    <hyperlink ref="AQ269" r:id="rId273" xr:uid="{AFE50574-A0DB-441D-9B86-C8FDAFB4B3C7}"/>
    <hyperlink ref="AQ278" r:id="rId274" xr:uid="{78C74B1F-2A2A-4110-AF07-3A3BA16B2B24}"/>
    <hyperlink ref="AQ279" r:id="rId275" xr:uid="{191635EA-0905-43FC-9538-7CDF43271F80}"/>
    <hyperlink ref="AQ281" r:id="rId276" xr:uid="{9F10C3F2-FA07-42EB-B619-8D89B4B15982}"/>
    <hyperlink ref="AQ280" r:id="rId277" xr:uid="{CB197A05-9325-4734-88C0-61ABC8E7E152}"/>
    <hyperlink ref="AQ284" r:id="rId278" display="https://www.guidetopharmacology.org/GRAC/LigandDisplayForward?tab=biology&amp;ligandId=8241" xr:uid="{04E08535-AAB5-4632-9E34-08658F1AD0DD}"/>
    <hyperlink ref="AQ287" r:id="rId279" xr:uid="{54DC3F36-E329-4289-8542-D626251DDDEF}"/>
    <hyperlink ref="AQ292" r:id="rId280" xr:uid="{BEF0313C-B3B5-48C1-9ACD-B1D1A9917B83}"/>
    <hyperlink ref="AQ294" r:id="rId281" display="https://www.chemspider.com/Chemical-Structure.31684108.html?rid=130441b1-4a8c-4d08-a849-4632a50330f2" xr:uid="{0FF52FD5-0EC6-412D-899F-17DBCBA7BBDC}"/>
    <hyperlink ref="AQ306" r:id="rId282" display="https://www.chemspider.com/Chemical-Structure.30774261.html?rid=7201f9a5-e9d3-49a7-8ed4-b8095cecd80b" xr:uid="{DB8CB46E-4581-4AEA-B6C1-55A0B6CFF1DD}"/>
    <hyperlink ref="AR304" r:id="rId283" xr:uid="{F94D2574-DF0B-4C96-A0C7-6FA676F01C44}"/>
    <hyperlink ref="AQ304" r:id="rId284" xr:uid="{89BED134-3FDE-421F-88A7-D4541E3F5080}"/>
    <hyperlink ref="AR292" r:id="rId285" xr:uid="{5635D155-BDD1-423D-8F5E-EBA112B89DBB}"/>
    <hyperlink ref="AR289" r:id="rId286" xr:uid="{034325BD-AF70-4A11-A2FF-615631DFFDDB}"/>
    <hyperlink ref="AQ289" r:id="rId287" xr:uid="{6B80918B-6247-434D-AED7-C0172D5569E6}"/>
    <hyperlink ref="AQ286" r:id="rId288" xr:uid="{A66BFB84-B83A-4475-8665-58EB80B05D3E}"/>
    <hyperlink ref="AR286" r:id="rId289" xr:uid="{CDB746BC-532D-4C12-B779-E69F211D45F6}"/>
    <hyperlink ref="AQ285" r:id="rId290" xr:uid="{7FD78FF4-F24B-48B4-A00B-78DC8B85ECD0}"/>
    <hyperlink ref="AR285" r:id="rId291" xr:uid="{50FA565F-AE8A-42FF-B40A-4CB602693C88}"/>
    <hyperlink ref="AR284" r:id="rId292" xr:uid="{4B6AD996-4A21-43B7-A4EE-DC03207CC963}"/>
    <hyperlink ref="AQ282" r:id="rId293" xr:uid="{4C880A61-4F47-4885-A6D8-79E7C2B3A378}"/>
    <hyperlink ref="AR282" r:id="rId294" xr:uid="{243A0320-D1E1-4E4D-8E12-CCFDF224C661}"/>
    <hyperlink ref="AR279" r:id="rId295" xr:uid="{AA906478-9A00-4D81-951E-FDFCD8171F54}"/>
    <hyperlink ref="AR278" r:id="rId296" xr:uid="{E5760688-CACC-4BAD-9AEF-595FFAB9C2F9}"/>
    <hyperlink ref="AR277" r:id="rId297" xr:uid="{CC27BEC5-EF56-4A4E-BC5D-03B5E2A58132}"/>
    <hyperlink ref="AQ277" r:id="rId298" xr:uid="{3B9E18B6-F18B-4D5F-88F2-9FCAD92F2547}"/>
    <hyperlink ref="AQ276" r:id="rId299" xr:uid="{F3A0A377-EC61-4B37-A917-3230BCD348BE}"/>
    <hyperlink ref="AR276" r:id="rId300" xr:uid="{50860723-2D1F-4B0A-988D-B7718D1690CE}"/>
    <hyperlink ref="AQ275" r:id="rId301" xr:uid="{777A6E9C-5C11-43F2-B03A-CBB583B4831B}"/>
    <hyperlink ref="AR275" r:id="rId302" xr:uid="{AF792205-D8B6-426B-A798-43AAB78B1D65}"/>
    <hyperlink ref="AQ274" r:id="rId303" xr:uid="{77364049-ED52-45BE-A46B-A80EA24878B3}"/>
    <hyperlink ref="AR274" r:id="rId304" xr:uid="{6595B624-3BF2-4B59-B976-7D3414773AF2}"/>
    <hyperlink ref="AQ273" r:id="rId305" xr:uid="{F1CC8269-7701-4C9F-AA6C-9B1382958E4A}"/>
    <hyperlink ref="AR273" r:id="rId306" xr:uid="{8EFCF140-F8D7-4D09-AEB5-839757BCD8B8}"/>
    <hyperlink ref="AQ272" r:id="rId307" xr:uid="{C1815704-1207-493F-80BF-14392167E0F9}"/>
    <hyperlink ref="AR272" r:id="rId308" xr:uid="{DCBA869A-53A7-42CB-957A-01031B8D1300}"/>
    <hyperlink ref="AQ271" r:id="rId309" xr:uid="{7226DA71-B18D-47C9-879F-EE53F03FFBE2}"/>
    <hyperlink ref="AR271" r:id="rId310" xr:uid="{E1FF0A42-B6E9-45C6-8277-3C0534598C91}"/>
    <hyperlink ref="AQ265" r:id="rId311" xr:uid="{E1C37370-E399-470D-B6D5-95680FB82473}"/>
    <hyperlink ref="AR265" r:id="rId312" xr:uid="{54EA2E9E-5948-41DF-9D03-6B17BCBB835A}"/>
    <hyperlink ref="AQ263" r:id="rId313" xr:uid="{06148FB2-0862-42AE-863F-0A0BE28AFB59}"/>
    <hyperlink ref="AR263" r:id="rId314" xr:uid="{36938ACA-EF6A-42F8-A557-0DE862D83D16}"/>
    <hyperlink ref="AQ262" r:id="rId315" xr:uid="{4D27B6E9-FE59-46D7-814D-0AD3CA77D138}"/>
    <hyperlink ref="AR262" r:id="rId316" xr:uid="{4250A77A-12EE-4BBD-A0A3-41EB4F9A7A5B}"/>
    <hyperlink ref="AQ261" r:id="rId317" xr:uid="{0216C203-65EF-48F5-86D2-F4D2F1834F35}"/>
    <hyperlink ref="AR261" r:id="rId318" xr:uid="{CABBC8BF-8ED7-4F32-81CD-DCF49A710D9D}"/>
    <hyperlink ref="AR260" r:id="rId319" xr:uid="{2081B3E1-F708-4406-A55D-9D3711DCA8CD}"/>
    <hyperlink ref="AR259" r:id="rId320" xr:uid="{9D92E7B2-AA58-4DA8-A802-CFEC5F23CE17}"/>
    <hyperlink ref="AR258" r:id="rId321" xr:uid="{7E095947-CA37-4119-B19A-C6AC22AB45F0}"/>
    <hyperlink ref="AR255" r:id="rId322" xr:uid="{38EAA983-3003-42A3-A3F9-52C7E66535F3}"/>
    <hyperlink ref="AR254" r:id="rId323" xr:uid="{3A26BE13-4370-4E5D-B412-90AF1511357B}"/>
    <hyperlink ref="AR256" r:id="rId324" display="https://www.guidetopharmacology.org/GRAC/LigandDisplayForward?tab=biology&amp;ligandId=7523" xr:uid="{9EBAB27C-87E7-47A7-8BBC-6016B3B87325}"/>
    <hyperlink ref="AR257" r:id="rId325" display="https://www.guidetopharmacology.org/GRAC/LigandDisplayForward?tab=biology&amp;ligandId=7511" xr:uid="{B1F1F192-EFEA-48E5-A72B-9EEB8110FEE3}"/>
    <hyperlink ref="AR253" r:id="rId326" xr:uid="{98E67782-AE4B-4B85-9BD7-7B5C93009138}"/>
    <hyperlink ref="AR252" r:id="rId327" xr:uid="{C33E194B-06B3-4BAA-89EE-BABF1526E4D8}"/>
    <hyperlink ref="AR251" r:id="rId328" xr:uid="{66E271DD-5CA0-45C2-B371-AE3AEB798E4B}"/>
    <hyperlink ref="AR250" r:id="rId329" xr:uid="{7A0A7742-4B31-431E-8FBD-7D610A3C597E}"/>
    <hyperlink ref="AR267" r:id="rId330" display="https://www.guidetopharmacology.org/GRAC/LigandDisplayForward?tab=biology&amp;ligandId=8955" xr:uid="{45D69E12-A1EB-4016-A60E-90D77783D48B}"/>
    <hyperlink ref="AR268" r:id="rId331" xr:uid="{12C22FF0-3EA0-4BFC-8038-4DFC37BE31CF}"/>
    <hyperlink ref="AR283" r:id="rId332" xr:uid="{83FF28A2-FC4D-4F5E-8266-F09BEFB0327E}"/>
    <hyperlink ref="AS290" r:id="rId333" display="https://www.medkoo.com/products/28614" xr:uid="{615110F9-0126-44D4-81F2-CD8AE3193232}"/>
    <hyperlink ref="AS291" r:id="rId334" display="https://www.medkoo.com/products/24359" xr:uid="{D359C8C7-6CE9-4759-8D51-210D4E73F1E7}"/>
    <hyperlink ref="AR299" r:id="rId335" xr:uid="{DEF9D28D-943E-459A-8648-6F165FDCB815}"/>
    <hyperlink ref="AG307" r:id="rId336" xr:uid="{218E4F24-08E2-4148-9858-FCA70DD048E7}"/>
    <hyperlink ref="AG308" r:id="rId337" xr:uid="{639CE99B-7140-445B-AD7E-8A816F43B6E5}"/>
    <hyperlink ref="AG309" r:id="rId338" xr:uid="{126DAD11-82E3-4BCA-89F9-852FDC4BE339}"/>
    <hyperlink ref="AG310" r:id="rId339" xr:uid="{CCEE1224-A8D6-42A6-9B6F-93F31B192A54}"/>
    <hyperlink ref="AG311" r:id="rId340" xr:uid="{1E66A525-6296-48AE-9C31-D21F808DB4DE}"/>
    <hyperlink ref="AG312" r:id="rId341" xr:uid="{40DFFEB1-7C55-4964-9F79-4BBEE835D376}"/>
    <hyperlink ref="AG313" r:id="rId342" xr:uid="{701B549A-65C8-44E1-8666-9A1F54918C00}"/>
    <hyperlink ref="AG314" r:id="rId343" xr:uid="{921DB2A3-4340-44B8-AC45-7965D2EC0B13}"/>
    <hyperlink ref="AG315" r:id="rId344" xr:uid="{8C4893A0-E496-425F-8A74-13EB5990E1EF}"/>
    <hyperlink ref="AG316" r:id="rId345" xr:uid="{77C3FBD9-1677-4D14-89AB-DE288F3E253A}"/>
    <hyperlink ref="AG317" r:id="rId346" xr:uid="{047AC9C1-B02E-465D-AE81-9D9AE8CD6745}"/>
    <hyperlink ref="AG318" r:id="rId347" xr:uid="{F2B37B49-FF13-4633-BFB6-3FF14F069C24}"/>
    <hyperlink ref="AG319" r:id="rId348" xr:uid="{FA54146C-9605-4383-85A8-B1656ECF7A08}"/>
    <hyperlink ref="AG320" r:id="rId349" xr:uid="{FBC1C635-E22F-4B58-9747-CA1A3283A19E}"/>
    <hyperlink ref="AG321" r:id="rId350" xr:uid="{A1047307-A7D0-49F7-8ABD-22BF3E4ACE27}"/>
    <hyperlink ref="AG322" r:id="rId351" xr:uid="{A4639C2A-6DBA-42BB-852E-1F02868F1023}"/>
    <hyperlink ref="AG323" r:id="rId352" xr:uid="{47DD44AD-C391-4AE5-AC85-7089CCC85894}"/>
    <hyperlink ref="AG324" r:id="rId353" xr:uid="{86D1BBE1-DD93-4843-B00B-5BE99389F8CD}"/>
    <hyperlink ref="AG325" r:id="rId354" xr:uid="{78F492D6-A81B-4B14-B91D-3FD07457403F}"/>
    <hyperlink ref="AG326" r:id="rId355" xr:uid="{EDC2675C-FD6C-4DCE-BFBC-9E7FCB4E819E}"/>
    <hyperlink ref="AG327" r:id="rId356" xr:uid="{9D0EF5E0-9005-48E1-9B70-64D02C6C8D88}"/>
    <hyperlink ref="AG328" r:id="rId357" xr:uid="{867D6DFB-5143-47AE-B993-DC84BBD0B2F8}"/>
    <hyperlink ref="AG329" r:id="rId358" xr:uid="{D879ECA1-C032-4AFF-8639-3886AF6FB683}"/>
    <hyperlink ref="AG330" r:id="rId359" xr:uid="{5A18BF83-C8D3-4E2B-95D9-496BB6E6DC54}"/>
    <hyperlink ref="AG331" r:id="rId360" xr:uid="{9D474DB5-3DAD-4826-8CCB-914AF7756484}"/>
    <hyperlink ref="AG332" r:id="rId361" xr:uid="{731BC15D-43DA-4182-B50D-315C1C70C694}"/>
    <hyperlink ref="AG333" r:id="rId362" xr:uid="{ABC67F16-2133-4370-851A-146AC36F41CE}"/>
    <hyperlink ref="AG334" r:id="rId363" xr:uid="{4674DD29-3976-4671-98AF-186212F9B460}"/>
    <hyperlink ref="AG335" r:id="rId364" xr:uid="{528A998D-CC18-4E65-A44D-A22774622A95}"/>
    <hyperlink ref="AG336" r:id="rId365" xr:uid="{1C9D4B61-C6BE-4CA5-9EA7-7141AC1A87A5}"/>
    <hyperlink ref="AG337" r:id="rId366" xr:uid="{73FB4590-75B1-457C-B0AA-124FBB417561}"/>
    <hyperlink ref="AG338" r:id="rId367" xr:uid="{1A04ED91-5711-422A-9059-7C7B9EC1F4E7}"/>
    <hyperlink ref="AG339" r:id="rId368" xr:uid="{0DC60C55-5376-4D85-BF79-8487F88734D0}"/>
    <hyperlink ref="AG340" r:id="rId369" xr:uid="{355BB0AD-9F4A-4995-A46E-5CEC2529EB4F}"/>
    <hyperlink ref="AG341" r:id="rId370" xr:uid="{F811841C-6DBF-47B8-838D-5AE5AF3409EA}"/>
    <hyperlink ref="AG342" r:id="rId371" xr:uid="{07DB0E2F-6645-4623-AE38-265A5680DF25}"/>
    <hyperlink ref="AG343" r:id="rId372" xr:uid="{83C711E9-7610-406D-84F3-71AD651D92C6}"/>
    <hyperlink ref="AG344" r:id="rId373" xr:uid="{DA2FD092-CFE7-494A-91C9-986D528EEAA7}"/>
    <hyperlink ref="AG345" r:id="rId374" xr:uid="{77BE016C-4431-4F09-B78F-AA60367C0B7D}"/>
    <hyperlink ref="AG346" r:id="rId375" xr:uid="{0C5DBC43-F6AD-45DF-8DF6-654C102A48B2}"/>
    <hyperlink ref="AG347" r:id="rId376" xr:uid="{6E69D899-02BA-4D09-92D3-3C9AE2F2CB3B}"/>
    <hyperlink ref="AG348" r:id="rId377" xr:uid="{54BC8368-F784-4294-8BE0-C66B56769222}"/>
    <hyperlink ref="AG349" r:id="rId378" xr:uid="{6AFCBD3A-4258-477D-AE42-37F2F7910F8D}"/>
    <hyperlink ref="AG350" r:id="rId379" xr:uid="{8036834A-3785-4555-AE37-612AA5BD82C7}"/>
    <hyperlink ref="AG351" r:id="rId380" xr:uid="{3A6D57AB-C7EA-48A9-B5AA-B0D2CEA55690}"/>
    <hyperlink ref="AG352" r:id="rId381" xr:uid="{6C047FB7-6AC1-4F99-9B78-A8EF35E41E0B}"/>
    <hyperlink ref="AG353" r:id="rId382" xr:uid="{B777837B-3786-42DB-BCD0-7CA35F092186}"/>
    <hyperlink ref="AG354" r:id="rId383" xr:uid="{E64F1A83-80D7-4CEE-8CF5-1DAF2C28E852}"/>
    <hyperlink ref="AG355" r:id="rId384" xr:uid="{6511916B-C079-4E8C-8735-0A437D9AC913}"/>
    <hyperlink ref="AG357" r:id="rId385" xr:uid="{EA401C8F-A935-4144-BEFE-60AA1DB04185}"/>
    <hyperlink ref="AG356" r:id="rId386" xr:uid="{BCE508A1-3073-45BD-B318-5A2292AED7E9}"/>
    <hyperlink ref="AG358" r:id="rId387" xr:uid="{F564CEBB-FBBB-4F80-B168-98C61FA032E5}"/>
    <hyperlink ref="AG359" r:id="rId388" xr:uid="{5360F693-B2C9-4911-BBC6-CF453B877AAD}"/>
    <hyperlink ref="AG360" r:id="rId389" xr:uid="{5631F949-1B54-4FD6-832D-45C4A22379DA}"/>
    <hyperlink ref="AG361" r:id="rId390" xr:uid="{44DE3C08-3F03-4FC0-82BB-A2F7662F42B4}"/>
    <hyperlink ref="AG362" r:id="rId391" xr:uid="{DCD32A9A-7933-458E-AE6D-B733B5751F67}"/>
    <hyperlink ref="AG363" r:id="rId392" xr:uid="{1EB74BAE-14D6-41BC-8857-0C2DE70BBD97}"/>
    <hyperlink ref="AG364" r:id="rId393" xr:uid="{BA925558-F71E-4BAF-9C3A-F751D7440536}"/>
    <hyperlink ref="AG365" r:id="rId394" xr:uid="{6D4D13ED-1C06-44CA-BF06-7AE8EA457075}"/>
    <hyperlink ref="AG366" r:id="rId395" xr:uid="{5660106D-7962-4E47-8CF0-30E05400EC0A}"/>
    <hyperlink ref="AG367" r:id="rId396" xr:uid="{974A9C0E-2295-4752-A7AE-C9612ADEC1AA}"/>
    <hyperlink ref="AG368" r:id="rId397" xr:uid="{BBD0A3EB-6EA1-4ABA-99D7-26545D55FB46}"/>
    <hyperlink ref="AG370" r:id="rId398" xr:uid="{F2391B94-DDEA-4981-99E8-77AAB711B5C8}"/>
    <hyperlink ref="AG371" r:id="rId399" xr:uid="{3AE03149-F966-4971-AC01-1ABA8B0F48B7}"/>
    <hyperlink ref="AG372" r:id="rId400" xr:uid="{B4665B94-371A-4AB6-A925-DFDB38E2D840}"/>
    <hyperlink ref="AG373" r:id="rId401" xr:uid="{798EF476-301B-4F97-B735-AE4A8B8822CB}"/>
    <hyperlink ref="AG374" r:id="rId402" xr:uid="{A626F1CB-83BF-473D-8C07-87297AB7C023}"/>
    <hyperlink ref="AG375" r:id="rId403" xr:uid="{AC7F60FC-6B11-4699-80AD-D25977DB53D8}"/>
    <hyperlink ref="AG376" r:id="rId404" xr:uid="{302ADB5E-9E21-4203-8C2E-43D1A66E4E6A}"/>
    <hyperlink ref="AG377" r:id="rId405" xr:uid="{BE3BCE37-CA22-4B3E-ACCC-0A5C2641A101}"/>
    <hyperlink ref="AG378" r:id="rId406" xr:uid="{4269B63F-C9B3-4D31-AB45-EA9B39B39870}"/>
    <hyperlink ref="AG379" r:id="rId407" xr:uid="{9B99F15D-DDA1-4748-8BCA-9928A591ED01}"/>
    <hyperlink ref="AG380" r:id="rId408" xr:uid="{F0DB5A77-813B-4550-9208-13F140E95CA8}"/>
    <hyperlink ref="AG381" r:id="rId409" xr:uid="{51598A06-855B-4225-AA42-C8C9C54FEA61}"/>
    <hyperlink ref="AG382" r:id="rId410" xr:uid="{B9CD3B34-29B7-4524-B710-9B36B9AEE650}"/>
    <hyperlink ref="AG383" r:id="rId411" xr:uid="{34295887-A15C-4F4C-9752-195218859507}"/>
    <hyperlink ref="AG384" r:id="rId412" xr:uid="{876AC0AA-B119-400C-B0FF-4F62B586C583}"/>
    <hyperlink ref="AG385" r:id="rId413" xr:uid="{48829C81-EC57-43BC-AA87-1DB5CC990623}"/>
    <hyperlink ref="AG386" r:id="rId414" xr:uid="{9663D7C4-FFC5-4949-8D69-11C4EB74283C}"/>
    <hyperlink ref="AG387" r:id="rId415" xr:uid="{77567AF2-B449-410F-A110-17C2D46E719D}"/>
    <hyperlink ref="AG388" r:id="rId416" xr:uid="{F6F19C7C-5B4F-4853-B54D-C736A33C3C5B}"/>
    <hyperlink ref="AG389" r:id="rId417" xr:uid="{13E4B1D7-8677-4F9B-ABD6-EF3BA9BB0480}"/>
    <hyperlink ref="AG390" r:id="rId418" xr:uid="{B74A9E34-423F-4E0A-B5D9-240F217B7C6C}"/>
    <hyperlink ref="AG391" r:id="rId419" xr:uid="{576E96BC-F809-4D25-BBA9-B59F65D60CA8}"/>
    <hyperlink ref="AG392" r:id="rId420" xr:uid="{F340305B-DAC2-4165-AF42-E3FC3E83A648}"/>
    <hyperlink ref="AG393" r:id="rId421" xr:uid="{BE6587F3-41A3-4F5E-850B-FCECECF8F17C}"/>
    <hyperlink ref="AG394" r:id="rId422" xr:uid="{737FC04B-82B3-4250-95E1-FBDF17B9216E}"/>
    <hyperlink ref="AG395" r:id="rId423" xr:uid="{1F1DFF9C-29E0-4097-A504-E43F4D206C83}"/>
    <hyperlink ref="AG396" r:id="rId424" xr:uid="{D3D1A211-F50E-4C75-A6A9-4CA63BD219F1}"/>
    <hyperlink ref="AG397" r:id="rId425" xr:uid="{7B154CA0-617A-41BB-AA88-BF7126132671}"/>
    <hyperlink ref="AG398" r:id="rId426" xr:uid="{4AE03512-A01A-4A47-844F-5CB55FDBFCC9}"/>
    <hyperlink ref="AG399" r:id="rId427" xr:uid="{34C826E5-5739-4BF6-A7C0-2B228E09F0C8}"/>
    <hyperlink ref="AG400" r:id="rId428" xr:uid="{6BFDF489-003B-4E70-B186-CF25DE21916A}"/>
    <hyperlink ref="AG401" r:id="rId429" xr:uid="{1017BCDC-5FAD-466B-B629-E28E5794F8AB}"/>
    <hyperlink ref="AG404" r:id="rId430" xr:uid="{4A290B8E-0644-4E45-A80B-514160AC425D}"/>
    <hyperlink ref="AG405" r:id="rId431" xr:uid="{04FFDAF1-3AA2-4A0B-A43B-1E139AEFB784}"/>
    <hyperlink ref="AG406" r:id="rId432" xr:uid="{3830B249-2568-4A77-9EC0-8D8D3CFC709A}"/>
    <hyperlink ref="AG407" r:id="rId433" xr:uid="{1F15A9AD-B639-4236-83FE-E80961C75B99}"/>
    <hyperlink ref="AG408" r:id="rId434" xr:uid="{E3FE88F8-DD98-4A88-9AE0-67CDF6A4211A}"/>
    <hyperlink ref="AG409" r:id="rId435" xr:uid="{D0AD28BA-CDB1-45CF-A94A-C9E797473A35}"/>
    <hyperlink ref="AG412" r:id="rId436" xr:uid="{85316CC5-A979-481F-8A6F-4D2888506A18}"/>
    <hyperlink ref="AG410" r:id="rId437" xr:uid="{5AE4525F-75C7-44B5-9BD6-EF2C2FB307F9}"/>
  </hyperlinks>
  <pageMargins left="0.7" right="0.7" top="0.75" bottom="0.75" header="0.3" footer="0.3"/>
  <pageSetup paperSize="9" orientation="portrait" horizontalDpi="4294967293" verticalDpi="0" r:id="rId438"/>
  <drawing r:id="rId439"/>
  <tableParts count="1">
    <tablePart r:id="rId440"/>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E6BA-D8B7-4953-8FF3-3D78DFE97003}">
  <dimension ref="A1:AR110"/>
  <sheetViews>
    <sheetView zoomScale="55" zoomScaleNormal="55" workbookViewId="0">
      <selection activeCell="A2" sqref="A2"/>
    </sheetView>
  </sheetViews>
  <sheetFormatPr defaultRowHeight="15" x14ac:dyDescent="0.25"/>
  <cols>
    <col min="1" max="1" width="21.5703125" style="107" customWidth="1"/>
    <col min="2" max="3" width="43.140625" style="107" customWidth="1"/>
    <col min="4" max="4" width="18.42578125" style="107" customWidth="1"/>
    <col min="5" max="5" width="20" style="107" customWidth="1"/>
    <col min="6" max="7" width="42" style="107" customWidth="1"/>
    <col min="8" max="8" width="27.140625" style="107" customWidth="1"/>
    <col min="9" max="9" width="29.42578125" style="107" customWidth="1"/>
    <col min="10" max="10" width="82.42578125" style="107" customWidth="1"/>
    <col min="11" max="11" width="31.85546875" style="107" customWidth="1"/>
    <col min="12" max="13" width="26.140625" style="107" customWidth="1"/>
    <col min="14" max="14" width="37.140625" style="107" customWidth="1"/>
    <col min="15" max="15" width="39.5703125" style="107" customWidth="1"/>
    <col min="16" max="16" width="30.42578125" style="107" customWidth="1"/>
    <col min="17" max="18" width="24.85546875" style="107" customWidth="1"/>
    <col min="19" max="19" width="29" style="107" customWidth="1"/>
    <col min="20" max="37" width="30.42578125" style="107" customWidth="1"/>
    <col min="38" max="38" width="45.42578125" style="107" customWidth="1"/>
    <col min="39" max="39" width="20.85546875" style="107" customWidth="1"/>
    <col min="40" max="40" width="32.7109375" style="107" customWidth="1"/>
    <col min="41" max="41" width="29.85546875" style="107" customWidth="1"/>
    <col min="42" max="42" width="36.5703125" style="107" customWidth="1"/>
    <col min="43" max="43" width="32.85546875" style="107" customWidth="1"/>
    <col min="44" max="44" width="42.85546875" style="107" customWidth="1"/>
    <col min="45" max="45" width="35.5703125" style="107" customWidth="1"/>
    <col min="46" max="16384" width="9.140625" style="107"/>
  </cols>
  <sheetData>
    <row r="1" spans="1:44" s="183" customFormat="1" ht="144.94999999999999" customHeight="1" x14ac:dyDescent="0.25">
      <c r="A1" s="183" t="s">
        <v>0</v>
      </c>
      <c r="B1" s="183" t="s">
        <v>1</v>
      </c>
      <c r="C1" s="183" t="s">
        <v>993</v>
      </c>
      <c r="D1" s="183" t="s">
        <v>2</v>
      </c>
      <c r="E1" s="183" t="s">
        <v>3</v>
      </c>
      <c r="F1" s="184" t="s">
        <v>3513</v>
      </c>
      <c r="G1" s="184" t="s">
        <v>5</v>
      </c>
      <c r="H1" s="184" t="s">
        <v>6</v>
      </c>
      <c r="I1" s="184" t="s">
        <v>7</v>
      </c>
      <c r="J1" s="184" t="s">
        <v>8</v>
      </c>
      <c r="K1" s="184" t="s">
        <v>9</v>
      </c>
      <c r="L1" s="184" t="s">
        <v>10</v>
      </c>
      <c r="M1" s="184" t="s">
        <v>11</v>
      </c>
      <c r="N1" s="184" t="s">
        <v>12</v>
      </c>
      <c r="O1" s="184" t="s">
        <v>13</v>
      </c>
      <c r="P1" s="184" t="s">
        <v>14</v>
      </c>
      <c r="Q1" s="184" t="s">
        <v>339</v>
      </c>
      <c r="R1" s="184" t="s">
        <v>15</v>
      </c>
      <c r="S1" s="184" t="s">
        <v>16</v>
      </c>
      <c r="T1" s="184" t="s">
        <v>17</v>
      </c>
      <c r="U1" s="184" t="s">
        <v>18</v>
      </c>
      <c r="V1" s="185" t="s">
        <v>994</v>
      </c>
      <c r="W1" s="184" t="s">
        <v>3509</v>
      </c>
      <c r="X1" s="184" t="s">
        <v>341</v>
      </c>
      <c r="Y1" s="184" t="s">
        <v>342</v>
      </c>
      <c r="Z1" s="184" t="s">
        <v>343</v>
      </c>
      <c r="AA1" s="184" t="s">
        <v>344</v>
      </c>
      <c r="AB1" s="184" t="s">
        <v>20</v>
      </c>
      <c r="AC1" s="184" t="s">
        <v>21</v>
      </c>
      <c r="AD1" s="184" t="s">
        <v>22</v>
      </c>
      <c r="AE1" s="183" t="s">
        <v>995</v>
      </c>
      <c r="AF1" s="183" t="s">
        <v>23</v>
      </c>
      <c r="AG1" s="183" t="s">
        <v>996</v>
      </c>
      <c r="AH1" s="183" t="s">
        <v>997</v>
      </c>
      <c r="AI1" s="183" t="s">
        <v>998</v>
      </c>
      <c r="AJ1" s="183" t="s">
        <v>24</v>
      </c>
      <c r="AK1" s="183" t="s">
        <v>25</v>
      </c>
      <c r="AL1" s="183" t="s">
        <v>26</v>
      </c>
      <c r="AM1" s="183" t="s">
        <v>27</v>
      </c>
      <c r="AN1" s="183" t="s">
        <v>345</v>
      </c>
      <c r="AO1" s="183" t="s">
        <v>28</v>
      </c>
      <c r="AP1" s="186" t="s">
        <v>3510</v>
      </c>
      <c r="AQ1" s="186" t="s">
        <v>3511</v>
      </c>
      <c r="AR1" s="183" t="s">
        <v>3512</v>
      </c>
    </row>
    <row r="2" spans="1:44" s="97" customFormat="1" ht="144.94999999999999" customHeight="1" x14ac:dyDescent="0.25">
      <c r="A2" s="97" t="s">
        <v>2609</v>
      </c>
      <c r="B2" s="97" t="s">
        <v>2610</v>
      </c>
      <c r="C2" s="107"/>
      <c r="D2" s="107" t="s">
        <v>2611</v>
      </c>
      <c r="E2" s="107" t="s">
        <v>2612</v>
      </c>
      <c r="F2" s="158" t="str">
        <f t="shared" ref="F2:F65" si="0">HYPERLINK(_xlfn.CONCAT("https://www.simolecule.com/cdkdepict/depict/bot/png?smi=",J2),"STRUCTURE")</f>
        <v>STRUCTURE</v>
      </c>
      <c r="G2" s="107" t="s">
        <v>2613</v>
      </c>
      <c r="H2" s="107">
        <v>260.33999999999997</v>
      </c>
      <c r="I2" s="107"/>
      <c r="J2" s="107" t="s">
        <v>2614</v>
      </c>
      <c r="K2" s="107" t="s">
        <v>2615</v>
      </c>
      <c r="L2" s="107">
        <v>135400595</v>
      </c>
      <c r="M2" s="107" t="s">
        <v>2616</v>
      </c>
      <c r="N2" s="107" t="s">
        <v>2617</v>
      </c>
      <c r="O2" s="107" t="s">
        <v>2618</v>
      </c>
      <c r="P2" s="107"/>
      <c r="Q2" s="107" t="s">
        <v>340</v>
      </c>
      <c r="R2" s="107"/>
      <c r="S2" s="107"/>
      <c r="T2" s="107"/>
      <c r="U2" s="107"/>
      <c r="V2" s="107"/>
      <c r="AG2" s="110" t="s">
        <v>2619</v>
      </c>
      <c r="AL2" s="109"/>
      <c r="AM2" s="109"/>
      <c r="AN2" s="109"/>
      <c r="AO2" s="109"/>
      <c r="AP2" s="111"/>
      <c r="AQ2" s="111"/>
      <c r="AR2" s="109"/>
    </row>
    <row r="3" spans="1:44" s="97" customFormat="1" ht="144.94999999999999" customHeight="1" x14ac:dyDescent="0.25">
      <c r="A3" s="97" t="s">
        <v>2609</v>
      </c>
      <c r="B3" s="97" t="s">
        <v>2610</v>
      </c>
      <c r="C3" s="107"/>
      <c r="D3" s="107" t="s">
        <v>2620</v>
      </c>
      <c r="E3" s="107" t="s">
        <v>2621</v>
      </c>
      <c r="F3" s="158" t="str">
        <f t="shared" si="0"/>
        <v>STRUCTURE</v>
      </c>
      <c r="G3" s="159" t="s">
        <v>2622</v>
      </c>
      <c r="H3" s="107">
        <v>184.19</v>
      </c>
      <c r="I3" s="107"/>
      <c r="J3" s="107" t="s">
        <v>2623</v>
      </c>
      <c r="K3" s="107" t="s">
        <v>2624</v>
      </c>
      <c r="L3" s="107">
        <v>135443164</v>
      </c>
      <c r="M3" s="107" t="s">
        <v>2625</v>
      </c>
      <c r="N3" s="107" t="s">
        <v>2626</v>
      </c>
      <c r="O3" s="107" t="s">
        <v>2627</v>
      </c>
      <c r="P3" s="160" t="s">
        <v>2628</v>
      </c>
      <c r="Q3" s="107" t="s">
        <v>340</v>
      </c>
      <c r="R3" s="107"/>
      <c r="S3" s="107"/>
      <c r="T3" s="107"/>
      <c r="U3" s="107"/>
      <c r="V3" s="107"/>
      <c r="AD3" s="118"/>
      <c r="AE3" s="118"/>
      <c r="AG3" s="110" t="s">
        <v>2629</v>
      </c>
      <c r="AH3" s="119"/>
      <c r="AI3" s="119"/>
      <c r="AL3" s="109"/>
      <c r="AM3" s="109"/>
      <c r="AN3" s="109"/>
      <c r="AO3" s="109"/>
      <c r="AP3" s="109"/>
      <c r="AQ3" s="109"/>
      <c r="AR3" s="109"/>
    </row>
    <row r="4" spans="1:44" s="97" customFormat="1" ht="144.94999999999999" customHeight="1" x14ac:dyDescent="0.25">
      <c r="A4" s="97" t="s">
        <v>2609</v>
      </c>
      <c r="B4" s="97" t="s">
        <v>2610</v>
      </c>
      <c r="C4" s="107"/>
      <c r="D4" s="107" t="s">
        <v>2630</v>
      </c>
      <c r="E4" s="107" t="s">
        <v>2631</v>
      </c>
      <c r="F4" s="158" t="str">
        <f t="shared" si="0"/>
        <v>STRUCTURE</v>
      </c>
      <c r="G4" s="159" t="s">
        <v>2632</v>
      </c>
      <c r="H4" s="107">
        <v>230.27</v>
      </c>
      <c r="I4" s="107"/>
      <c r="J4" s="107" t="s">
        <v>2633</v>
      </c>
      <c r="K4" s="107" t="s">
        <v>2634</v>
      </c>
      <c r="L4" s="107"/>
      <c r="M4" s="107"/>
      <c r="N4" s="107"/>
      <c r="O4" s="107" t="s">
        <v>2635</v>
      </c>
      <c r="P4" s="107"/>
      <c r="Q4" s="107" t="s">
        <v>340</v>
      </c>
      <c r="R4" s="107"/>
      <c r="S4" s="107"/>
      <c r="T4" s="107"/>
      <c r="U4" s="107"/>
      <c r="V4" s="107"/>
      <c r="AD4" s="118"/>
      <c r="AE4" s="118"/>
      <c r="AG4" s="110" t="s">
        <v>2636</v>
      </c>
      <c r="AH4" s="119"/>
      <c r="AI4" s="119"/>
      <c r="AL4" s="109"/>
      <c r="AM4" s="109"/>
      <c r="AN4" s="109"/>
      <c r="AO4" s="109"/>
      <c r="AP4" s="109"/>
      <c r="AQ4" s="109"/>
      <c r="AR4" s="109"/>
    </row>
    <row r="5" spans="1:44" s="97" customFormat="1" ht="144.94999999999999" customHeight="1" x14ac:dyDescent="0.25">
      <c r="A5" s="97" t="s">
        <v>2609</v>
      </c>
      <c r="B5" s="97" t="s">
        <v>2610</v>
      </c>
      <c r="C5" s="107"/>
      <c r="D5" s="107" t="s">
        <v>2637</v>
      </c>
      <c r="E5" s="107" t="s">
        <v>2638</v>
      </c>
      <c r="F5" s="158" t="str">
        <f t="shared" si="0"/>
        <v>STRUCTURE</v>
      </c>
      <c r="G5" s="159" t="s">
        <v>2639</v>
      </c>
      <c r="H5" s="107">
        <v>246.26</v>
      </c>
      <c r="I5" s="107"/>
      <c r="J5" s="107" t="s">
        <v>2640</v>
      </c>
      <c r="K5" s="107" t="s">
        <v>2641</v>
      </c>
      <c r="L5" s="107">
        <v>135435860</v>
      </c>
      <c r="M5" s="107" t="s">
        <v>2642</v>
      </c>
      <c r="N5" s="107" t="s">
        <v>2643</v>
      </c>
      <c r="O5" s="107" t="s">
        <v>2644</v>
      </c>
      <c r="P5" s="107" t="s">
        <v>2645</v>
      </c>
      <c r="Q5" s="107" t="s">
        <v>340</v>
      </c>
      <c r="R5" s="107"/>
      <c r="S5" s="107"/>
      <c r="T5" s="107"/>
      <c r="U5" s="107"/>
      <c r="V5" s="107"/>
      <c r="AD5" s="118"/>
      <c r="AE5" s="118"/>
      <c r="AG5" s="110" t="s">
        <v>2646</v>
      </c>
      <c r="AH5" s="119"/>
      <c r="AI5" s="119"/>
      <c r="AL5" s="109"/>
      <c r="AM5" s="109"/>
      <c r="AN5" s="109"/>
      <c r="AO5" s="109"/>
      <c r="AP5" s="109"/>
      <c r="AQ5" s="109"/>
      <c r="AR5" s="109"/>
    </row>
    <row r="6" spans="1:44" s="97" customFormat="1" ht="144.94999999999999" customHeight="1" x14ac:dyDescent="0.25">
      <c r="A6" s="97" t="s">
        <v>2609</v>
      </c>
      <c r="B6" s="97" t="s">
        <v>2610</v>
      </c>
      <c r="C6" s="107"/>
      <c r="D6" s="107" t="s">
        <v>2647</v>
      </c>
      <c r="E6" s="107" t="s">
        <v>2648</v>
      </c>
      <c r="F6" s="161" t="str">
        <f t="shared" si="0"/>
        <v>STRUCTURE</v>
      </c>
      <c r="G6" s="159" t="s">
        <v>2649</v>
      </c>
      <c r="H6" s="107">
        <v>250.68</v>
      </c>
      <c r="I6" s="107"/>
      <c r="J6" s="107" t="s">
        <v>2650</v>
      </c>
      <c r="K6" s="107" t="s">
        <v>2651</v>
      </c>
      <c r="L6" s="107">
        <v>162945076</v>
      </c>
      <c r="M6" s="107" t="s">
        <v>2183</v>
      </c>
      <c r="N6" s="107" t="s">
        <v>2652</v>
      </c>
      <c r="O6" s="107" t="s">
        <v>2653</v>
      </c>
      <c r="P6" s="107"/>
      <c r="Q6" s="107" t="s">
        <v>340</v>
      </c>
      <c r="R6" s="107"/>
      <c r="S6" s="107"/>
      <c r="T6" s="107"/>
      <c r="U6" s="107"/>
      <c r="V6" s="107"/>
      <c r="AD6" s="118"/>
      <c r="AG6" s="110" t="s">
        <v>2654</v>
      </c>
      <c r="AH6" s="119"/>
      <c r="AI6" s="119"/>
      <c r="AL6" s="109"/>
      <c r="AM6" s="109"/>
      <c r="AN6" s="109"/>
      <c r="AO6" s="109"/>
      <c r="AP6" s="109"/>
      <c r="AQ6" s="109"/>
      <c r="AR6" s="109"/>
    </row>
    <row r="7" spans="1:44" s="97" customFormat="1" ht="144.94999999999999" customHeight="1" x14ac:dyDescent="0.25">
      <c r="A7" s="97" t="s">
        <v>2609</v>
      </c>
      <c r="B7" s="97" t="s">
        <v>2610</v>
      </c>
      <c r="C7" s="107"/>
      <c r="D7" s="107" t="s">
        <v>2655</v>
      </c>
      <c r="E7" s="107" t="s">
        <v>2656</v>
      </c>
      <c r="F7" s="161" t="str">
        <f t="shared" si="0"/>
        <v>STRUCTURE</v>
      </c>
      <c r="G7" s="159" t="s">
        <v>2657</v>
      </c>
      <c r="H7" s="107">
        <v>217.23</v>
      </c>
      <c r="I7" s="107"/>
      <c r="J7" s="107" t="s">
        <v>2658</v>
      </c>
      <c r="K7" s="107" t="s">
        <v>2659</v>
      </c>
      <c r="L7" s="107"/>
      <c r="M7" s="107"/>
      <c r="N7" s="107"/>
      <c r="O7" s="107" t="s">
        <v>2660</v>
      </c>
      <c r="P7" s="107"/>
      <c r="Q7" s="107" t="s">
        <v>340</v>
      </c>
      <c r="R7" s="107"/>
      <c r="S7" s="107"/>
      <c r="T7" s="107"/>
      <c r="U7" s="107"/>
      <c r="V7" s="107"/>
      <c r="AD7" s="118"/>
      <c r="AG7" s="110" t="s">
        <v>2661</v>
      </c>
      <c r="AH7" s="119"/>
      <c r="AI7" s="119"/>
      <c r="AL7" s="109"/>
      <c r="AM7" s="109"/>
      <c r="AN7" s="109"/>
      <c r="AO7" s="109"/>
      <c r="AP7" s="109"/>
      <c r="AQ7" s="109"/>
      <c r="AR7" s="109"/>
    </row>
    <row r="8" spans="1:44" s="97" customFormat="1" ht="144.94999999999999" customHeight="1" x14ac:dyDescent="0.25">
      <c r="A8" s="97" t="s">
        <v>2609</v>
      </c>
      <c r="B8" s="97" t="s">
        <v>2610</v>
      </c>
      <c r="C8" s="107"/>
      <c r="D8" s="107" t="s">
        <v>2662</v>
      </c>
      <c r="E8" s="107" t="s">
        <v>2663</v>
      </c>
      <c r="F8" s="161" t="str">
        <f t="shared" si="0"/>
        <v>STRUCTURE</v>
      </c>
      <c r="G8" s="159" t="s">
        <v>2664</v>
      </c>
      <c r="H8" s="107">
        <v>170.17</v>
      </c>
      <c r="I8" s="107"/>
      <c r="J8" s="107" t="s">
        <v>2665</v>
      </c>
      <c r="K8" s="107" t="s">
        <v>2666</v>
      </c>
      <c r="L8" s="107">
        <v>135435486</v>
      </c>
      <c r="M8" s="107" t="s">
        <v>2667</v>
      </c>
      <c r="N8" s="107" t="s">
        <v>2668</v>
      </c>
      <c r="O8" s="107" t="s">
        <v>2669</v>
      </c>
      <c r="P8" s="107" t="s">
        <v>2670</v>
      </c>
      <c r="Q8" s="107" t="s">
        <v>340</v>
      </c>
      <c r="R8" s="107"/>
      <c r="S8" s="107"/>
      <c r="T8" s="107"/>
      <c r="U8" s="107"/>
      <c r="V8" s="107"/>
      <c r="AD8" s="118"/>
      <c r="AG8" s="110" t="s">
        <v>2671</v>
      </c>
      <c r="AH8" s="119"/>
      <c r="AI8" s="119"/>
      <c r="AL8" s="109"/>
      <c r="AM8" s="109"/>
      <c r="AN8" s="109"/>
      <c r="AO8" s="109"/>
      <c r="AP8" s="109"/>
      <c r="AQ8" s="109"/>
      <c r="AR8" s="109"/>
    </row>
    <row r="9" spans="1:44" s="97" customFormat="1" ht="144.94999999999999" customHeight="1" x14ac:dyDescent="0.25">
      <c r="A9" s="97" t="s">
        <v>2609</v>
      </c>
      <c r="B9" s="97" t="s">
        <v>2610</v>
      </c>
      <c r="C9" s="107"/>
      <c r="D9" s="107" t="s">
        <v>2672</v>
      </c>
      <c r="E9" s="107" t="s">
        <v>2673</v>
      </c>
      <c r="F9" s="161" t="str">
        <f t="shared" si="0"/>
        <v>STRUCTURE</v>
      </c>
      <c r="G9" s="159" t="s">
        <v>2674</v>
      </c>
      <c r="H9" s="107">
        <v>334.37</v>
      </c>
      <c r="I9" s="107"/>
      <c r="J9" s="107" t="s">
        <v>2675</v>
      </c>
      <c r="K9" s="107" t="s">
        <v>2676</v>
      </c>
      <c r="L9" s="162">
        <v>135492218</v>
      </c>
      <c r="M9" s="107" t="s">
        <v>2677</v>
      </c>
      <c r="N9" s="107" t="s">
        <v>2678</v>
      </c>
      <c r="O9" s="107" t="s">
        <v>2679</v>
      </c>
      <c r="P9" s="107"/>
      <c r="Q9" s="107" t="s">
        <v>340</v>
      </c>
      <c r="R9" s="107"/>
      <c r="S9" s="107"/>
      <c r="T9" s="107"/>
      <c r="U9" s="107"/>
      <c r="V9" s="107"/>
      <c r="AD9" s="118"/>
      <c r="AG9" s="110" t="s">
        <v>2680</v>
      </c>
      <c r="AH9" s="119"/>
      <c r="AI9" s="119"/>
      <c r="AL9" s="109"/>
      <c r="AM9" s="109"/>
      <c r="AN9" s="109"/>
      <c r="AO9" s="109"/>
      <c r="AP9" s="109"/>
      <c r="AQ9" s="109"/>
      <c r="AR9" s="109"/>
    </row>
    <row r="10" spans="1:44" s="97" customFormat="1" ht="144.94999999999999" customHeight="1" x14ac:dyDescent="0.25">
      <c r="A10" s="97" t="s">
        <v>2609</v>
      </c>
      <c r="B10" s="97" t="s">
        <v>2610</v>
      </c>
      <c r="C10" s="107"/>
      <c r="D10" s="107" t="s">
        <v>2681</v>
      </c>
      <c r="E10" s="107" t="s">
        <v>2682</v>
      </c>
      <c r="F10" s="161" t="str">
        <f t="shared" si="0"/>
        <v>STRUCTURE</v>
      </c>
      <c r="G10" s="159" t="s">
        <v>2683</v>
      </c>
      <c r="H10" s="107">
        <v>273.29000000000002</v>
      </c>
      <c r="I10" s="107"/>
      <c r="J10" s="107" t="s">
        <v>2684</v>
      </c>
      <c r="K10" s="107" t="s">
        <v>2685</v>
      </c>
      <c r="L10" s="162"/>
      <c r="M10" s="107"/>
      <c r="N10" s="107"/>
      <c r="O10" s="107" t="s">
        <v>2686</v>
      </c>
      <c r="P10" s="107"/>
      <c r="Q10" s="107" t="s">
        <v>340</v>
      </c>
      <c r="R10" s="107"/>
      <c r="S10" s="107"/>
      <c r="T10" s="107"/>
      <c r="U10" s="107"/>
      <c r="V10" s="107"/>
      <c r="AD10" s="118"/>
      <c r="AG10" s="110" t="s">
        <v>2687</v>
      </c>
      <c r="AH10" s="119"/>
      <c r="AI10" s="119"/>
      <c r="AL10" s="109"/>
      <c r="AM10" s="109"/>
      <c r="AN10" s="109"/>
      <c r="AO10" s="109"/>
      <c r="AP10" s="109"/>
      <c r="AQ10" s="109"/>
      <c r="AR10" s="109"/>
    </row>
    <row r="11" spans="1:44" s="97" customFormat="1" ht="144.94999999999999" customHeight="1" x14ac:dyDescent="0.25">
      <c r="A11" s="97" t="s">
        <v>2609</v>
      </c>
      <c r="B11" s="97" t="s">
        <v>2610</v>
      </c>
      <c r="C11" s="107"/>
      <c r="D11" s="107" t="s">
        <v>2688</v>
      </c>
      <c r="E11" s="107" t="s">
        <v>2689</v>
      </c>
      <c r="F11" s="161" t="str">
        <f t="shared" si="0"/>
        <v>STRUCTURE</v>
      </c>
      <c r="G11" s="159" t="s">
        <v>2690</v>
      </c>
      <c r="H11" s="107">
        <v>218.21</v>
      </c>
      <c r="I11" s="107"/>
      <c r="J11" s="107" t="s">
        <v>2691</v>
      </c>
      <c r="K11" s="107" t="s">
        <v>2692</v>
      </c>
      <c r="L11" s="107">
        <v>135417115</v>
      </c>
      <c r="M11" s="107" t="s">
        <v>2693</v>
      </c>
      <c r="N11" s="107" t="s">
        <v>2694</v>
      </c>
      <c r="O11" s="163" t="s">
        <v>2695</v>
      </c>
      <c r="P11" s="107" t="s">
        <v>2696</v>
      </c>
      <c r="Q11" s="107" t="s">
        <v>340</v>
      </c>
      <c r="R11" s="107"/>
      <c r="S11" s="107"/>
      <c r="T11" s="107"/>
      <c r="U11" s="107"/>
      <c r="V11" s="107"/>
      <c r="AD11" s="118"/>
      <c r="AG11" s="110" t="s">
        <v>2697</v>
      </c>
      <c r="AH11" s="119"/>
      <c r="AI11" s="119"/>
      <c r="AL11" s="109"/>
      <c r="AM11" s="109"/>
      <c r="AN11" s="109"/>
      <c r="AO11" s="109"/>
      <c r="AP11" s="109"/>
      <c r="AQ11" s="109"/>
      <c r="AR11" s="109"/>
    </row>
    <row r="12" spans="1:44" s="97" customFormat="1" ht="144.94999999999999" customHeight="1" x14ac:dyDescent="0.25">
      <c r="A12" s="97" t="s">
        <v>2609</v>
      </c>
      <c r="B12" s="97" t="s">
        <v>2610</v>
      </c>
      <c r="C12" s="107"/>
      <c r="D12" s="107" t="s">
        <v>2698</v>
      </c>
      <c r="E12" s="107" t="s">
        <v>2699</v>
      </c>
      <c r="F12" s="161" t="str">
        <f t="shared" si="0"/>
        <v>STRUCTURE</v>
      </c>
      <c r="G12" s="159" t="s">
        <v>2700</v>
      </c>
      <c r="H12" s="107">
        <v>284.36</v>
      </c>
      <c r="I12" s="107"/>
      <c r="J12" s="107" t="s">
        <v>2701</v>
      </c>
      <c r="K12" s="107" t="s">
        <v>2702</v>
      </c>
      <c r="L12" s="107"/>
      <c r="M12" s="107"/>
      <c r="N12" s="107"/>
      <c r="O12" s="107" t="s">
        <v>2703</v>
      </c>
      <c r="P12" s="107"/>
      <c r="Q12" s="107" t="s">
        <v>340</v>
      </c>
      <c r="R12" s="107"/>
      <c r="S12" s="107"/>
      <c r="T12" s="107"/>
      <c r="U12" s="107"/>
      <c r="V12" s="107"/>
      <c r="AD12" s="118"/>
      <c r="AG12" s="110" t="s">
        <v>2704</v>
      </c>
      <c r="AH12" s="119"/>
      <c r="AI12" s="119"/>
      <c r="AL12" s="109"/>
      <c r="AM12" s="109"/>
      <c r="AN12" s="109"/>
      <c r="AO12" s="109"/>
      <c r="AP12" s="109"/>
      <c r="AQ12" s="109"/>
      <c r="AR12" s="109"/>
    </row>
    <row r="13" spans="1:44" s="97" customFormat="1" ht="144.94999999999999" customHeight="1" x14ac:dyDescent="0.25">
      <c r="A13" s="97" t="s">
        <v>2609</v>
      </c>
      <c r="B13" s="97" t="s">
        <v>2610</v>
      </c>
      <c r="C13" s="107"/>
      <c r="D13" s="107" t="s">
        <v>2705</v>
      </c>
      <c r="E13" s="107" t="s">
        <v>2706</v>
      </c>
      <c r="F13" s="161" t="str">
        <f t="shared" si="0"/>
        <v>STRUCTURE</v>
      </c>
      <c r="G13" s="159" t="s">
        <v>2639</v>
      </c>
      <c r="H13" s="107">
        <v>246.26</v>
      </c>
      <c r="I13" s="107"/>
      <c r="J13" s="107" t="s">
        <v>2707</v>
      </c>
      <c r="K13" s="107" t="s">
        <v>2708</v>
      </c>
      <c r="L13" s="107"/>
      <c r="M13" s="107"/>
      <c r="N13" s="107"/>
      <c r="O13" s="107" t="s">
        <v>2709</v>
      </c>
      <c r="P13" s="107"/>
      <c r="Q13" s="107" t="s">
        <v>340</v>
      </c>
      <c r="R13" s="107"/>
      <c r="S13" s="107"/>
      <c r="T13" s="107"/>
      <c r="U13" s="107"/>
      <c r="V13" s="107"/>
      <c r="AD13" s="118"/>
      <c r="AG13" s="110" t="s">
        <v>2710</v>
      </c>
      <c r="AH13" s="119"/>
      <c r="AI13" s="119"/>
      <c r="AL13" s="109"/>
      <c r="AM13" s="109"/>
      <c r="AN13" s="109"/>
      <c r="AO13" s="109"/>
      <c r="AP13" s="109"/>
      <c r="AQ13" s="109"/>
      <c r="AR13" s="109"/>
    </row>
    <row r="14" spans="1:44" s="97" customFormat="1" ht="144.94999999999999" customHeight="1" x14ac:dyDescent="0.25">
      <c r="A14" s="97" t="s">
        <v>2609</v>
      </c>
      <c r="B14" s="97" t="s">
        <v>2610</v>
      </c>
      <c r="C14" s="107"/>
      <c r="D14" s="107" t="s">
        <v>2711</v>
      </c>
      <c r="E14" s="107" t="s">
        <v>2712</v>
      </c>
      <c r="F14" s="161" t="str">
        <f t="shared" si="0"/>
        <v>STRUCTURE</v>
      </c>
      <c r="G14" s="159" t="s">
        <v>2622</v>
      </c>
      <c r="H14" s="107">
        <v>184.19</v>
      </c>
      <c r="I14" s="107"/>
      <c r="J14" s="107" t="s">
        <v>2713</v>
      </c>
      <c r="K14" s="107" t="s">
        <v>2714</v>
      </c>
      <c r="L14" s="107">
        <v>1201106</v>
      </c>
      <c r="M14" s="107" t="s">
        <v>2715</v>
      </c>
      <c r="N14" s="107" t="s">
        <v>2716</v>
      </c>
      <c r="O14" s="163" t="s">
        <v>2717</v>
      </c>
      <c r="P14" s="107"/>
      <c r="Q14" s="107" t="s">
        <v>340</v>
      </c>
      <c r="R14" s="107"/>
      <c r="S14" s="107"/>
      <c r="T14" s="107"/>
      <c r="U14" s="107"/>
      <c r="V14" s="107"/>
      <c r="AD14" s="118"/>
      <c r="AG14" s="110" t="s">
        <v>2718</v>
      </c>
      <c r="AH14" s="119"/>
      <c r="AI14" s="119"/>
      <c r="AL14" s="109"/>
      <c r="AM14" s="109"/>
      <c r="AN14" s="109"/>
      <c r="AO14" s="109"/>
      <c r="AP14" s="109"/>
      <c r="AQ14" s="109"/>
      <c r="AR14" s="109"/>
    </row>
    <row r="15" spans="1:44" s="97" customFormat="1" ht="144.94999999999999" customHeight="1" x14ac:dyDescent="0.25">
      <c r="A15" s="97" t="s">
        <v>2609</v>
      </c>
      <c r="B15" s="97" t="s">
        <v>2610</v>
      </c>
      <c r="C15" s="107"/>
      <c r="D15" s="107" t="s">
        <v>2719</v>
      </c>
      <c r="E15" s="107" t="s">
        <v>2720</v>
      </c>
      <c r="F15" s="161" t="str">
        <f t="shared" si="0"/>
        <v>STRUCTURE</v>
      </c>
      <c r="G15" s="159" t="s">
        <v>2721</v>
      </c>
      <c r="H15" s="107">
        <v>321.17</v>
      </c>
      <c r="I15" s="107"/>
      <c r="J15" s="107" t="s">
        <v>2722</v>
      </c>
      <c r="K15" s="107" t="s">
        <v>2723</v>
      </c>
      <c r="L15" s="107">
        <v>4219890</v>
      </c>
      <c r="M15" s="107"/>
      <c r="N15" s="107" t="s">
        <v>2724</v>
      </c>
      <c r="O15" s="107" t="s">
        <v>2725</v>
      </c>
      <c r="P15" s="107"/>
      <c r="Q15" s="107" t="s">
        <v>340</v>
      </c>
      <c r="R15" s="107"/>
      <c r="S15" s="107"/>
      <c r="T15" s="107"/>
      <c r="U15" s="107"/>
      <c r="V15" s="107"/>
      <c r="AD15" s="118"/>
      <c r="AG15" s="110" t="s">
        <v>2726</v>
      </c>
      <c r="AH15" s="119"/>
      <c r="AI15" s="119"/>
      <c r="AL15" s="109"/>
      <c r="AM15" s="109"/>
      <c r="AN15" s="109"/>
      <c r="AO15" s="109"/>
      <c r="AP15" s="109"/>
      <c r="AQ15" s="109"/>
      <c r="AR15" s="109"/>
    </row>
    <row r="16" spans="1:44" s="97" customFormat="1" ht="144.94999999999999" customHeight="1" x14ac:dyDescent="0.25">
      <c r="A16" s="97" t="s">
        <v>2609</v>
      </c>
      <c r="B16" s="97" t="s">
        <v>2610</v>
      </c>
      <c r="C16" s="107"/>
      <c r="D16" s="107" t="s">
        <v>2727</v>
      </c>
      <c r="E16" s="107" t="s">
        <v>2728</v>
      </c>
      <c r="F16" s="161" t="str">
        <f t="shared" si="0"/>
        <v>STRUCTURE</v>
      </c>
      <c r="G16" s="159" t="s">
        <v>2729</v>
      </c>
      <c r="H16" s="107">
        <v>225.29</v>
      </c>
      <c r="I16" s="107"/>
      <c r="J16" s="107" t="s">
        <v>2730</v>
      </c>
      <c r="K16" s="107" t="s">
        <v>2731</v>
      </c>
      <c r="L16" s="107"/>
      <c r="M16" s="107"/>
      <c r="N16" s="107"/>
      <c r="O16" s="107" t="s">
        <v>2732</v>
      </c>
      <c r="P16" s="107"/>
      <c r="Q16" s="107" t="s">
        <v>340</v>
      </c>
      <c r="R16" s="107"/>
      <c r="S16" s="107"/>
      <c r="T16" s="107"/>
      <c r="U16" s="107"/>
      <c r="V16" s="107"/>
      <c r="AD16" s="118"/>
      <c r="AG16" s="110" t="s">
        <v>2733</v>
      </c>
      <c r="AH16" s="119"/>
      <c r="AI16" s="119"/>
      <c r="AL16" s="109"/>
      <c r="AM16" s="109"/>
      <c r="AN16" s="109"/>
      <c r="AO16" s="109"/>
      <c r="AP16" s="109"/>
      <c r="AQ16" s="109"/>
      <c r="AR16" s="109"/>
    </row>
    <row r="17" spans="1:44" s="97" customFormat="1" ht="144.94999999999999" customHeight="1" x14ac:dyDescent="0.25">
      <c r="A17" s="97" t="s">
        <v>2609</v>
      </c>
      <c r="B17" s="97" t="s">
        <v>2610</v>
      </c>
      <c r="C17" s="107"/>
      <c r="D17" s="107" t="s">
        <v>2734</v>
      </c>
      <c r="E17" s="107" t="s">
        <v>2735</v>
      </c>
      <c r="F17" s="161" t="str">
        <f t="shared" si="0"/>
        <v>STRUCTURE</v>
      </c>
      <c r="G17" s="159" t="s">
        <v>2736</v>
      </c>
      <c r="H17" s="107">
        <v>276.29000000000002</v>
      </c>
      <c r="I17" s="107"/>
      <c r="J17" s="107" t="s">
        <v>2737</v>
      </c>
      <c r="K17" s="107" t="s">
        <v>2738</v>
      </c>
      <c r="L17" s="107">
        <v>135401836</v>
      </c>
      <c r="M17" s="107" t="s">
        <v>2739</v>
      </c>
      <c r="N17" s="107" t="s">
        <v>2740</v>
      </c>
      <c r="O17" s="107" t="s">
        <v>2741</v>
      </c>
      <c r="P17" s="107"/>
      <c r="Q17" s="107" t="s">
        <v>340</v>
      </c>
      <c r="R17" s="107"/>
      <c r="S17" s="107"/>
      <c r="T17" s="107"/>
      <c r="U17" s="107"/>
      <c r="V17" s="107"/>
      <c r="AD17" s="118"/>
      <c r="AG17" s="110" t="s">
        <v>2742</v>
      </c>
      <c r="AH17" s="119"/>
      <c r="AI17" s="119"/>
      <c r="AL17" s="109"/>
      <c r="AM17" s="109"/>
      <c r="AN17" s="109"/>
      <c r="AO17" s="109"/>
      <c r="AP17" s="109"/>
      <c r="AQ17" s="109"/>
      <c r="AR17" s="109"/>
    </row>
    <row r="18" spans="1:44" ht="144.94999999999999" customHeight="1" x14ac:dyDescent="0.25">
      <c r="A18" s="107" t="s">
        <v>2609</v>
      </c>
      <c r="B18" s="107" t="s">
        <v>2610</v>
      </c>
      <c r="D18" s="107" t="s">
        <v>2743</v>
      </c>
      <c r="E18" s="107" t="s">
        <v>2744</v>
      </c>
      <c r="F18" s="161" t="str">
        <f t="shared" si="0"/>
        <v>STRUCTURE</v>
      </c>
      <c r="G18" s="159" t="s">
        <v>2745</v>
      </c>
      <c r="H18" s="107">
        <v>304.35000000000002</v>
      </c>
      <c r="J18" s="107" t="s">
        <v>2746</v>
      </c>
      <c r="K18" s="107" t="s">
        <v>2747</v>
      </c>
      <c r="O18" s="107" t="s">
        <v>2748</v>
      </c>
      <c r="Q18" s="107" t="s">
        <v>340</v>
      </c>
      <c r="W18" s="97"/>
      <c r="X18" s="97"/>
      <c r="Y18" s="97"/>
      <c r="Z18" s="97"/>
      <c r="AA18" s="97"/>
      <c r="AB18" s="97"/>
      <c r="AC18" s="97"/>
      <c r="AD18" s="118"/>
      <c r="AE18" s="97"/>
      <c r="AF18" s="97"/>
      <c r="AG18" s="110" t="s">
        <v>2749</v>
      </c>
      <c r="AH18" s="119"/>
      <c r="AI18" s="119"/>
      <c r="AJ18" s="97"/>
      <c r="AK18" s="97"/>
      <c r="AL18" s="109"/>
      <c r="AM18" s="109"/>
      <c r="AN18" s="109"/>
      <c r="AO18" s="109"/>
      <c r="AP18" s="109"/>
      <c r="AQ18" s="109"/>
      <c r="AR18" s="109"/>
    </row>
    <row r="19" spans="1:44" ht="144.94999999999999" customHeight="1" x14ac:dyDescent="0.25">
      <c r="A19" s="107" t="s">
        <v>2609</v>
      </c>
      <c r="B19" s="107" t="s">
        <v>2610</v>
      </c>
      <c r="D19" s="107" t="s">
        <v>2750</v>
      </c>
      <c r="E19" s="107" t="s">
        <v>2751</v>
      </c>
      <c r="F19" s="161" t="str">
        <f t="shared" si="0"/>
        <v>STRUCTURE</v>
      </c>
      <c r="G19" s="159" t="s">
        <v>2752</v>
      </c>
      <c r="H19" s="107">
        <v>187.2</v>
      </c>
      <c r="J19" s="107" t="s">
        <v>2753</v>
      </c>
      <c r="K19" s="107" t="s">
        <v>2754</v>
      </c>
      <c r="L19" s="107">
        <v>1736274</v>
      </c>
      <c r="M19" s="107" t="s">
        <v>2755</v>
      </c>
      <c r="N19" s="107" t="s">
        <v>2756</v>
      </c>
      <c r="O19" s="107" t="s">
        <v>2757</v>
      </c>
      <c r="Q19" s="107" t="s">
        <v>340</v>
      </c>
      <c r="W19" s="97"/>
      <c r="X19" s="97"/>
      <c r="Y19" s="97"/>
      <c r="Z19" s="97"/>
      <c r="AA19" s="97"/>
      <c r="AB19" s="97"/>
      <c r="AC19" s="97"/>
      <c r="AD19" s="118"/>
      <c r="AF19" s="97"/>
      <c r="AG19" s="110" t="s">
        <v>2758</v>
      </c>
      <c r="AH19" s="119"/>
      <c r="AI19" s="119"/>
      <c r="AJ19" s="97"/>
      <c r="AK19" s="97"/>
      <c r="AL19" s="109"/>
      <c r="AM19" s="109"/>
      <c r="AN19" s="109"/>
      <c r="AO19" s="109"/>
      <c r="AP19" s="109"/>
      <c r="AQ19" s="109"/>
      <c r="AR19" s="109"/>
    </row>
    <row r="20" spans="1:44" ht="144.94999999999999" customHeight="1" x14ac:dyDescent="0.25">
      <c r="A20" s="107" t="s">
        <v>2609</v>
      </c>
      <c r="B20" s="107" t="s">
        <v>2610</v>
      </c>
      <c r="D20" s="107" t="s">
        <v>2759</v>
      </c>
      <c r="E20" s="107" t="s">
        <v>2760</v>
      </c>
      <c r="F20" s="161" t="str">
        <f t="shared" si="0"/>
        <v>STRUCTURE</v>
      </c>
      <c r="G20" s="159" t="s">
        <v>2761</v>
      </c>
      <c r="H20" s="107">
        <v>209.25</v>
      </c>
      <c r="J20" s="107" t="s">
        <v>2762</v>
      </c>
      <c r="K20" s="107" t="s">
        <v>2763</v>
      </c>
      <c r="L20" s="164">
        <v>3250934</v>
      </c>
      <c r="O20" s="107" t="s">
        <v>2764</v>
      </c>
      <c r="Q20" s="107" t="s">
        <v>340</v>
      </c>
      <c r="W20" s="97"/>
      <c r="X20" s="97"/>
      <c r="Y20" s="97"/>
      <c r="Z20" s="97"/>
      <c r="AA20" s="97"/>
      <c r="AB20" s="97"/>
      <c r="AC20" s="97"/>
      <c r="AD20" s="118"/>
      <c r="AF20" s="97"/>
      <c r="AG20" s="110" t="s">
        <v>2765</v>
      </c>
      <c r="AH20" s="119"/>
      <c r="AI20" s="119"/>
      <c r="AJ20" s="97"/>
      <c r="AK20" s="97"/>
      <c r="AL20" s="109"/>
      <c r="AM20" s="109"/>
      <c r="AN20" s="109"/>
      <c r="AO20" s="109"/>
      <c r="AP20" s="109"/>
      <c r="AQ20" s="109"/>
      <c r="AR20" s="109"/>
    </row>
    <row r="21" spans="1:44" ht="144.94999999999999" customHeight="1" x14ac:dyDescent="0.25">
      <c r="A21" s="107" t="s">
        <v>2609</v>
      </c>
      <c r="B21" s="107" t="s">
        <v>2610</v>
      </c>
      <c r="D21" s="107" t="s">
        <v>2766</v>
      </c>
      <c r="E21" s="107" t="s">
        <v>2767</v>
      </c>
      <c r="F21" s="161" t="str">
        <f t="shared" si="0"/>
        <v>STRUCTURE</v>
      </c>
      <c r="G21" s="159" t="s">
        <v>2768</v>
      </c>
      <c r="H21" s="107">
        <v>202.21</v>
      </c>
      <c r="J21" s="107" t="s">
        <v>2769</v>
      </c>
      <c r="K21" s="107" t="s">
        <v>2770</v>
      </c>
      <c r="L21" s="164">
        <v>3852453</v>
      </c>
      <c r="N21" s="164" t="s">
        <v>2771</v>
      </c>
      <c r="O21" s="107" t="s">
        <v>2772</v>
      </c>
      <c r="Q21" s="107" t="s">
        <v>340</v>
      </c>
      <c r="W21" s="97"/>
      <c r="X21" s="97"/>
      <c r="Y21" s="97"/>
      <c r="Z21" s="97"/>
      <c r="AA21" s="97"/>
      <c r="AB21" s="97"/>
      <c r="AC21" s="97"/>
      <c r="AD21" s="118"/>
      <c r="AF21" s="97"/>
      <c r="AG21" s="110" t="s">
        <v>2773</v>
      </c>
      <c r="AH21" s="119"/>
      <c r="AI21" s="119"/>
      <c r="AJ21" s="97"/>
      <c r="AK21" s="97"/>
      <c r="AL21" s="109"/>
      <c r="AM21" s="109"/>
      <c r="AN21" s="109"/>
      <c r="AO21" s="109"/>
      <c r="AP21" s="109"/>
      <c r="AQ21" s="109"/>
      <c r="AR21" s="109"/>
    </row>
    <row r="22" spans="1:44" ht="154.5" customHeight="1" x14ac:dyDescent="0.25">
      <c r="A22" s="107" t="s">
        <v>2609</v>
      </c>
      <c r="B22" s="107" t="s">
        <v>2610</v>
      </c>
      <c r="D22" s="107" t="s">
        <v>2774</v>
      </c>
      <c r="E22" s="107" t="s">
        <v>2775</v>
      </c>
      <c r="F22" s="165" t="str">
        <f t="shared" si="0"/>
        <v>STRUCTURE</v>
      </c>
      <c r="G22" s="159" t="s">
        <v>2776</v>
      </c>
      <c r="H22" s="107">
        <v>163.22</v>
      </c>
      <c r="J22" s="166" t="s">
        <v>2777</v>
      </c>
      <c r="K22" s="167" t="s">
        <v>2778</v>
      </c>
      <c r="L22" s="107">
        <v>3752277</v>
      </c>
      <c r="M22" s="168" t="s">
        <v>2779</v>
      </c>
      <c r="N22" s="107" t="s">
        <v>2780</v>
      </c>
      <c r="O22" s="167" t="s">
        <v>2781</v>
      </c>
      <c r="P22" s="166" t="s">
        <v>2782</v>
      </c>
      <c r="Q22" s="169" t="s">
        <v>340</v>
      </c>
      <c r="R22" s="169"/>
      <c r="S22" s="169"/>
      <c r="T22" s="169"/>
      <c r="U22" s="169"/>
      <c r="V22" s="169"/>
      <c r="W22" s="154"/>
      <c r="X22" s="154"/>
      <c r="Y22" s="154"/>
      <c r="Z22" s="154"/>
      <c r="AA22" s="154"/>
      <c r="AB22" s="154"/>
      <c r="AC22" s="154"/>
      <c r="AD22" s="155"/>
      <c r="AE22" s="169"/>
      <c r="AF22" s="154"/>
      <c r="AG22" s="170" t="s">
        <v>2783</v>
      </c>
      <c r="AH22" s="132" t="s">
        <v>2784</v>
      </c>
      <c r="AI22" s="156"/>
      <c r="AJ22" s="154"/>
      <c r="AK22" s="154"/>
      <c r="AL22" s="157"/>
      <c r="AM22" s="157"/>
      <c r="AN22" s="157"/>
      <c r="AO22" s="157"/>
      <c r="AP22" s="157"/>
      <c r="AQ22" s="157"/>
      <c r="AR22" s="171"/>
    </row>
    <row r="23" spans="1:44" ht="144.94999999999999" customHeight="1" x14ac:dyDescent="0.25">
      <c r="A23" s="107" t="s">
        <v>2609</v>
      </c>
      <c r="B23" s="107" t="s">
        <v>2610</v>
      </c>
      <c r="D23" s="107" t="s">
        <v>2785</v>
      </c>
      <c r="E23" s="107" t="s">
        <v>2786</v>
      </c>
      <c r="F23" s="165" t="str">
        <f t="shared" si="0"/>
        <v>STRUCTURE</v>
      </c>
      <c r="G23" s="159" t="s">
        <v>2787</v>
      </c>
      <c r="H23" s="107">
        <v>215.32</v>
      </c>
      <c r="J23" s="166" t="s">
        <v>2788</v>
      </c>
      <c r="K23" s="167" t="s">
        <v>2789</v>
      </c>
      <c r="L23" s="107">
        <v>735153</v>
      </c>
      <c r="N23" s="166" t="s">
        <v>2790</v>
      </c>
      <c r="O23" s="167" t="s">
        <v>2791</v>
      </c>
      <c r="Q23" s="169" t="s">
        <v>340</v>
      </c>
      <c r="R23" s="169"/>
      <c r="S23" s="169"/>
      <c r="T23" s="169"/>
      <c r="U23" s="169"/>
      <c r="V23" s="169"/>
      <c r="W23" s="154"/>
      <c r="X23" s="154"/>
      <c r="Y23" s="154"/>
      <c r="Z23" s="154"/>
      <c r="AA23" s="154"/>
      <c r="AB23" s="154"/>
      <c r="AC23" s="154"/>
      <c r="AD23" s="155"/>
      <c r="AE23" s="169"/>
      <c r="AF23" s="154"/>
      <c r="AG23" s="170" t="s">
        <v>2792</v>
      </c>
      <c r="AH23" s="132" t="s">
        <v>2784</v>
      </c>
      <c r="AI23" s="156"/>
      <c r="AJ23" s="154"/>
      <c r="AK23" s="154"/>
      <c r="AL23" s="157"/>
      <c r="AM23" s="157"/>
      <c r="AN23" s="157"/>
      <c r="AO23" s="157"/>
      <c r="AP23" s="157"/>
      <c r="AQ23" s="157"/>
      <c r="AR23" s="171"/>
    </row>
    <row r="24" spans="1:44" ht="144.94999999999999" customHeight="1" x14ac:dyDescent="0.25">
      <c r="A24" s="107" t="s">
        <v>2609</v>
      </c>
      <c r="B24" s="107" t="s">
        <v>2610</v>
      </c>
      <c r="D24" s="107" t="s">
        <v>2793</v>
      </c>
      <c r="E24" s="107" t="s">
        <v>2794</v>
      </c>
      <c r="F24" s="165" t="str">
        <f t="shared" si="0"/>
        <v>STRUCTURE</v>
      </c>
      <c r="G24" s="159" t="s">
        <v>2795</v>
      </c>
      <c r="H24" s="107">
        <v>230.35</v>
      </c>
      <c r="J24" s="166" t="s">
        <v>2796</v>
      </c>
      <c r="K24" s="167" t="s">
        <v>2797</v>
      </c>
      <c r="L24" s="107">
        <v>662997</v>
      </c>
      <c r="M24" s="168" t="s">
        <v>2798</v>
      </c>
      <c r="N24" s="107" t="s">
        <v>2799</v>
      </c>
      <c r="O24" s="167" t="s">
        <v>2800</v>
      </c>
      <c r="P24" s="166" t="s">
        <v>2801</v>
      </c>
      <c r="Q24" s="169" t="s">
        <v>340</v>
      </c>
      <c r="R24" s="169"/>
      <c r="S24" s="169"/>
      <c r="T24" s="169"/>
      <c r="U24" s="169"/>
      <c r="V24" s="169"/>
      <c r="W24" s="154"/>
      <c r="X24" s="154"/>
      <c r="Y24" s="154"/>
      <c r="Z24" s="154"/>
      <c r="AA24" s="154"/>
      <c r="AB24" s="154"/>
      <c r="AC24" s="154"/>
      <c r="AD24" s="155"/>
      <c r="AE24" s="169"/>
      <c r="AF24" s="154"/>
      <c r="AG24" s="170" t="s">
        <v>2802</v>
      </c>
      <c r="AH24" s="132" t="s">
        <v>2784</v>
      </c>
      <c r="AI24" s="156"/>
      <c r="AJ24" s="154"/>
      <c r="AK24" s="154"/>
      <c r="AL24" s="157"/>
      <c r="AM24" s="157"/>
      <c r="AN24" s="157"/>
      <c r="AO24" s="157"/>
      <c r="AP24" s="157"/>
      <c r="AQ24" s="157"/>
      <c r="AR24" s="171"/>
    </row>
    <row r="25" spans="1:44" ht="144.94999999999999" customHeight="1" x14ac:dyDescent="0.25">
      <c r="A25" s="107" t="s">
        <v>2609</v>
      </c>
      <c r="B25" s="107" t="s">
        <v>2610</v>
      </c>
      <c r="D25" s="107" t="s">
        <v>2803</v>
      </c>
      <c r="E25" s="107" t="s">
        <v>2804</v>
      </c>
      <c r="F25" s="165" t="str">
        <f t="shared" si="0"/>
        <v>STRUCTURE</v>
      </c>
      <c r="G25" s="159" t="s">
        <v>2690</v>
      </c>
      <c r="H25" s="107">
        <v>218.21</v>
      </c>
      <c r="J25" s="166" t="s">
        <v>2805</v>
      </c>
      <c r="K25" s="167" t="s">
        <v>2806</v>
      </c>
      <c r="L25" s="166">
        <v>135417116</v>
      </c>
      <c r="N25" s="107" t="s">
        <v>2807</v>
      </c>
      <c r="O25" s="167" t="s">
        <v>2808</v>
      </c>
      <c r="P25" s="107" t="s">
        <v>2809</v>
      </c>
      <c r="Q25" s="169" t="s">
        <v>340</v>
      </c>
      <c r="R25" s="169"/>
      <c r="S25" s="169"/>
      <c r="T25" s="169"/>
      <c r="U25" s="169"/>
      <c r="V25" s="169"/>
      <c r="W25" s="154"/>
      <c r="X25" s="154"/>
      <c r="Y25" s="154"/>
      <c r="Z25" s="154"/>
      <c r="AA25" s="154"/>
      <c r="AB25" s="154"/>
      <c r="AC25" s="154"/>
      <c r="AD25" s="155"/>
      <c r="AE25" s="169"/>
      <c r="AF25" s="154"/>
      <c r="AG25" s="170" t="s">
        <v>2810</v>
      </c>
      <c r="AH25" s="132" t="s">
        <v>2784</v>
      </c>
      <c r="AI25" s="156"/>
      <c r="AJ25" s="154"/>
      <c r="AK25" s="154"/>
      <c r="AL25" s="157"/>
      <c r="AM25" s="157"/>
      <c r="AN25" s="157"/>
      <c r="AO25" s="157"/>
      <c r="AP25" s="157"/>
      <c r="AQ25" s="157"/>
      <c r="AR25" s="171"/>
    </row>
    <row r="26" spans="1:44" ht="144.94999999999999" customHeight="1" x14ac:dyDescent="0.25">
      <c r="A26" s="107" t="s">
        <v>2609</v>
      </c>
      <c r="B26" s="107" t="s">
        <v>2610</v>
      </c>
      <c r="D26" s="107" t="s">
        <v>2811</v>
      </c>
      <c r="E26" s="107" t="s">
        <v>2812</v>
      </c>
      <c r="F26" s="165" t="str">
        <f>HYPERLINK(_xlfn.CONCAT("https://www.simolecule.com/cdkdepict/depict/bot/png?smi=",J26),"STRUCTURE")</f>
        <v>STRUCTURE</v>
      </c>
      <c r="G26" s="159" t="s">
        <v>2813</v>
      </c>
      <c r="H26" s="107">
        <v>138.16999999999999</v>
      </c>
      <c r="J26" s="166" t="s">
        <v>2814</v>
      </c>
      <c r="K26" s="167" t="s">
        <v>2815</v>
      </c>
      <c r="L26" s="107">
        <v>66762</v>
      </c>
      <c r="N26" s="107" t="s">
        <v>2816</v>
      </c>
      <c r="O26" s="167" t="s">
        <v>2817</v>
      </c>
      <c r="P26" s="107" t="s">
        <v>2818</v>
      </c>
      <c r="Q26" s="169" t="s">
        <v>340</v>
      </c>
      <c r="R26" s="169"/>
      <c r="S26" s="169"/>
      <c r="T26" s="169"/>
      <c r="U26" s="169"/>
      <c r="V26" s="169"/>
      <c r="W26" s="154"/>
      <c r="X26" s="154"/>
      <c r="Y26" s="154"/>
      <c r="Z26" s="154"/>
      <c r="AA26" s="154"/>
      <c r="AB26" s="154"/>
      <c r="AC26" s="154"/>
      <c r="AD26" s="155"/>
      <c r="AE26" s="169"/>
      <c r="AF26" s="154"/>
      <c r="AG26" s="170" t="s">
        <v>2819</v>
      </c>
      <c r="AH26" s="132" t="s">
        <v>2784</v>
      </c>
      <c r="AI26" s="156"/>
      <c r="AJ26" s="154"/>
      <c r="AK26" s="154"/>
      <c r="AL26" s="157"/>
      <c r="AM26" s="157"/>
      <c r="AN26" s="157"/>
      <c r="AO26" s="157"/>
      <c r="AP26" s="157"/>
      <c r="AQ26" s="157"/>
      <c r="AR26" s="171"/>
    </row>
    <row r="27" spans="1:44" ht="144.94999999999999" customHeight="1" x14ac:dyDescent="0.25">
      <c r="A27" s="107" t="s">
        <v>2609</v>
      </c>
      <c r="B27" s="107" t="s">
        <v>2610</v>
      </c>
      <c r="D27" s="107" t="s">
        <v>2820</v>
      </c>
      <c r="E27" s="107" t="s">
        <v>2821</v>
      </c>
      <c r="F27" s="165" t="str">
        <f t="shared" si="0"/>
        <v>STRUCTURE</v>
      </c>
      <c r="G27" s="159" t="s">
        <v>2822</v>
      </c>
      <c r="H27" s="107">
        <v>136.19999999999999</v>
      </c>
      <c r="J27" s="166" t="s">
        <v>2823</v>
      </c>
      <c r="K27" s="167" t="s">
        <v>2824</v>
      </c>
      <c r="L27" s="166">
        <v>24776195</v>
      </c>
      <c r="N27" s="107" t="s">
        <v>2825</v>
      </c>
      <c r="O27" s="167" t="s">
        <v>2826</v>
      </c>
      <c r="P27" s="107" t="s">
        <v>2827</v>
      </c>
      <c r="Q27" s="169" t="s">
        <v>340</v>
      </c>
      <c r="R27" s="169"/>
      <c r="S27" s="169"/>
      <c r="T27" s="169"/>
      <c r="U27" s="169"/>
      <c r="V27" s="169"/>
      <c r="W27" s="154"/>
      <c r="X27" s="154"/>
      <c r="Y27" s="154"/>
      <c r="Z27" s="154"/>
      <c r="AA27" s="154"/>
      <c r="AB27" s="154"/>
      <c r="AC27" s="154"/>
      <c r="AD27" s="155"/>
      <c r="AE27" s="169"/>
      <c r="AF27" s="154"/>
      <c r="AG27" s="170" t="s">
        <v>2828</v>
      </c>
      <c r="AH27" s="132" t="s">
        <v>2784</v>
      </c>
      <c r="AI27" s="156"/>
      <c r="AJ27" s="154"/>
      <c r="AK27" s="154"/>
      <c r="AL27" s="157"/>
      <c r="AM27" s="157"/>
      <c r="AN27" s="157"/>
      <c r="AO27" s="157"/>
      <c r="AP27" s="157"/>
      <c r="AQ27" s="157"/>
      <c r="AR27" s="171"/>
    </row>
    <row r="28" spans="1:44" ht="144.94999999999999" customHeight="1" x14ac:dyDescent="0.25">
      <c r="A28" s="107" t="s">
        <v>2609</v>
      </c>
      <c r="B28" s="107" t="s">
        <v>2610</v>
      </c>
      <c r="D28" s="107" t="s">
        <v>2829</v>
      </c>
      <c r="E28" s="107" t="s">
        <v>2830</v>
      </c>
      <c r="F28" s="165" t="str">
        <f t="shared" si="0"/>
        <v>STRUCTURE</v>
      </c>
      <c r="G28" s="159" t="s">
        <v>2831</v>
      </c>
      <c r="H28" s="107">
        <v>325.42</v>
      </c>
      <c r="J28" s="166" t="s">
        <v>2832</v>
      </c>
      <c r="K28" s="167" t="s">
        <v>2833</v>
      </c>
      <c r="L28" s="107">
        <v>800821</v>
      </c>
      <c r="N28" s="107" t="s">
        <v>2834</v>
      </c>
      <c r="O28" s="167" t="s">
        <v>2835</v>
      </c>
      <c r="P28" s="166" t="s">
        <v>2836</v>
      </c>
      <c r="Q28" s="169" t="s">
        <v>340</v>
      </c>
      <c r="R28" s="169"/>
      <c r="S28" s="169"/>
      <c r="T28" s="169"/>
      <c r="U28" s="169"/>
      <c r="V28" s="169"/>
      <c r="W28" s="154"/>
      <c r="X28" s="154"/>
      <c r="Y28" s="154"/>
      <c r="Z28" s="154"/>
      <c r="AA28" s="154"/>
      <c r="AB28" s="154"/>
      <c r="AC28" s="154"/>
      <c r="AD28" s="155"/>
      <c r="AE28" s="169"/>
      <c r="AF28" s="154"/>
      <c r="AG28" s="170" t="s">
        <v>2837</v>
      </c>
      <c r="AH28" s="132" t="s">
        <v>2784</v>
      </c>
      <c r="AI28" s="156"/>
      <c r="AJ28" s="154"/>
      <c r="AK28" s="154"/>
      <c r="AL28" s="157"/>
      <c r="AM28" s="157"/>
      <c r="AN28" s="157"/>
      <c r="AO28" s="157"/>
      <c r="AP28" s="157"/>
      <c r="AQ28" s="157"/>
      <c r="AR28" s="171"/>
    </row>
    <row r="29" spans="1:44" ht="144.94999999999999" customHeight="1" x14ac:dyDescent="0.25">
      <c r="A29" s="107" t="s">
        <v>2609</v>
      </c>
      <c r="B29" s="107" t="s">
        <v>2610</v>
      </c>
      <c r="D29" s="107" t="s">
        <v>2838</v>
      </c>
      <c r="E29" s="107" t="s">
        <v>2839</v>
      </c>
      <c r="F29" s="165" t="str">
        <f t="shared" si="0"/>
        <v>STRUCTURE</v>
      </c>
      <c r="G29" s="159" t="s">
        <v>2840</v>
      </c>
      <c r="H29" s="107">
        <v>347.32</v>
      </c>
      <c r="J29" s="166" t="s">
        <v>2841</v>
      </c>
      <c r="K29" s="167" t="s">
        <v>2842</v>
      </c>
      <c r="L29" s="107">
        <v>819949</v>
      </c>
      <c r="M29" s="168" t="s">
        <v>2843</v>
      </c>
      <c r="N29" s="166" t="s">
        <v>2844</v>
      </c>
      <c r="O29" s="167" t="s">
        <v>2845</v>
      </c>
      <c r="Q29" s="169" t="s">
        <v>340</v>
      </c>
      <c r="R29" s="169"/>
      <c r="S29" s="169"/>
      <c r="T29" s="169"/>
      <c r="U29" s="169"/>
      <c r="V29" s="169"/>
      <c r="W29" s="154"/>
      <c r="X29" s="154"/>
      <c r="Y29" s="154"/>
      <c r="Z29" s="154"/>
      <c r="AA29" s="154"/>
      <c r="AB29" s="154"/>
      <c r="AC29" s="154"/>
      <c r="AD29" s="155"/>
      <c r="AE29" s="169"/>
      <c r="AF29" s="154"/>
      <c r="AG29" s="170" t="s">
        <v>2846</v>
      </c>
      <c r="AH29" s="132" t="s">
        <v>2784</v>
      </c>
      <c r="AI29" s="156"/>
      <c r="AJ29" s="154"/>
      <c r="AK29" s="154"/>
      <c r="AL29" s="157"/>
      <c r="AM29" s="157"/>
      <c r="AN29" s="157"/>
      <c r="AO29" s="157"/>
      <c r="AP29" s="157"/>
      <c r="AQ29" s="157"/>
      <c r="AR29" s="171"/>
    </row>
    <row r="30" spans="1:44" ht="144.94999999999999" customHeight="1" x14ac:dyDescent="0.25">
      <c r="A30" s="107" t="s">
        <v>2609</v>
      </c>
      <c r="B30" s="107" t="s">
        <v>2610</v>
      </c>
      <c r="D30" s="107" t="s">
        <v>2847</v>
      </c>
      <c r="E30" s="107" t="s">
        <v>2848</v>
      </c>
      <c r="F30" s="165" t="str">
        <f t="shared" si="0"/>
        <v>STRUCTURE</v>
      </c>
      <c r="G30" s="159" t="s">
        <v>2849</v>
      </c>
      <c r="H30" s="107">
        <v>449.47</v>
      </c>
      <c r="J30" s="167" t="s">
        <v>2850</v>
      </c>
      <c r="K30" s="167" t="s">
        <v>2851</v>
      </c>
      <c r="L30" s="166">
        <v>136691657</v>
      </c>
      <c r="N30" s="166" t="s">
        <v>2852</v>
      </c>
      <c r="O30" s="167" t="s">
        <v>2853</v>
      </c>
      <c r="Q30" s="169" t="s">
        <v>340</v>
      </c>
      <c r="R30" s="169"/>
      <c r="S30" s="169"/>
      <c r="T30" s="169"/>
      <c r="U30" s="169"/>
      <c r="V30" s="169"/>
      <c r="W30" s="154"/>
      <c r="X30" s="154"/>
      <c r="Y30" s="154"/>
      <c r="Z30" s="154"/>
      <c r="AA30" s="154"/>
      <c r="AB30" s="154"/>
      <c r="AC30" s="154"/>
      <c r="AD30" s="155"/>
      <c r="AE30" s="169"/>
      <c r="AF30" s="154"/>
      <c r="AG30" s="170" t="s">
        <v>2854</v>
      </c>
      <c r="AH30" s="132" t="s">
        <v>2784</v>
      </c>
      <c r="AI30" s="156"/>
      <c r="AJ30" s="154"/>
      <c r="AK30" s="154"/>
      <c r="AL30" s="157"/>
      <c r="AM30" s="157"/>
      <c r="AN30" s="157"/>
      <c r="AO30" s="157"/>
      <c r="AP30" s="157"/>
      <c r="AQ30" s="157"/>
      <c r="AR30" s="171"/>
    </row>
    <row r="31" spans="1:44" ht="144.94999999999999" customHeight="1" x14ac:dyDescent="0.25">
      <c r="A31" s="107" t="s">
        <v>2609</v>
      </c>
      <c r="B31" s="107" t="s">
        <v>2610</v>
      </c>
      <c r="D31" s="107" t="s">
        <v>2855</v>
      </c>
      <c r="E31" s="107" t="s">
        <v>2856</v>
      </c>
      <c r="F31" s="165" t="str">
        <f t="shared" si="0"/>
        <v>STRUCTURE</v>
      </c>
      <c r="G31" s="159" t="s">
        <v>2857</v>
      </c>
      <c r="H31" s="107">
        <v>335.41</v>
      </c>
      <c r="J31" s="166" t="s">
        <v>2858</v>
      </c>
      <c r="K31" s="167" t="s">
        <v>2859</v>
      </c>
      <c r="L31" s="107">
        <v>535673</v>
      </c>
      <c r="N31" s="107" t="s">
        <v>2860</v>
      </c>
      <c r="O31" s="167" t="s">
        <v>2861</v>
      </c>
      <c r="P31" s="107" t="s">
        <v>2862</v>
      </c>
      <c r="Q31" s="169" t="s">
        <v>340</v>
      </c>
      <c r="R31" s="169"/>
      <c r="S31" s="169"/>
      <c r="T31" s="169"/>
      <c r="U31" s="169"/>
      <c r="V31" s="169"/>
      <c r="W31" s="154"/>
      <c r="X31" s="154"/>
      <c r="Y31" s="154"/>
      <c r="Z31" s="154"/>
      <c r="AA31" s="154"/>
      <c r="AB31" s="154"/>
      <c r="AC31" s="154"/>
      <c r="AD31" s="155"/>
      <c r="AE31" s="169"/>
      <c r="AF31" s="154"/>
      <c r="AG31" s="170" t="s">
        <v>2863</v>
      </c>
      <c r="AH31" s="132" t="s">
        <v>2784</v>
      </c>
      <c r="AI31" s="156"/>
      <c r="AJ31" s="154"/>
      <c r="AK31" s="154"/>
      <c r="AL31" s="157"/>
      <c r="AM31" s="157"/>
      <c r="AN31" s="157"/>
      <c r="AO31" s="157"/>
      <c r="AP31" s="157"/>
      <c r="AQ31" s="157"/>
      <c r="AR31" s="171"/>
    </row>
    <row r="32" spans="1:44" ht="144.94999999999999" customHeight="1" x14ac:dyDescent="0.25">
      <c r="A32" s="107" t="s">
        <v>2609</v>
      </c>
      <c r="B32" s="107" t="s">
        <v>2610</v>
      </c>
      <c r="D32" s="107" t="s">
        <v>2864</v>
      </c>
      <c r="E32" s="107" t="s">
        <v>2865</v>
      </c>
      <c r="F32" s="165" t="str">
        <f t="shared" si="0"/>
        <v>STRUCTURE</v>
      </c>
      <c r="G32" s="159" t="s">
        <v>2866</v>
      </c>
      <c r="H32" s="107">
        <v>468.58</v>
      </c>
      <c r="J32" s="167" t="s">
        <v>2867</v>
      </c>
      <c r="K32" s="167" t="s">
        <v>2868</v>
      </c>
      <c r="L32" s="172">
        <v>1231535</v>
      </c>
      <c r="N32" s="172" t="s">
        <v>2869</v>
      </c>
      <c r="O32" s="167" t="s">
        <v>2870</v>
      </c>
      <c r="Q32" s="169" t="s">
        <v>340</v>
      </c>
      <c r="R32" s="169"/>
      <c r="S32" s="169"/>
      <c r="T32" s="169"/>
      <c r="U32" s="169"/>
      <c r="V32" s="169"/>
      <c r="W32" s="154"/>
      <c r="X32" s="154"/>
      <c r="Y32" s="154"/>
      <c r="Z32" s="154"/>
      <c r="AA32" s="154"/>
      <c r="AB32" s="154"/>
      <c r="AC32" s="154"/>
      <c r="AD32" s="155"/>
      <c r="AE32" s="169"/>
      <c r="AF32" s="154"/>
      <c r="AG32" s="170" t="s">
        <v>2871</v>
      </c>
      <c r="AH32" s="132" t="s">
        <v>2784</v>
      </c>
      <c r="AI32" s="156"/>
      <c r="AJ32" s="154"/>
      <c r="AK32" s="154"/>
      <c r="AL32" s="157"/>
      <c r="AM32" s="157"/>
      <c r="AN32" s="157"/>
      <c r="AO32" s="157"/>
      <c r="AP32" s="157"/>
      <c r="AQ32" s="157"/>
      <c r="AR32" s="171"/>
    </row>
    <row r="33" spans="1:44" ht="144.94999999999999" customHeight="1" x14ac:dyDescent="0.25">
      <c r="A33" s="107" t="s">
        <v>2609</v>
      </c>
      <c r="B33" s="107" t="s">
        <v>2610</v>
      </c>
      <c r="D33" s="107" t="s">
        <v>2872</v>
      </c>
      <c r="E33" s="107" t="s">
        <v>2873</v>
      </c>
      <c r="F33" s="165" t="str">
        <f t="shared" si="0"/>
        <v>STRUCTURE</v>
      </c>
      <c r="G33" s="159" t="s">
        <v>2874</v>
      </c>
      <c r="H33" s="107">
        <v>361.45</v>
      </c>
      <c r="J33" s="166" t="s">
        <v>2875</v>
      </c>
      <c r="K33" s="167" t="s">
        <v>2876</v>
      </c>
      <c r="L33" s="166">
        <v>24877548</v>
      </c>
      <c r="N33" s="166" t="s">
        <v>2877</v>
      </c>
      <c r="O33" s="167" t="s">
        <v>2878</v>
      </c>
      <c r="P33" s="166"/>
      <c r="Q33" s="169" t="s">
        <v>340</v>
      </c>
      <c r="R33" s="169"/>
      <c r="S33" s="169"/>
      <c r="T33" s="169"/>
      <c r="U33" s="169"/>
      <c r="V33" s="169"/>
      <c r="W33" s="154"/>
      <c r="X33" s="154"/>
      <c r="Y33" s="154"/>
      <c r="Z33" s="154"/>
      <c r="AA33" s="154"/>
      <c r="AB33" s="154"/>
      <c r="AC33" s="154"/>
      <c r="AD33" s="155"/>
      <c r="AE33" s="169"/>
      <c r="AF33" s="154"/>
      <c r="AG33" s="170" t="s">
        <v>2879</v>
      </c>
      <c r="AH33" s="132" t="s">
        <v>2784</v>
      </c>
      <c r="AI33" s="156"/>
      <c r="AJ33" s="154"/>
      <c r="AK33" s="154"/>
      <c r="AL33" s="157"/>
      <c r="AM33" s="157"/>
      <c r="AN33" s="157"/>
      <c r="AO33" s="157"/>
      <c r="AP33" s="157"/>
      <c r="AQ33" s="157"/>
      <c r="AR33" s="171"/>
    </row>
    <row r="34" spans="1:44" ht="144.94999999999999" customHeight="1" x14ac:dyDescent="0.25">
      <c r="A34" s="107" t="s">
        <v>2609</v>
      </c>
      <c r="B34" s="107" t="s">
        <v>2610</v>
      </c>
      <c r="D34" s="107" t="s">
        <v>2880</v>
      </c>
      <c r="E34" s="107" t="s">
        <v>2881</v>
      </c>
      <c r="F34" s="165" t="str">
        <f t="shared" si="0"/>
        <v>STRUCTURE</v>
      </c>
      <c r="G34" s="159" t="s">
        <v>2882</v>
      </c>
      <c r="H34" s="107">
        <v>375.48</v>
      </c>
      <c r="J34" s="166" t="s">
        <v>2883</v>
      </c>
      <c r="K34" s="167" t="s">
        <v>2884</v>
      </c>
      <c r="L34" s="166">
        <v>24877999</v>
      </c>
      <c r="N34" s="166" t="s">
        <v>2885</v>
      </c>
      <c r="O34" s="167" t="s">
        <v>2886</v>
      </c>
      <c r="Q34" s="169" t="s">
        <v>340</v>
      </c>
      <c r="R34" s="169"/>
      <c r="S34" s="169"/>
      <c r="T34" s="169"/>
      <c r="U34" s="169"/>
      <c r="V34" s="169"/>
      <c r="W34" s="154"/>
      <c r="X34" s="154"/>
      <c r="Y34" s="154"/>
      <c r="Z34" s="154"/>
      <c r="AA34" s="154"/>
      <c r="AB34" s="154"/>
      <c r="AC34" s="154"/>
      <c r="AD34" s="155"/>
      <c r="AE34" s="169"/>
      <c r="AF34" s="154"/>
      <c r="AG34" s="170" t="s">
        <v>2887</v>
      </c>
      <c r="AH34" s="132" t="s">
        <v>2784</v>
      </c>
      <c r="AI34" s="156"/>
      <c r="AJ34" s="154"/>
      <c r="AK34" s="154"/>
      <c r="AL34" s="157"/>
      <c r="AM34" s="157"/>
      <c r="AN34" s="157"/>
      <c r="AO34" s="157"/>
      <c r="AP34" s="157"/>
      <c r="AQ34" s="157"/>
      <c r="AR34" s="171"/>
    </row>
    <row r="35" spans="1:44" ht="144.94999999999999" customHeight="1" x14ac:dyDescent="0.25">
      <c r="A35" s="107" t="s">
        <v>2609</v>
      </c>
      <c r="B35" s="107" t="s">
        <v>2610</v>
      </c>
      <c r="D35" s="107" t="s">
        <v>2888</v>
      </c>
      <c r="E35" s="107" t="s">
        <v>2889</v>
      </c>
      <c r="F35" s="165" t="str">
        <f t="shared" si="0"/>
        <v>STRUCTURE</v>
      </c>
      <c r="G35" s="159" t="s">
        <v>2890</v>
      </c>
      <c r="H35" s="107">
        <v>355.44</v>
      </c>
      <c r="J35" s="166" t="s">
        <v>2891</v>
      </c>
      <c r="K35" s="167" t="s">
        <v>2892</v>
      </c>
      <c r="L35" s="166">
        <v>76506770</v>
      </c>
      <c r="N35" s="166" t="s">
        <v>2893</v>
      </c>
      <c r="O35" s="167" t="s">
        <v>2894</v>
      </c>
      <c r="Q35" s="169" t="s">
        <v>340</v>
      </c>
      <c r="R35" s="169"/>
      <c r="S35" s="169"/>
      <c r="T35" s="169"/>
      <c r="U35" s="169"/>
      <c r="V35" s="169"/>
      <c r="W35" s="154"/>
      <c r="X35" s="154"/>
      <c r="Y35" s="154"/>
      <c r="Z35" s="154"/>
      <c r="AA35" s="154"/>
      <c r="AB35" s="154"/>
      <c r="AC35" s="154"/>
      <c r="AD35" s="155"/>
      <c r="AE35" s="169"/>
      <c r="AF35" s="154"/>
      <c r="AG35" s="170" t="s">
        <v>2895</v>
      </c>
      <c r="AH35" s="132" t="s">
        <v>2784</v>
      </c>
      <c r="AI35" s="156"/>
      <c r="AJ35" s="154"/>
      <c r="AK35" s="154"/>
      <c r="AL35" s="157"/>
      <c r="AM35" s="157"/>
      <c r="AN35" s="157"/>
      <c r="AO35" s="157"/>
      <c r="AP35" s="157"/>
      <c r="AQ35" s="157"/>
      <c r="AR35" s="171"/>
    </row>
    <row r="36" spans="1:44" ht="144.94999999999999" customHeight="1" x14ac:dyDescent="0.25">
      <c r="A36" s="107" t="s">
        <v>2609</v>
      </c>
      <c r="B36" s="107" t="s">
        <v>2610</v>
      </c>
      <c r="D36" s="107" t="s">
        <v>2896</v>
      </c>
      <c r="E36" s="107" t="s">
        <v>2897</v>
      </c>
      <c r="F36" s="165" t="str">
        <f>HYPERLINK(_xlfn.CONCAT("https://www.simolecule.com/cdkdepict/depict/bot/png?smi=",J36),"STRUCTURE")</f>
        <v>STRUCTURE</v>
      </c>
      <c r="G36" s="159" t="s">
        <v>2890</v>
      </c>
      <c r="H36" s="107">
        <v>355.44</v>
      </c>
      <c r="J36" s="166" t="s">
        <v>2898</v>
      </c>
      <c r="K36" s="167" t="s">
        <v>2899</v>
      </c>
      <c r="L36" s="166">
        <v>73441769</v>
      </c>
      <c r="N36" s="166" t="s">
        <v>2900</v>
      </c>
      <c r="O36" s="167" t="s">
        <v>2901</v>
      </c>
      <c r="Q36" s="169" t="s">
        <v>340</v>
      </c>
      <c r="R36" s="169"/>
      <c r="S36" s="169"/>
      <c r="T36" s="169"/>
      <c r="U36" s="169"/>
      <c r="V36" s="169"/>
      <c r="W36" s="154"/>
      <c r="X36" s="154"/>
      <c r="Y36" s="154"/>
      <c r="Z36" s="154"/>
      <c r="AA36" s="154"/>
      <c r="AB36" s="154"/>
      <c r="AC36" s="154"/>
      <c r="AD36" s="155"/>
      <c r="AE36" s="169"/>
      <c r="AF36" s="154"/>
      <c r="AG36" s="170" t="s">
        <v>2902</v>
      </c>
      <c r="AH36" s="132" t="s">
        <v>2784</v>
      </c>
      <c r="AI36" s="156"/>
      <c r="AJ36" s="154"/>
      <c r="AK36" s="154"/>
      <c r="AL36" s="157"/>
      <c r="AM36" s="157"/>
      <c r="AN36" s="157"/>
      <c r="AO36" s="157"/>
      <c r="AP36" s="157"/>
      <c r="AQ36" s="157"/>
      <c r="AR36" s="171"/>
    </row>
    <row r="37" spans="1:44" ht="144.94999999999999" customHeight="1" x14ac:dyDescent="0.25">
      <c r="A37" s="107" t="s">
        <v>2609</v>
      </c>
      <c r="B37" s="107" t="s">
        <v>2610</v>
      </c>
      <c r="D37" s="107" t="s">
        <v>2903</v>
      </c>
      <c r="E37" s="107" t="s">
        <v>2904</v>
      </c>
      <c r="F37" s="165" t="str">
        <f t="shared" si="0"/>
        <v>STRUCTURE</v>
      </c>
      <c r="G37" s="159" t="s">
        <v>2905</v>
      </c>
      <c r="H37" s="107">
        <v>525.67999999999995</v>
      </c>
      <c r="J37" s="166" t="s">
        <v>2906</v>
      </c>
      <c r="K37" s="167" t="s">
        <v>2907</v>
      </c>
      <c r="L37" s="166">
        <v>73441789</v>
      </c>
      <c r="N37" s="166" t="s">
        <v>2908</v>
      </c>
      <c r="O37" s="167" t="s">
        <v>2909</v>
      </c>
      <c r="Q37" s="169" t="s">
        <v>340</v>
      </c>
      <c r="R37" s="169"/>
      <c r="S37" s="169"/>
      <c r="T37" s="169"/>
      <c r="U37" s="169"/>
      <c r="V37" s="169"/>
      <c r="W37" s="154"/>
      <c r="X37" s="154"/>
      <c r="Y37" s="154"/>
      <c r="Z37" s="154"/>
      <c r="AA37" s="154"/>
      <c r="AB37" s="154"/>
      <c r="AC37" s="154"/>
      <c r="AD37" s="155"/>
      <c r="AE37" s="169"/>
      <c r="AF37" s="154"/>
      <c r="AG37" s="170" t="s">
        <v>2910</v>
      </c>
      <c r="AH37" s="132" t="s">
        <v>2784</v>
      </c>
      <c r="AI37" s="156"/>
      <c r="AJ37" s="154"/>
      <c r="AK37" s="154"/>
      <c r="AL37" s="157"/>
      <c r="AM37" s="157"/>
      <c r="AN37" s="157"/>
      <c r="AO37" s="157"/>
      <c r="AP37" s="157"/>
      <c r="AQ37" s="157"/>
      <c r="AR37" s="171"/>
    </row>
    <row r="38" spans="1:44" ht="144.94999999999999" customHeight="1" x14ac:dyDescent="0.25">
      <c r="A38" s="107" t="s">
        <v>2609</v>
      </c>
      <c r="B38" s="107" t="s">
        <v>2610</v>
      </c>
      <c r="D38" s="107" t="s">
        <v>2911</v>
      </c>
      <c r="E38" s="107" t="s">
        <v>2912</v>
      </c>
      <c r="F38" s="165" t="str">
        <f t="shared" si="0"/>
        <v>STRUCTURE</v>
      </c>
      <c r="G38" s="159" t="s">
        <v>2913</v>
      </c>
      <c r="H38" s="107">
        <v>303.41000000000003</v>
      </c>
      <c r="J38" s="166" t="s">
        <v>2914</v>
      </c>
      <c r="K38" s="167" t="s">
        <v>2915</v>
      </c>
      <c r="L38" s="166">
        <v>649745</v>
      </c>
      <c r="M38" s="166" t="s">
        <v>2916</v>
      </c>
      <c r="N38" s="107" t="s">
        <v>2917</v>
      </c>
      <c r="O38" s="167" t="s">
        <v>2918</v>
      </c>
      <c r="P38" s="166" t="s">
        <v>2919</v>
      </c>
      <c r="Q38" s="169" t="s">
        <v>340</v>
      </c>
      <c r="R38" s="169"/>
      <c r="S38" s="169"/>
      <c r="T38" s="169"/>
      <c r="U38" s="169"/>
      <c r="V38" s="169"/>
      <c r="W38" s="154"/>
      <c r="X38" s="154"/>
      <c r="Y38" s="154"/>
      <c r="Z38" s="154"/>
      <c r="AA38" s="154"/>
      <c r="AB38" s="154"/>
      <c r="AC38" s="154"/>
      <c r="AD38" s="155"/>
      <c r="AE38" s="169"/>
      <c r="AF38" s="154"/>
      <c r="AG38" s="170" t="s">
        <v>2920</v>
      </c>
      <c r="AH38" s="132" t="s">
        <v>2784</v>
      </c>
      <c r="AI38" s="156"/>
      <c r="AJ38" s="154"/>
      <c r="AK38" s="154"/>
      <c r="AL38" s="157"/>
      <c r="AM38" s="157"/>
      <c r="AN38" s="157"/>
      <c r="AO38" s="157"/>
      <c r="AP38" s="157"/>
      <c r="AQ38" s="157"/>
      <c r="AR38" s="171"/>
    </row>
    <row r="39" spans="1:44" ht="144.94999999999999" customHeight="1" x14ac:dyDescent="0.25">
      <c r="A39" s="107" t="s">
        <v>2609</v>
      </c>
      <c r="B39" s="107" t="s">
        <v>2610</v>
      </c>
      <c r="D39" s="107" t="s">
        <v>2921</v>
      </c>
      <c r="E39" s="107" t="s">
        <v>2922</v>
      </c>
      <c r="F39" s="165" t="str">
        <f t="shared" si="0"/>
        <v>STRUCTURE</v>
      </c>
      <c r="G39" s="159" t="s">
        <v>2923</v>
      </c>
      <c r="H39" s="107">
        <v>506.07</v>
      </c>
      <c r="J39" s="166" t="s">
        <v>2924</v>
      </c>
      <c r="K39" s="167" t="s">
        <v>2925</v>
      </c>
      <c r="L39" s="166">
        <v>1048272</v>
      </c>
      <c r="N39" s="166" t="s">
        <v>2926</v>
      </c>
      <c r="O39" s="167" t="s">
        <v>2927</v>
      </c>
      <c r="Q39" s="169" t="s">
        <v>340</v>
      </c>
      <c r="R39" s="169"/>
      <c r="S39" s="169"/>
      <c r="T39" s="169"/>
      <c r="U39" s="169"/>
      <c r="V39" s="169"/>
      <c r="W39" s="154"/>
      <c r="X39" s="154"/>
      <c r="Y39" s="154"/>
      <c r="Z39" s="154"/>
      <c r="AA39" s="154"/>
      <c r="AB39" s="154"/>
      <c r="AC39" s="154"/>
      <c r="AD39" s="155"/>
      <c r="AE39" s="169"/>
      <c r="AF39" s="154"/>
      <c r="AG39" s="170" t="s">
        <v>2928</v>
      </c>
      <c r="AH39" s="132" t="s">
        <v>2784</v>
      </c>
      <c r="AI39" s="156"/>
      <c r="AJ39" s="154"/>
      <c r="AK39" s="154"/>
      <c r="AL39" s="157"/>
      <c r="AM39" s="157"/>
      <c r="AN39" s="157"/>
      <c r="AO39" s="157"/>
      <c r="AP39" s="157"/>
      <c r="AQ39" s="157"/>
      <c r="AR39" s="171"/>
    </row>
    <row r="40" spans="1:44" ht="144.94999999999999" customHeight="1" x14ac:dyDescent="0.25">
      <c r="A40" s="107" t="s">
        <v>2609</v>
      </c>
      <c r="B40" s="107" t="s">
        <v>2610</v>
      </c>
      <c r="D40" s="107" t="s">
        <v>2929</v>
      </c>
      <c r="E40" s="107" t="s">
        <v>2930</v>
      </c>
      <c r="F40" s="165" t="str">
        <f t="shared" si="0"/>
        <v>STRUCTURE</v>
      </c>
      <c r="G40" s="159" t="s">
        <v>2931</v>
      </c>
      <c r="H40" s="107">
        <v>470.02</v>
      </c>
      <c r="J40" s="167" t="s">
        <v>2932</v>
      </c>
      <c r="K40" s="167" t="s">
        <v>2933</v>
      </c>
      <c r="L40" s="166">
        <v>1048273</v>
      </c>
      <c r="M40" s="166" t="s">
        <v>2934</v>
      </c>
      <c r="N40" s="107" t="s">
        <v>2935</v>
      </c>
      <c r="O40" s="167" t="s">
        <v>2936</v>
      </c>
      <c r="Q40" s="169" t="s">
        <v>340</v>
      </c>
      <c r="R40" s="169"/>
      <c r="S40" s="169"/>
      <c r="T40" s="169"/>
      <c r="U40" s="169"/>
      <c r="V40" s="169"/>
      <c r="W40" s="154"/>
      <c r="X40" s="154"/>
      <c r="Y40" s="154"/>
      <c r="Z40" s="154"/>
      <c r="AA40" s="154"/>
      <c r="AB40" s="154"/>
      <c r="AC40" s="154"/>
      <c r="AD40" s="155"/>
      <c r="AE40" s="169"/>
      <c r="AF40" s="154"/>
      <c r="AG40" s="170" t="s">
        <v>2937</v>
      </c>
      <c r="AH40" s="132" t="s">
        <v>2784</v>
      </c>
      <c r="AI40" s="156"/>
      <c r="AJ40" s="154"/>
      <c r="AK40" s="154"/>
      <c r="AL40" s="157"/>
      <c r="AM40" s="157"/>
      <c r="AN40" s="157"/>
      <c r="AO40" s="157"/>
      <c r="AP40" s="157"/>
      <c r="AQ40" s="157"/>
      <c r="AR40" s="171"/>
    </row>
    <row r="41" spans="1:44" ht="144.94999999999999" customHeight="1" x14ac:dyDescent="0.25">
      <c r="A41" s="107" t="s">
        <v>2609</v>
      </c>
      <c r="B41" s="107" t="s">
        <v>2610</v>
      </c>
      <c r="D41" s="107" t="s">
        <v>2938</v>
      </c>
      <c r="E41" s="107" t="s">
        <v>2939</v>
      </c>
      <c r="F41" s="165" t="str">
        <f t="shared" si="0"/>
        <v>STRUCTURE</v>
      </c>
      <c r="G41" s="159" t="s">
        <v>2940</v>
      </c>
      <c r="H41" s="107">
        <v>528.67999999999995</v>
      </c>
      <c r="J41" s="167" t="s">
        <v>2941</v>
      </c>
      <c r="K41" s="167" t="s">
        <v>2942</v>
      </c>
      <c r="L41" s="166">
        <v>1003811</v>
      </c>
      <c r="N41" s="166" t="s">
        <v>2943</v>
      </c>
      <c r="O41" s="167" t="s">
        <v>2944</v>
      </c>
      <c r="Q41" s="169" t="s">
        <v>340</v>
      </c>
      <c r="R41" s="169"/>
      <c r="S41" s="169"/>
      <c r="T41" s="169"/>
      <c r="U41" s="169"/>
      <c r="V41" s="169"/>
      <c r="W41" s="154"/>
      <c r="X41" s="154"/>
      <c r="Y41" s="154"/>
      <c r="Z41" s="154"/>
      <c r="AA41" s="154"/>
      <c r="AB41" s="154"/>
      <c r="AC41" s="154"/>
      <c r="AD41" s="155"/>
      <c r="AE41" s="169"/>
      <c r="AF41" s="154"/>
      <c r="AG41" s="170" t="s">
        <v>2945</v>
      </c>
      <c r="AH41" s="132" t="s">
        <v>2784</v>
      </c>
      <c r="AI41" s="156"/>
      <c r="AJ41" s="154"/>
      <c r="AK41" s="154"/>
      <c r="AL41" s="157"/>
      <c r="AM41" s="157"/>
      <c r="AN41" s="157"/>
      <c r="AO41" s="157"/>
      <c r="AP41" s="157"/>
      <c r="AQ41" s="157"/>
      <c r="AR41" s="171"/>
    </row>
    <row r="42" spans="1:44" ht="144.94999999999999" customHeight="1" x14ac:dyDescent="0.25">
      <c r="A42" s="107" t="s">
        <v>2609</v>
      </c>
      <c r="B42" s="107" t="s">
        <v>2610</v>
      </c>
      <c r="D42" s="107" t="s">
        <v>2946</v>
      </c>
      <c r="E42" s="107" t="s">
        <v>2947</v>
      </c>
      <c r="F42" s="158" t="str">
        <f t="shared" si="0"/>
        <v>STRUCTURE</v>
      </c>
      <c r="G42" s="107" t="s">
        <v>2948</v>
      </c>
      <c r="H42" s="107">
        <v>513.58000000000004</v>
      </c>
      <c r="J42" s="107" t="s">
        <v>2949</v>
      </c>
      <c r="K42" s="107" t="s">
        <v>2950</v>
      </c>
      <c r="L42" s="172">
        <v>3575270</v>
      </c>
      <c r="M42" s="173"/>
      <c r="N42" s="174" t="s">
        <v>2951</v>
      </c>
      <c r="O42" s="107" t="s">
        <v>2952</v>
      </c>
      <c r="Q42" s="107" t="s">
        <v>340</v>
      </c>
      <c r="AG42" s="110" t="s">
        <v>2953</v>
      </c>
      <c r="AH42" s="175" t="s">
        <v>2784</v>
      </c>
    </row>
    <row r="43" spans="1:44" ht="144.94999999999999" customHeight="1" x14ac:dyDescent="0.25">
      <c r="A43" s="107" t="s">
        <v>2609</v>
      </c>
      <c r="B43" s="107" t="s">
        <v>2610</v>
      </c>
      <c r="D43" s="107" t="s">
        <v>2954</v>
      </c>
      <c r="E43" s="107" t="s">
        <v>2955</v>
      </c>
      <c r="F43" s="158" t="str">
        <f t="shared" si="0"/>
        <v>STRUCTURE</v>
      </c>
      <c r="G43" s="107" t="s">
        <v>2956</v>
      </c>
      <c r="H43" s="107">
        <v>341.42</v>
      </c>
      <c r="J43" s="107" t="s">
        <v>2957</v>
      </c>
      <c r="K43" s="107" t="s">
        <v>2958</v>
      </c>
      <c r="L43" s="162">
        <v>778083</v>
      </c>
      <c r="M43" s="136" t="s">
        <v>2959</v>
      </c>
      <c r="N43" s="136" t="s">
        <v>2960</v>
      </c>
      <c r="O43" s="107" t="s">
        <v>2961</v>
      </c>
      <c r="Q43" s="107" t="s">
        <v>340</v>
      </c>
      <c r="AG43" s="110" t="s">
        <v>2962</v>
      </c>
      <c r="AH43" s="175" t="s">
        <v>2784</v>
      </c>
    </row>
    <row r="44" spans="1:44" ht="144.94999999999999" customHeight="1" x14ac:dyDescent="0.25">
      <c r="A44" s="107" t="s">
        <v>2609</v>
      </c>
      <c r="B44" s="107" t="s">
        <v>2610</v>
      </c>
      <c r="D44" s="107" t="s">
        <v>2963</v>
      </c>
      <c r="E44" s="107" t="s">
        <v>2964</v>
      </c>
      <c r="F44" s="158" t="str">
        <f t="shared" si="0"/>
        <v>STRUCTURE</v>
      </c>
      <c r="G44" s="107" t="s">
        <v>2965</v>
      </c>
      <c r="H44" s="107">
        <v>367.5</v>
      </c>
      <c r="J44" s="107" t="s">
        <v>2966</v>
      </c>
      <c r="K44" s="107" t="s">
        <v>2967</v>
      </c>
      <c r="L44" s="136">
        <v>73441763</v>
      </c>
      <c r="N44" s="107" t="s">
        <v>2968</v>
      </c>
      <c r="O44" s="107" t="s">
        <v>2969</v>
      </c>
      <c r="Q44" s="107" t="s">
        <v>340</v>
      </c>
      <c r="AG44" s="110" t="s">
        <v>2970</v>
      </c>
      <c r="AH44" s="175" t="s">
        <v>2784</v>
      </c>
    </row>
    <row r="45" spans="1:44" ht="144.94999999999999" customHeight="1" x14ac:dyDescent="0.25">
      <c r="A45" s="107" t="s">
        <v>2609</v>
      </c>
      <c r="B45" s="107" t="s">
        <v>2610</v>
      </c>
      <c r="D45" s="107" t="s">
        <v>2971</v>
      </c>
      <c r="E45" s="107" t="s">
        <v>2972</v>
      </c>
      <c r="F45" s="158" t="str">
        <f t="shared" si="0"/>
        <v>STRUCTURE</v>
      </c>
      <c r="G45" s="107" t="s">
        <v>2973</v>
      </c>
      <c r="H45" s="107">
        <v>430.56</v>
      </c>
      <c r="J45" s="107" t="s">
        <v>2974</v>
      </c>
      <c r="K45" s="107" t="s">
        <v>2975</v>
      </c>
      <c r="L45" s="136">
        <v>76506771</v>
      </c>
      <c r="N45" s="136" t="s">
        <v>2976</v>
      </c>
      <c r="O45" s="107" t="s">
        <v>2977</v>
      </c>
      <c r="Q45" s="107" t="s">
        <v>340</v>
      </c>
      <c r="AG45" s="110" t="s">
        <v>2978</v>
      </c>
      <c r="AH45" s="175" t="s">
        <v>2784</v>
      </c>
    </row>
    <row r="46" spans="1:44" ht="144.94999999999999" customHeight="1" x14ac:dyDescent="0.25">
      <c r="A46" s="107" t="s">
        <v>2609</v>
      </c>
      <c r="B46" s="107" t="s">
        <v>2610</v>
      </c>
      <c r="D46" s="107" t="s">
        <v>2979</v>
      </c>
      <c r="E46" s="107" t="s">
        <v>2980</v>
      </c>
      <c r="F46" s="158" t="str">
        <f t="shared" si="0"/>
        <v>STRUCTURE</v>
      </c>
      <c r="G46" s="107" t="s">
        <v>2981</v>
      </c>
      <c r="H46" s="163" t="s">
        <v>2982</v>
      </c>
      <c r="J46" s="107" t="s">
        <v>2983</v>
      </c>
      <c r="K46" s="107" t="s">
        <v>2984</v>
      </c>
      <c r="L46" s="107">
        <v>383308</v>
      </c>
      <c r="M46" s="136" t="s">
        <v>2985</v>
      </c>
      <c r="N46" s="136" t="s">
        <v>2986</v>
      </c>
      <c r="O46" s="107" t="s">
        <v>2987</v>
      </c>
      <c r="Q46" s="107" t="s">
        <v>340</v>
      </c>
      <c r="AG46" s="110" t="s">
        <v>2988</v>
      </c>
      <c r="AH46" s="175"/>
    </row>
    <row r="47" spans="1:44" ht="144.94999999999999" customHeight="1" x14ac:dyDescent="0.25">
      <c r="A47" s="107" t="s">
        <v>2609</v>
      </c>
      <c r="B47" s="107" t="s">
        <v>2610</v>
      </c>
      <c r="D47" s="107" t="s">
        <v>2989</v>
      </c>
      <c r="E47" s="107" t="s">
        <v>2990</v>
      </c>
      <c r="F47" s="158" t="str">
        <f t="shared" si="0"/>
        <v>STRUCTURE</v>
      </c>
      <c r="G47" s="107" t="s">
        <v>2991</v>
      </c>
      <c r="H47" s="107" t="s">
        <v>2992</v>
      </c>
      <c r="J47" s="107" t="s">
        <v>2993</v>
      </c>
      <c r="K47" s="107" t="s">
        <v>2994</v>
      </c>
      <c r="L47" s="136">
        <v>383313</v>
      </c>
      <c r="M47" s="136" t="s">
        <v>2995</v>
      </c>
      <c r="N47" s="136" t="s">
        <v>2996</v>
      </c>
      <c r="O47" s="107" t="s">
        <v>2997</v>
      </c>
      <c r="Q47" s="107" t="s">
        <v>340</v>
      </c>
      <c r="AG47" s="110" t="s">
        <v>2998</v>
      </c>
      <c r="AH47" s="175"/>
    </row>
    <row r="48" spans="1:44" ht="144.94999999999999" customHeight="1" x14ac:dyDescent="0.25">
      <c r="A48" s="107" t="s">
        <v>2609</v>
      </c>
      <c r="B48" s="107" t="s">
        <v>2610</v>
      </c>
      <c r="D48" s="107" t="s">
        <v>2999</v>
      </c>
      <c r="E48" s="107" t="s">
        <v>3000</v>
      </c>
      <c r="F48" s="158" t="str">
        <f t="shared" si="0"/>
        <v>STRUCTURE</v>
      </c>
      <c r="G48" s="107" t="s">
        <v>3001</v>
      </c>
      <c r="H48" s="107" t="s">
        <v>3002</v>
      </c>
      <c r="J48" s="107" t="s">
        <v>3003</v>
      </c>
      <c r="K48" s="107" t="s">
        <v>3004</v>
      </c>
      <c r="L48" s="136">
        <v>468702</v>
      </c>
      <c r="N48" s="136" t="s">
        <v>3005</v>
      </c>
      <c r="O48" s="107" t="s">
        <v>3006</v>
      </c>
      <c r="Q48" s="107" t="s">
        <v>340</v>
      </c>
      <c r="AG48" s="110" t="s">
        <v>3007</v>
      </c>
      <c r="AH48" s="175"/>
    </row>
    <row r="49" spans="1:34" ht="144.94999999999999" customHeight="1" x14ac:dyDescent="0.25">
      <c r="A49" s="107" t="s">
        <v>2609</v>
      </c>
      <c r="B49" s="107" t="s">
        <v>2610</v>
      </c>
      <c r="D49" s="107" t="s">
        <v>3008</v>
      </c>
      <c r="E49" s="107" t="s">
        <v>3009</v>
      </c>
      <c r="F49" s="158" t="str">
        <f t="shared" si="0"/>
        <v>STRUCTURE</v>
      </c>
      <c r="G49" s="107" t="s">
        <v>3010</v>
      </c>
      <c r="H49" s="107" t="s">
        <v>3011</v>
      </c>
      <c r="J49" s="136" t="s">
        <v>3012</v>
      </c>
      <c r="K49" s="107" t="s">
        <v>3013</v>
      </c>
      <c r="L49" s="172">
        <v>3733785</v>
      </c>
      <c r="N49" s="172" t="s">
        <v>3014</v>
      </c>
      <c r="O49" s="107" t="s">
        <v>3015</v>
      </c>
      <c r="Q49" s="107" t="s">
        <v>340</v>
      </c>
      <c r="AG49" s="110" t="s">
        <v>3016</v>
      </c>
      <c r="AH49" s="175"/>
    </row>
    <row r="50" spans="1:34" ht="144.94999999999999" customHeight="1" x14ac:dyDescent="0.25">
      <c r="A50" s="107" t="s">
        <v>2609</v>
      </c>
      <c r="B50" s="107" t="s">
        <v>2610</v>
      </c>
      <c r="D50" s="107" t="s">
        <v>3017</v>
      </c>
      <c r="E50" s="107" t="s">
        <v>3018</v>
      </c>
      <c r="F50" s="158" t="str">
        <f t="shared" si="0"/>
        <v>STRUCTURE</v>
      </c>
      <c r="G50" s="107" t="s">
        <v>3019</v>
      </c>
      <c r="H50" s="107">
        <v>357.37</v>
      </c>
      <c r="J50" s="107" t="s">
        <v>3020</v>
      </c>
      <c r="K50" s="107" t="s">
        <v>3021</v>
      </c>
      <c r="L50" s="164">
        <v>3793309</v>
      </c>
      <c r="M50" s="136" t="s">
        <v>3022</v>
      </c>
      <c r="N50" s="136" t="s">
        <v>3023</v>
      </c>
      <c r="O50" s="136" t="s">
        <v>3024</v>
      </c>
      <c r="Q50" s="107" t="s">
        <v>340</v>
      </c>
      <c r="AG50" s="110" t="s">
        <v>3025</v>
      </c>
      <c r="AH50" s="175"/>
    </row>
    <row r="51" spans="1:34" ht="144.94999999999999" customHeight="1" x14ac:dyDescent="0.25">
      <c r="A51" s="107" t="s">
        <v>2609</v>
      </c>
      <c r="B51" s="107" t="s">
        <v>2610</v>
      </c>
      <c r="D51" s="107" t="s">
        <v>3026</v>
      </c>
      <c r="E51" s="107" t="s">
        <v>3027</v>
      </c>
      <c r="F51" s="158" t="str">
        <f t="shared" si="0"/>
        <v>STRUCTURE</v>
      </c>
      <c r="G51" s="107" t="s">
        <v>3028</v>
      </c>
      <c r="H51" s="107">
        <v>372.43</v>
      </c>
      <c r="J51" s="107" t="s">
        <v>3029</v>
      </c>
      <c r="K51" s="107" t="s">
        <v>3030</v>
      </c>
      <c r="L51" s="136">
        <v>1023775</v>
      </c>
      <c r="N51" s="136" t="s">
        <v>3031</v>
      </c>
      <c r="O51" s="107" t="s">
        <v>3032</v>
      </c>
      <c r="Q51" s="107" t="s">
        <v>340</v>
      </c>
      <c r="AG51" s="110" t="s">
        <v>3033</v>
      </c>
      <c r="AH51" s="175"/>
    </row>
    <row r="52" spans="1:34" ht="144.94999999999999" customHeight="1" x14ac:dyDescent="0.25">
      <c r="A52" s="107" t="s">
        <v>2609</v>
      </c>
      <c r="B52" s="107" t="s">
        <v>2610</v>
      </c>
      <c r="D52" s="107" t="s">
        <v>3034</v>
      </c>
      <c r="E52" s="107" t="s">
        <v>3035</v>
      </c>
      <c r="F52" s="158" t="str">
        <f t="shared" si="0"/>
        <v>STRUCTURE</v>
      </c>
      <c r="G52" s="107" t="s">
        <v>3036</v>
      </c>
      <c r="H52" s="107">
        <v>432.48</v>
      </c>
      <c r="J52" s="107" t="s">
        <v>3037</v>
      </c>
      <c r="K52" s="107" t="s">
        <v>3038</v>
      </c>
      <c r="L52" s="136">
        <v>1023765</v>
      </c>
      <c r="N52" s="107" t="s">
        <v>3039</v>
      </c>
      <c r="O52" s="107" t="s">
        <v>3040</v>
      </c>
      <c r="Q52" s="107" t="s">
        <v>340</v>
      </c>
      <c r="AG52" s="110" t="s">
        <v>3041</v>
      </c>
      <c r="AH52" s="175"/>
    </row>
    <row r="53" spans="1:34" ht="144.94999999999999" customHeight="1" x14ac:dyDescent="0.25">
      <c r="A53" s="107" t="s">
        <v>2609</v>
      </c>
      <c r="B53" s="107" t="s">
        <v>2610</v>
      </c>
      <c r="D53" s="107" t="s">
        <v>3042</v>
      </c>
      <c r="E53" s="107" t="s">
        <v>3043</v>
      </c>
      <c r="F53" s="158" t="str">
        <f t="shared" si="0"/>
        <v>STRUCTURE</v>
      </c>
      <c r="G53" s="107" t="s">
        <v>3044</v>
      </c>
      <c r="H53" s="107">
        <v>342.4</v>
      </c>
      <c r="J53" s="107" t="s">
        <v>3045</v>
      </c>
      <c r="K53" s="107" t="s">
        <v>3046</v>
      </c>
      <c r="L53" s="136">
        <v>820005</v>
      </c>
      <c r="M53" s="136" t="s">
        <v>3047</v>
      </c>
      <c r="N53" s="136" t="s">
        <v>3048</v>
      </c>
      <c r="O53" s="107" t="s">
        <v>3049</v>
      </c>
      <c r="Q53" s="107" t="s">
        <v>340</v>
      </c>
      <c r="AG53" s="110" t="s">
        <v>3050</v>
      </c>
      <c r="AH53" s="175"/>
    </row>
    <row r="54" spans="1:34" ht="144.94999999999999" customHeight="1" x14ac:dyDescent="0.25">
      <c r="A54" s="107" t="s">
        <v>2609</v>
      </c>
      <c r="B54" s="107" t="s">
        <v>2610</v>
      </c>
      <c r="D54" s="107" t="s">
        <v>3051</v>
      </c>
      <c r="E54" s="107" t="s">
        <v>3052</v>
      </c>
      <c r="F54" s="158" t="str">
        <f t="shared" si="0"/>
        <v>STRUCTURE</v>
      </c>
      <c r="G54" s="107" t="s">
        <v>3053</v>
      </c>
      <c r="H54" s="107">
        <v>389.48</v>
      </c>
      <c r="J54" s="107" t="s">
        <v>3054</v>
      </c>
      <c r="K54" s="107" t="s">
        <v>3055</v>
      </c>
      <c r="L54" s="107">
        <v>468701</v>
      </c>
      <c r="N54" s="107" t="s">
        <v>3056</v>
      </c>
      <c r="O54" s="107" t="s">
        <v>3057</v>
      </c>
      <c r="Q54" s="107" t="s">
        <v>340</v>
      </c>
      <c r="AG54" s="110" t="s">
        <v>3058</v>
      </c>
      <c r="AH54" s="175"/>
    </row>
    <row r="55" spans="1:34" ht="144.94999999999999" customHeight="1" x14ac:dyDescent="0.25">
      <c r="A55" s="107" t="s">
        <v>2609</v>
      </c>
      <c r="B55" s="107" t="s">
        <v>2610</v>
      </c>
      <c r="D55" s="136" t="s">
        <v>3059</v>
      </c>
      <c r="E55" s="107" t="s">
        <v>3060</v>
      </c>
      <c r="F55" s="158" t="str">
        <f t="shared" si="0"/>
        <v>STRUCTURE</v>
      </c>
      <c r="G55" s="107" t="s">
        <v>3061</v>
      </c>
      <c r="H55" s="136">
        <v>465.42</v>
      </c>
      <c r="J55" s="107" t="s">
        <v>3062</v>
      </c>
      <c r="K55" s="107" t="s">
        <v>3063</v>
      </c>
      <c r="L55" s="136">
        <v>468703</v>
      </c>
      <c r="N55" s="136" t="s">
        <v>3064</v>
      </c>
      <c r="O55" s="107" t="s">
        <v>3065</v>
      </c>
      <c r="Q55" s="107" t="s">
        <v>340</v>
      </c>
      <c r="AG55" s="110" t="s">
        <v>3066</v>
      </c>
      <c r="AH55" s="175"/>
    </row>
    <row r="56" spans="1:34" ht="144.94999999999999" customHeight="1" x14ac:dyDescent="0.25">
      <c r="A56" s="107" t="s">
        <v>2609</v>
      </c>
      <c r="B56" s="107" t="s">
        <v>2610</v>
      </c>
      <c r="D56" s="136" t="s">
        <v>3067</v>
      </c>
      <c r="E56" s="107" t="s">
        <v>3068</v>
      </c>
      <c r="F56" s="158" t="str">
        <f t="shared" si="0"/>
        <v>STRUCTURE</v>
      </c>
      <c r="G56" s="107" t="s">
        <v>3069</v>
      </c>
      <c r="H56" s="136">
        <v>400.48</v>
      </c>
      <c r="J56" s="107" t="s">
        <v>3070</v>
      </c>
      <c r="K56" s="107" t="s">
        <v>3071</v>
      </c>
      <c r="L56" s="136">
        <v>1023924</v>
      </c>
      <c r="N56" s="136" t="s">
        <v>3072</v>
      </c>
      <c r="O56" s="107" t="s">
        <v>3073</v>
      </c>
      <c r="Q56" s="107" t="s">
        <v>340</v>
      </c>
      <c r="AG56" s="110" t="s">
        <v>3074</v>
      </c>
      <c r="AH56" s="175"/>
    </row>
    <row r="57" spans="1:34" ht="144.94999999999999" customHeight="1" x14ac:dyDescent="0.25">
      <c r="A57" s="107" t="s">
        <v>2609</v>
      </c>
      <c r="B57" s="107" t="s">
        <v>2610</v>
      </c>
      <c r="D57" s="136" t="s">
        <v>3075</v>
      </c>
      <c r="E57" s="107" t="s">
        <v>3076</v>
      </c>
      <c r="F57" s="158" t="str">
        <f t="shared" si="0"/>
        <v>STRUCTURE</v>
      </c>
      <c r="G57" s="107" t="s">
        <v>3077</v>
      </c>
      <c r="H57" s="136">
        <v>456.5</v>
      </c>
      <c r="J57" s="107" t="s">
        <v>3078</v>
      </c>
      <c r="K57" s="107" t="s">
        <v>3079</v>
      </c>
      <c r="L57" s="136">
        <v>468694</v>
      </c>
      <c r="N57" s="107" t="s">
        <v>3080</v>
      </c>
      <c r="O57" s="107" t="s">
        <v>3081</v>
      </c>
      <c r="Q57" s="107" t="s">
        <v>340</v>
      </c>
      <c r="AG57" s="110" t="s">
        <v>3082</v>
      </c>
      <c r="AH57" s="175"/>
    </row>
    <row r="58" spans="1:34" ht="144.94999999999999" customHeight="1" x14ac:dyDescent="0.25">
      <c r="A58" s="107" t="s">
        <v>2609</v>
      </c>
      <c r="B58" s="107" t="s">
        <v>2610</v>
      </c>
      <c r="D58" s="136" t="s">
        <v>3083</v>
      </c>
      <c r="E58" s="107" t="s">
        <v>3084</v>
      </c>
      <c r="F58" s="158" t="str">
        <f t="shared" si="0"/>
        <v>STRUCTURE</v>
      </c>
      <c r="G58" s="107" t="s">
        <v>3085</v>
      </c>
      <c r="H58" s="136">
        <v>448.37</v>
      </c>
      <c r="J58" s="107" t="s">
        <v>3086</v>
      </c>
      <c r="K58" s="107" t="s">
        <v>3087</v>
      </c>
      <c r="L58" s="107">
        <v>468692</v>
      </c>
      <c r="M58" s="107" t="s">
        <v>3088</v>
      </c>
      <c r="N58" s="136" t="s">
        <v>3089</v>
      </c>
      <c r="O58" s="107" t="s">
        <v>3090</v>
      </c>
      <c r="Q58" s="107" t="s">
        <v>340</v>
      </c>
      <c r="AG58" s="110" t="s">
        <v>3091</v>
      </c>
      <c r="AH58" s="175"/>
    </row>
    <row r="59" spans="1:34" ht="144.94999999999999" customHeight="1" x14ac:dyDescent="0.25">
      <c r="A59" s="107" t="s">
        <v>2609</v>
      </c>
      <c r="B59" s="107" t="s">
        <v>2610</v>
      </c>
      <c r="D59" s="136" t="s">
        <v>3092</v>
      </c>
      <c r="E59" s="107" t="s">
        <v>3093</v>
      </c>
      <c r="F59" s="158" t="str">
        <f t="shared" si="0"/>
        <v>STRUCTURE</v>
      </c>
      <c r="G59" s="107" t="s">
        <v>3094</v>
      </c>
      <c r="H59" s="136">
        <v>495.15</v>
      </c>
      <c r="J59" s="107" t="s">
        <v>3095</v>
      </c>
      <c r="K59" s="107" t="s">
        <v>3096</v>
      </c>
      <c r="L59" s="136">
        <v>3113551</v>
      </c>
      <c r="M59" s="107" t="s">
        <v>3097</v>
      </c>
      <c r="N59" s="136" t="s">
        <v>3098</v>
      </c>
      <c r="O59" s="107" t="s">
        <v>3099</v>
      </c>
      <c r="Q59" s="107" t="s">
        <v>340</v>
      </c>
      <c r="AG59" s="110" t="s">
        <v>3100</v>
      </c>
      <c r="AH59" s="175"/>
    </row>
    <row r="60" spans="1:34" ht="144.94999999999999" customHeight="1" x14ac:dyDescent="0.25">
      <c r="A60" s="107" t="s">
        <v>2609</v>
      </c>
      <c r="B60" s="107" t="s">
        <v>2610</v>
      </c>
      <c r="D60" s="136" t="s">
        <v>3101</v>
      </c>
      <c r="E60" s="107" t="s">
        <v>3102</v>
      </c>
      <c r="F60" s="158" t="str">
        <f t="shared" si="0"/>
        <v>STRUCTURE</v>
      </c>
      <c r="G60" s="107" t="s">
        <v>3103</v>
      </c>
      <c r="H60" s="136">
        <v>368.48</v>
      </c>
      <c r="J60" s="107" t="s">
        <v>3104</v>
      </c>
      <c r="K60" s="107" t="s">
        <v>3105</v>
      </c>
      <c r="L60" s="107">
        <v>3823339</v>
      </c>
      <c r="N60" s="107" t="s">
        <v>3106</v>
      </c>
      <c r="O60" s="107" t="s">
        <v>3107</v>
      </c>
      <c r="Q60" s="107" t="s">
        <v>340</v>
      </c>
      <c r="AG60" s="110" t="s">
        <v>3108</v>
      </c>
      <c r="AH60" s="175"/>
    </row>
    <row r="61" spans="1:34" ht="144.94999999999999" customHeight="1" x14ac:dyDescent="0.25">
      <c r="A61" s="107" t="s">
        <v>2609</v>
      </c>
      <c r="B61" s="107" t="s">
        <v>2610</v>
      </c>
      <c r="D61" s="107" t="s">
        <v>3109</v>
      </c>
      <c r="E61" s="107" t="s">
        <v>3110</v>
      </c>
      <c r="F61" s="158" t="str">
        <f t="shared" si="0"/>
        <v>STRUCTURE</v>
      </c>
      <c r="G61" s="107" t="s">
        <v>3069</v>
      </c>
      <c r="H61" s="107">
        <v>400.48</v>
      </c>
      <c r="J61" s="107" t="s">
        <v>3111</v>
      </c>
      <c r="K61" s="107" t="s">
        <v>3071</v>
      </c>
      <c r="L61" s="107">
        <v>1023924</v>
      </c>
      <c r="N61" s="107" t="s">
        <v>3072</v>
      </c>
      <c r="O61" s="107" t="s">
        <v>3073</v>
      </c>
      <c r="Q61" s="107" t="s">
        <v>340</v>
      </c>
      <c r="AG61" s="110" t="s">
        <v>3112</v>
      </c>
      <c r="AH61" s="175"/>
    </row>
    <row r="62" spans="1:34" ht="144.94999999999999" customHeight="1" x14ac:dyDescent="0.25">
      <c r="A62" s="107" t="s">
        <v>2609</v>
      </c>
      <c r="B62" s="107" t="s">
        <v>2610</v>
      </c>
      <c r="D62" s="107" t="s">
        <v>3113</v>
      </c>
      <c r="E62" s="107" t="s">
        <v>3114</v>
      </c>
      <c r="F62" s="158" t="str">
        <f t="shared" si="0"/>
        <v>STRUCTURE</v>
      </c>
      <c r="G62" s="107" t="s">
        <v>3115</v>
      </c>
      <c r="H62" s="107">
        <v>473.45</v>
      </c>
      <c r="J62" s="107" t="s">
        <v>3116</v>
      </c>
      <c r="K62" s="107" t="s">
        <v>3117</v>
      </c>
      <c r="L62" s="164">
        <v>23824962</v>
      </c>
      <c r="N62" s="164" t="s">
        <v>3118</v>
      </c>
      <c r="O62" s="107" t="s">
        <v>3119</v>
      </c>
      <c r="Q62" s="107" t="s">
        <v>340</v>
      </c>
      <c r="AG62" s="110" t="s">
        <v>3120</v>
      </c>
      <c r="AH62" s="175"/>
    </row>
    <row r="63" spans="1:34" ht="144.94999999999999" customHeight="1" x14ac:dyDescent="0.25">
      <c r="A63" s="107" t="s">
        <v>2609</v>
      </c>
      <c r="B63" s="107" t="s">
        <v>2610</v>
      </c>
      <c r="D63" s="107" t="s">
        <v>3121</v>
      </c>
      <c r="E63" s="107" t="s">
        <v>3122</v>
      </c>
      <c r="F63" s="158" t="str">
        <f t="shared" si="0"/>
        <v>STRUCTURE</v>
      </c>
      <c r="G63" s="107" t="s">
        <v>3123</v>
      </c>
      <c r="H63" s="107">
        <v>348.35</v>
      </c>
      <c r="J63" s="107" t="s">
        <v>3124</v>
      </c>
      <c r="K63" s="107" t="s">
        <v>3125</v>
      </c>
      <c r="L63" s="164">
        <v>1240745</v>
      </c>
      <c r="N63" s="166" t="s">
        <v>3126</v>
      </c>
      <c r="O63" s="107" t="s">
        <v>3127</v>
      </c>
      <c r="Q63" s="107" t="s">
        <v>340</v>
      </c>
      <c r="AG63" s="110" t="s">
        <v>3128</v>
      </c>
      <c r="AH63" s="175"/>
    </row>
    <row r="64" spans="1:34" ht="144.94999999999999" customHeight="1" x14ac:dyDescent="0.25">
      <c r="A64" s="107" t="s">
        <v>2609</v>
      </c>
      <c r="B64" s="107" t="s">
        <v>2610</v>
      </c>
      <c r="D64" s="107" t="s">
        <v>3129</v>
      </c>
      <c r="E64" s="107" t="s">
        <v>3130</v>
      </c>
      <c r="F64" s="158" t="str">
        <f t="shared" si="0"/>
        <v>STRUCTURE</v>
      </c>
      <c r="G64" s="107" t="s">
        <v>3131</v>
      </c>
      <c r="H64" s="107">
        <v>497.47</v>
      </c>
      <c r="J64" s="107" t="s">
        <v>3132</v>
      </c>
      <c r="K64" s="107" t="s">
        <v>3133</v>
      </c>
      <c r="L64" s="164">
        <v>75964339</v>
      </c>
      <c r="O64" s="107" t="s">
        <v>3134</v>
      </c>
      <c r="Q64" s="107" t="s">
        <v>340</v>
      </c>
      <c r="AH64" s="175"/>
    </row>
    <row r="65" spans="1:34" ht="144.94999999999999" customHeight="1" x14ac:dyDescent="0.25">
      <c r="A65" s="107" t="s">
        <v>2609</v>
      </c>
      <c r="B65" s="107" t="s">
        <v>2610</v>
      </c>
      <c r="D65" s="107" t="s">
        <v>3135</v>
      </c>
      <c r="E65" s="107" t="s">
        <v>3136</v>
      </c>
      <c r="F65" s="158" t="str">
        <f t="shared" si="0"/>
        <v>STRUCTURE</v>
      </c>
      <c r="G65" s="107" t="s">
        <v>3137</v>
      </c>
      <c r="H65" s="107">
        <v>340.43</v>
      </c>
      <c r="J65" s="107" t="s">
        <v>3138</v>
      </c>
      <c r="K65" s="107" t="s">
        <v>3139</v>
      </c>
      <c r="L65" s="164">
        <v>468689</v>
      </c>
      <c r="N65" s="166" t="s">
        <v>3140</v>
      </c>
      <c r="O65" s="107" t="s">
        <v>3141</v>
      </c>
      <c r="Q65" s="107" t="s">
        <v>340</v>
      </c>
      <c r="AG65" s="110" t="s">
        <v>3142</v>
      </c>
      <c r="AH65" s="175"/>
    </row>
    <row r="66" spans="1:34" ht="144.94999999999999" customHeight="1" x14ac:dyDescent="0.25">
      <c r="A66" s="107" t="s">
        <v>2609</v>
      </c>
      <c r="B66" s="107" t="s">
        <v>2610</v>
      </c>
      <c r="D66" s="107" t="s">
        <v>3143</v>
      </c>
      <c r="E66" s="107" t="s">
        <v>3144</v>
      </c>
      <c r="F66" s="158" t="str">
        <f t="shared" ref="F66:F88" si="1">HYPERLINK(_xlfn.CONCAT("https://www.simolecule.com/cdkdepict/depict/bot/png?smi=",J66),"STRUCTURE")</f>
        <v>STRUCTURE</v>
      </c>
      <c r="G66" s="107" t="s">
        <v>3145</v>
      </c>
      <c r="H66" s="107">
        <v>409.32</v>
      </c>
      <c r="J66" s="107" t="s">
        <v>3146</v>
      </c>
      <c r="K66" s="107" t="s">
        <v>3147</v>
      </c>
      <c r="L66" s="164">
        <v>46307210</v>
      </c>
      <c r="N66" s="166" t="s">
        <v>3148</v>
      </c>
      <c r="O66" s="107" t="s">
        <v>3149</v>
      </c>
      <c r="Q66" s="107" t="s">
        <v>340</v>
      </c>
      <c r="AG66" s="110" t="s">
        <v>3150</v>
      </c>
      <c r="AH66" s="175"/>
    </row>
    <row r="67" spans="1:34" ht="144.94999999999999" customHeight="1" x14ac:dyDescent="0.25">
      <c r="A67" s="107" t="s">
        <v>2609</v>
      </c>
      <c r="B67" s="107" t="s">
        <v>2610</v>
      </c>
      <c r="D67" s="107" t="s">
        <v>3151</v>
      </c>
      <c r="E67" s="107" t="s">
        <v>3152</v>
      </c>
      <c r="F67" s="158" t="str">
        <f t="shared" si="1"/>
        <v>STRUCTURE</v>
      </c>
      <c r="G67" s="107" t="s">
        <v>3153</v>
      </c>
      <c r="H67" s="176">
        <v>282.33999999999997</v>
      </c>
      <c r="J67" s="107" t="s">
        <v>3154</v>
      </c>
      <c r="K67" s="107" t="s">
        <v>3155</v>
      </c>
      <c r="L67" s="107">
        <v>74311</v>
      </c>
      <c r="M67" s="107" t="s">
        <v>3156</v>
      </c>
      <c r="N67" s="107" t="s">
        <v>3157</v>
      </c>
      <c r="O67" s="107" t="s">
        <v>3158</v>
      </c>
      <c r="P67" s="107" t="s">
        <v>3159</v>
      </c>
      <c r="Q67" s="107" t="s">
        <v>340</v>
      </c>
      <c r="AG67" s="110" t="s">
        <v>3160</v>
      </c>
      <c r="AH67" s="175"/>
    </row>
    <row r="68" spans="1:34" ht="144.94999999999999" customHeight="1" x14ac:dyDescent="0.25">
      <c r="A68" s="107" t="s">
        <v>2609</v>
      </c>
      <c r="B68" s="107" t="s">
        <v>2610</v>
      </c>
      <c r="D68" s="107" t="s">
        <v>3161</v>
      </c>
      <c r="E68" s="107" t="s">
        <v>3162</v>
      </c>
      <c r="F68" s="158" t="str">
        <f t="shared" si="1"/>
        <v>STRUCTURE</v>
      </c>
      <c r="G68" s="107" t="s">
        <v>3163</v>
      </c>
      <c r="H68" s="176">
        <v>450.34</v>
      </c>
      <c r="J68" s="107" t="s">
        <v>3164</v>
      </c>
      <c r="K68" s="107" t="s">
        <v>3165</v>
      </c>
      <c r="L68" s="107">
        <v>1811428</v>
      </c>
      <c r="N68" s="107" t="s">
        <v>3166</v>
      </c>
      <c r="O68" s="107" t="s">
        <v>3167</v>
      </c>
      <c r="Q68" s="107" t="s">
        <v>340</v>
      </c>
      <c r="AG68" s="110" t="s">
        <v>3168</v>
      </c>
      <c r="AH68" s="175"/>
    </row>
    <row r="69" spans="1:34" ht="144.94999999999999" customHeight="1" x14ac:dyDescent="0.25">
      <c r="A69" s="107" t="s">
        <v>2609</v>
      </c>
      <c r="B69" s="107" t="s">
        <v>2610</v>
      </c>
      <c r="D69" s="107" t="s">
        <v>3169</v>
      </c>
      <c r="E69" s="107" t="s">
        <v>3170</v>
      </c>
      <c r="F69" s="158" t="str">
        <f t="shared" si="1"/>
        <v>STRUCTURE</v>
      </c>
      <c r="G69" s="107" t="s">
        <v>3171</v>
      </c>
      <c r="H69" s="176">
        <v>363.32</v>
      </c>
      <c r="J69" s="107" t="s">
        <v>3172</v>
      </c>
      <c r="K69" s="107" t="s">
        <v>3173</v>
      </c>
      <c r="L69" s="107">
        <v>1253829</v>
      </c>
      <c r="N69" s="107" t="s">
        <v>3174</v>
      </c>
      <c r="O69" s="107" t="s">
        <v>3175</v>
      </c>
      <c r="Q69" s="107" t="s">
        <v>340</v>
      </c>
      <c r="AG69" s="110" t="s">
        <v>3176</v>
      </c>
      <c r="AH69" s="175"/>
    </row>
    <row r="70" spans="1:34" ht="144.94999999999999" customHeight="1" x14ac:dyDescent="0.25">
      <c r="A70" s="107" t="s">
        <v>2609</v>
      </c>
      <c r="B70" s="107" t="s">
        <v>2610</v>
      </c>
      <c r="D70" s="107" t="s">
        <v>3177</v>
      </c>
      <c r="E70" s="107" t="s">
        <v>3178</v>
      </c>
      <c r="F70" s="158" t="str">
        <f t="shared" si="1"/>
        <v>STRUCTURE</v>
      </c>
      <c r="G70" s="107" t="s">
        <v>3179</v>
      </c>
      <c r="H70" s="176">
        <v>374.53</v>
      </c>
      <c r="J70" s="107" t="s">
        <v>3180</v>
      </c>
      <c r="K70" s="107" t="s">
        <v>3181</v>
      </c>
      <c r="L70" s="107">
        <v>13142848</v>
      </c>
      <c r="N70" s="107" t="s">
        <v>3182</v>
      </c>
      <c r="O70" s="107" t="s">
        <v>3183</v>
      </c>
      <c r="Q70" s="107" t="s">
        <v>340</v>
      </c>
      <c r="AG70" s="110" t="s">
        <v>3184</v>
      </c>
      <c r="AH70" s="175"/>
    </row>
    <row r="71" spans="1:34" ht="144.94999999999999" customHeight="1" x14ac:dyDescent="0.25">
      <c r="A71" s="107" t="s">
        <v>2609</v>
      </c>
      <c r="B71" s="107" t="s">
        <v>2610</v>
      </c>
      <c r="D71" s="107" t="s">
        <v>3185</v>
      </c>
      <c r="E71" s="107" t="s">
        <v>3186</v>
      </c>
      <c r="F71" s="158" t="str">
        <f t="shared" si="1"/>
        <v>STRUCTURE</v>
      </c>
      <c r="G71" s="107" t="s">
        <v>3187</v>
      </c>
      <c r="H71" s="163" t="s">
        <v>3188</v>
      </c>
      <c r="J71" s="107" t="s">
        <v>3189</v>
      </c>
      <c r="K71" s="107" t="s">
        <v>3190</v>
      </c>
      <c r="L71" s="107">
        <v>2927160</v>
      </c>
      <c r="N71" s="107" t="s">
        <v>3191</v>
      </c>
      <c r="O71" s="107" t="s">
        <v>3192</v>
      </c>
      <c r="P71" s="177" t="s">
        <v>3193</v>
      </c>
      <c r="Q71" s="107" t="s">
        <v>340</v>
      </c>
      <c r="AG71" s="110" t="s">
        <v>3194</v>
      </c>
      <c r="AH71" s="175"/>
    </row>
    <row r="72" spans="1:34" ht="144.94999999999999" customHeight="1" x14ac:dyDescent="0.25">
      <c r="A72" s="107" t="s">
        <v>2609</v>
      </c>
      <c r="B72" s="107" t="s">
        <v>2610</v>
      </c>
      <c r="D72" s="107" t="s">
        <v>3195</v>
      </c>
      <c r="E72" s="107" t="s">
        <v>3196</v>
      </c>
      <c r="F72" s="158" t="str">
        <f t="shared" si="1"/>
        <v>STRUCTURE</v>
      </c>
      <c r="G72" s="107" t="s">
        <v>3197</v>
      </c>
      <c r="H72" s="163" t="s">
        <v>3198</v>
      </c>
      <c r="J72" s="107" t="s">
        <v>3199</v>
      </c>
      <c r="K72" s="107" t="s">
        <v>3200</v>
      </c>
      <c r="L72" s="107">
        <v>1714495</v>
      </c>
      <c r="M72" s="107" t="s">
        <v>3201</v>
      </c>
      <c r="N72" s="107" t="s">
        <v>3202</v>
      </c>
      <c r="O72" s="107" t="s">
        <v>3203</v>
      </c>
      <c r="Q72" s="107" t="s">
        <v>340</v>
      </c>
      <c r="AG72" s="110" t="s">
        <v>3204</v>
      </c>
      <c r="AH72" s="175"/>
    </row>
    <row r="73" spans="1:34" ht="144.94999999999999" customHeight="1" x14ac:dyDescent="0.25">
      <c r="A73" s="107" t="s">
        <v>2609</v>
      </c>
      <c r="B73" s="107" t="s">
        <v>2610</v>
      </c>
      <c r="D73" s="107" t="s">
        <v>3205</v>
      </c>
      <c r="E73" s="107" t="s">
        <v>3206</v>
      </c>
      <c r="F73" s="158" t="str">
        <f t="shared" si="1"/>
        <v>STRUCTURE</v>
      </c>
      <c r="G73" s="107" t="s">
        <v>3207</v>
      </c>
      <c r="H73" s="163" t="s">
        <v>3208</v>
      </c>
      <c r="J73" s="107" t="s">
        <v>3209</v>
      </c>
      <c r="K73" s="107" t="s">
        <v>3210</v>
      </c>
      <c r="L73" s="107">
        <v>5409326</v>
      </c>
      <c r="O73" s="107" t="s">
        <v>3211</v>
      </c>
      <c r="Q73" s="107" t="s">
        <v>340</v>
      </c>
      <c r="AG73" s="110" t="s">
        <v>3212</v>
      </c>
      <c r="AH73" s="175"/>
    </row>
    <row r="74" spans="1:34" ht="144.94999999999999" customHeight="1" x14ac:dyDescent="0.25">
      <c r="A74" s="107" t="s">
        <v>2609</v>
      </c>
      <c r="B74" s="107" t="s">
        <v>2610</v>
      </c>
      <c r="D74" s="107" t="s">
        <v>3213</v>
      </c>
      <c r="E74" s="107" t="s">
        <v>3214</v>
      </c>
      <c r="F74" s="158" t="str">
        <f t="shared" si="1"/>
        <v>STRUCTURE</v>
      </c>
      <c r="G74" s="107" t="s">
        <v>3215</v>
      </c>
      <c r="H74" s="163" t="s">
        <v>3216</v>
      </c>
      <c r="J74" s="107" t="s">
        <v>3217</v>
      </c>
      <c r="K74" s="107" t="s">
        <v>3218</v>
      </c>
      <c r="L74" s="107">
        <v>4371597</v>
      </c>
      <c r="M74" s="107" t="s">
        <v>3219</v>
      </c>
      <c r="N74" s="107" t="s">
        <v>3220</v>
      </c>
      <c r="O74" s="107" t="s">
        <v>3221</v>
      </c>
      <c r="P74" s="177" t="s">
        <v>3222</v>
      </c>
      <c r="Q74" s="107" t="s">
        <v>340</v>
      </c>
      <c r="AG74" s="110" t="s">
        <v>3223</v>
      </c>
      <c r="AH74" s="175"/>
    </row>
    <row r="75" spans="1:34" ht="144.94999999999999" customHeight="1" x14ac:dyDescent="0.25">
      <c r="A75" s="107" t="s">
        <v>2609</v>
      </c>
      <c r="B75" s="107" t="s">
        <v>2610</v>
      </c>
      <c r="D75" s="107" t="s">
        <v>3224</v>
      </c>
      <c r="E75" s="107" t="s">
        <v>3225</v>
      </c>
      <c r="F75" s="158" t="str">
        <f t="shared" si="1"/>
        <v>STRUCTURE</v>
      </c>
      <c r="G75" s="107" t="s">
        <v>3226</v>
      </c>
      <c r="H75" s="163" t="s">
        <v>3227</v>
      </c>
      <c r="J75" s="107" t="s">
        <v>3228</v>
      </c>
      <c r="K75" s="107" t="s">
        <v>3229</v>
      </c>
      <c r="L75" s="107">
        <v>2854939</v>
      </c>
      <c r="M75" s="107" t="s">
        <v>3230</v>
      </c>
      <c r="N75" s="107" t="s">
        <v>3231</v>
      </c>
      <c r="O75" s="107" t="s">
        <v>3232</v>
      </c>
      <c r="P75" s="107" t="s">
        <v>3233</v>
      </c>
      <c r="Q75" s="107" t="s">
        <v>340</v>
      </c>
      <c r="AG75" s="110" t="s">
        <v>3234</v>
      </c>
      <c r="AH75" s="175"/>
    </row>
    <row r="76" spans="1:34" ht="144.94999999999999" customHeight="1" x14ac:dyDescent="0.25">
      <c r="A76" s="107" t="s">
        <v>2609</v>
      </c>
      <c r="B76" s="107" t="s">
        <v>2610</v>
      </c>
      <c r="D76" s="107" t="s">
        <v>3235</v>
      </c>
      <c r="E76" s="107" t="s">
        <v>3236</v>
      </c>
      <c r="F76" s="158" t="str">
        <f t="shared" si="1"/>
        <v>STRUCTURE</v>
      </c>
      <c r="G76" s="107" t="s">
        <v>3237</v>
      </c>
      <c r="H76" s="163" t="s">
        <v>3238</v>
      </c>
      <c r="J76" s="107" t="s">
        <v>3239</v>
      </c>
      <c r="K76" s="107" t="s">
        <v>3240</v>
      </c>
      <c r="L76" s="107">
        <v>2898233</v>
      </c>
      <c r="N76" s="107" t="s">
        <v>3241</v>
      </c>
      <c r="O76" s="107" t="s">
        <v>3242</v>
      </c>
      <c r="Q76" s="107" t="s">
        <v>340</v>
      </c>
      <c r="AG76" s="110" t="s">
        <v>3243</v>
      </c>
      <c r="AH76" s="175"/>
    </row>
    <row r="77" spans="1:34" ht="144.94999999999999" customHeight="1" x14ac:dyDescent="0.25">
      <c r="A77" s="107" t="s">
        <v>2609</v>
      </c>
      <c r="B77" s="107" t="s">
        <v>2610</v>
      </c>
      <c r="D77" s="107" t="s">
        <v>3244</v>
      </c>
      <c r="E77" s="107" t="s">
        <v>3245</v>
      </c>
      <c r="F77" s="110" t="str">
        <f t="shared" si="1"/>
        <v>STRUCTURE</v>
      </c>
      <c r="G77" s="107" t="s">
        <v>3246</v>
      </c>
      <c r="H77" s="163" t="s">
        <v>3247</v>
      </c>
      <c r="J77" s="107" t="s">
        <v>3248</v>
      </c>
      <c r="K77" s="167" t="s">
        <v>3249</v>
      </c>
      <c r="L77" s="166">
        <v>2941272</v>
      </c>
      <c r="N77" s="107" t="s">
        <v>3250</v>
      </c>
      <c r="O77" s="167" t="s">
        <v>3251</v>
      </c>
      <c r="P77" s="107" t="s">
        <v>3252</v>
      </c>
      <c r="Q77" s="107" t="s">
        <v>340</v>
      </c>
      <c r="AG77" s="110" t="s">
        <v>3253</v>
      </c>
      <c r="AH77" s="175"/>
    </row>
    <row r="78" spans="1:34" ht="144.94999999999999" customHeight="1" x14ac:dyDescent="0.25">
      <c r="A78" s="107" t="s">
        <v>2609</v>
      </c>
      <c r="B78" s="107" t="s">
        <v>2610</v>
      </c>
      <c r="D78" s="107" t="s">
        <v>3254</v>
      </c>
      <c r="E78" s="107" t="s">
        <v>3255</v>
      </c>
      <c r="F78" s="110" t="str">
        <f t="shared" si="1"/>
        <v>STRUCTURE</v>
      </c>
      <c r="G78" s="107" t="s">
        <v>3256</v>
      </c>
      <c r="H78" s="163">
        <v>435.4</v>
      </c>
      <c r="J78" s="107" t="s">
        <v>3257</v>
      </c>
      <c r="K78" s="167" t="s">
        <v>3258</v>
      </c>
      <c r="L78" s="166">
        <v>2941852</v>
      </c>
      <c r="N78" s="107" t="s">
        <v>3259</v>
      </c>
      <c r="O78" s="167" t="s">
        <v>3260</v>
      </c>
      <c r="P78" s="107" t="s">
        <v>3261</v>
      </c>
      <c r="Q78" s="107" t="s">
        <v>340</v>
      </c>
      <c r="AG78" s="110" t="s">
        <v>3262</v>
      </c>
      <c r="AH78" s="175"/>
    </row>
    <row r="79" spans="1:34" ht="144.94999999999999" customHeight="1" x14ac:dyDescent="0.25">
      <c r="A79" s="107" t="s">
        <v>2609</v>
      </c>
      <c r="B79" s="107" t="s">
        <v>2610</v>
      </c>
      <c r="D79" s="107" t="s">
        <v>3263</v>
      </c>
      <c r="E79" s="107" t="s">
        <v>3264</v>
      </c>
      <c r="F79" s="110" t="str">
        <f t="shared" si="1"/>
        <v>STRUCTURE</v>
      </c>
      <c r="G79" s="107" t="s">
        <v>3265</v>
      </c>
      <c r="H79" s="163" t="s">
        <v>3266</v>
      </c>
      <c r="J79" s="107" t="s">
        <v>3267</v>
      </c>
      <c r="K79" s="167" t="s">
        <v>3268</v>
      </c>
      <c r="L79" s="166">
        <v>2942301</v>
      </c>
      <c r="N79" s="166" t="s">
        <v>3269</v>
      </c>
      <c r="O79" s="167" t="s">
        <v>3270</v>
      </c>
      <c r="P79" s="107" t="s">
        <v>3271</v>
      </c>
      <c r="Q79" s="107" t="s">
        <v>340</v>
      </c>
      <c r="AG79" s="110" t="s">
        <v>3272</v>
      </c>
      <c r="AH79" s="175"/>
    </row>
    <row r="80" spans="1:34" ht="144.94999999999999" customHeight="1" x14ac:dyDescent="0.25">
      <c r="A80" s="107" t="s">
        <v>2609</v>
      </c>
      <c r="B80" s="107" t="s">
        <v>2610</v>
      </c>
      <c r="D80" s="107" t="s">
        <v>3273</v>
      </c>
      <c r="E80" s="107" t="s">
        <v>3274</v>
      </c>
      <c r="F80" s="110" t="str">
        <f t="shared" si="1"/>
        <v>STRUCTURE</v>
      </c>
      <c r="G80" s="107" t="s">
        <v>3275</v>
      </c>
      <c r="H80" s="163">
        <v>560.70000000000005</v>
      </c>
      <c r="J80" s="107" t="s">
        <v>3276</v>
      </c>
      <c r="K80" s="167" t="s">
        <v>3277</v>
      </c>
      <c r="L80" s="166">
        <v>4362773</v>
      </c>
      <c r="M80" s="166" t="s">
        <v>3278</v>
      </c>
      <c r="N80" s="166" t="s">
        <v>3279</v>
      </c>
      <c r="O80" s="167" t="s">
        <v>3280</v>
      </c>
      <c r="Q80" s="107" t="s">
        <v>340</v>
      </c>
      <c r="AG80" s="110" t="s">
        <v>3281</v>
      </c>
      <c r="AH80" s="175"/>
    </row>
    <row r="81" spans="1:34" ht="144.94999999999999" customHeight="1" x14ac:dyDescent="0.25">
      <c r="A81" s="107" t="s">
        <v>2609</v>
      </c>
      <c r="B81" s="107" t="s">
        <v>2610</v>
      </c>
      <c r="D81" s="107" t="s">
        <v>3282</v>
      </c>
      <c r="E81" s="107" t="s">
        <v>3283</v>
      </c>
      <c r="F81" s="110" t="str">
        <f t="shared" si="1"/>
        <v>STRUCTURE</v>
      </c>
      <c r="G81" s="107" t="s">
        <v>3284</v>
      </c>
      <c r="H81" s="163">
        <v>293.36</v>
      </c>
      <c r="J81" s="107" t="s">
        <v>3285</v>
      </c>
      <c r="K81" s="167" t="s">
        <v>3286</v>
      </c>
      <c r="L81" s="166">
        <v>4405411</v>
      </c>
      <c r="M81" s="166" t="s">
        <v>3287</v>
      </c>
      <c r="O81" s="167" t="s">
        <v>3288</v>
      </c>
      <c r="Q81" s="107" t="s">
        <v>340</v>
      </c>
      <c r="AG81" s="110" t="s">
        <v>3289</v>
      </c>
      <c r="AH81" s="175"/>
    </row>
    <row r="82" spans="1:34" ht="144.94999999999999" customHeight="1" x14ac:dyDescent="0.25">
      <c r="A82" s="107" t="s">
        <v>2609</v>
      </c>
      <c r="B82" s="107" t="s">
        <v>2610</v>
      </c>
      <c r="D82" s="107" t="s">
        <v>3290</v>
      </c>
      <c r="E82" s="107" t="s">
        <v>3291</v>
      </c>
      <c r="F82" s="110" t="str">
        <f t="shared" si="1"/>
        <v>STRUCTURE</v>
      </c>
      <c r="G82" s="107" t="s">
        <v>3292</v>
      </c>
      <c r="H82" s="163" t="s">
        <v>3293</v>
      </c>
      <c r="J82" s="107" t="s">
        <v>3294</v>
      </c>
      <c r="K82" s="167" t="s">
        <v>3295</v>
      </c>
      <c r="L82" s="107">
        <v>3588185</v>
      </c>
      <c r="O82" s="167" t="s">
        <v>3296</v>
      </c>
      <c r="Q82" s="107" t="s">
        <v>340</v>
      </c>
      <c r="AG82" s="110" t="s">
        <v>3297</v>
      </c>
      <c r="AH82" s="175"/>
    </row>
    <row r="83" spans="1:34" ht="144.94999999999999" customHeight="1" x14ac:dyDescent="0.25">
      <c r="A83" s="107" t="s">
        <v>2609</v>
      </c>
      <c r="B83" s="107" t="s">
        <v>2610</v>
      </c>
      <c r="D83" s="97" t="s">
        <v>3298</v>
      </c>
      <c r="E83" s="97" t="s">
        <v>3299</v>
      </c>
      <c r="F83" s="110" t="str">
        <f t="shared" si="1"/>
        <v>STRUCTURE</v>
      </c>
      <c r="G83" s="107" t="s">
        <v>3300</v>
      </c>
      <c r="H83" s="119" t="s">
        <v>3301</v>
      </c>
      <c r="J83" s="107" t="s">
        <v>3302</v>
      </c>
      <c r="K83" s="167" t="s">
        <v>3303</v>
      </c>
      <c r="L83" s="166">
        <v>826543</v>
      </c>
      <c r="M83" s="166" t="s">
        <v>3304</v>
      </c>
      <c r="N83" s="107" t="s">
        <v>3305</v>
      </c>
      <c r="O83" s="167" t="s">
        <v>3306</v>
      </c>
      <c r="Q83" s="107" t="s">
        <v>340</v>
      </c>
      <c r="AG83" s="110" t="s">
        <v>3307</v>
      </c>
      <c r="AH83" s="175"/>
    </row>
    <row r="84" spans="1:34" ht="144.94999999999999" customHeight="1" x14ac:dyDescent="0.25">
      <c r="A84" s="107" t="s">
        <v>2609</v>
      </c>
      <c r="B84" s="107" t="s">
        <v>2610</v>
      </c>
      <c r="D84" s="97" t="s">
        <v>3308</v>
      </c>
      <c r="E84" s="97" t="s">
        <v>3309</v>
      </c>
      <c r="F84" s="110" t="str">
        <f t="shared" si="1"/>
        <v>STRUCTURE</v>
      </c>
      <c r="G84" s="107" t="s">
        <v>3310</v>
      </c>
      <c r="H84" s="119" t="s">
        <v>3311</v>
      </c>
      <c r="J84" s="107" t="s">
        <v>3312</v>
      </c>
      <c r="K84" s="167" t="s">
        <v>3313</v>
      </c>
      <c r="L84" s="107">
        <v>827617</v>
      </c>
      <c r="N84" s="166" t="s">
        <v>3314</v>
      </c>
      <c r="O84" s="167" t="s">
        <v>3315</v>
      </c>
      <c r="Q84" s="107" t="s">
        <v>340</v>
      </c>
      <c r="AG84" s="110" t="s">
        <v>3316</v>
      </c>
      <c r="AH84" s="175"/>
    </row>
    <row r="85" spans="1:34" ht="144.94999999999999" customHeight="1" x14ac:dyDescent="0.25">
      <c r="A85" s="107" t="s">
        <v>2609</v>
      </c>
      <c r="B85" s="107" t="s">
        <v>2610</v>
      </c>
      <c r="D85" s="97" t="s">
        <v>3317</v>
      </c>
      <c r="E85" s="97" t="s">
        <v>3318</v>
      </c>
      <c r="F85" s="110" t="str">
        <f t="shared" si="1"/>
        <v>STRUCTURE</v>
      </c>
      <c r="G85" s="107" t="s">
        <v>3319</v>
      </c>
      <c r="H85" s="119" t="s">
        <v>3320</v>
      </c>
      <c r="J85" s="107" t="s">
        <v>3321</v>
      </c>
      <c r="K85" s="167" t="s">
        <v>3322</v>
      </c>
      <c r="L85" s="166">
        <v>1108470</v>
      </c>
      <c r="N85" s="166" t="s">
        <v>3323</v>
      </c>
      <c r="O85" s="167" t="s">
        <v>3324</v>
      </c>
      <c r="P85" s="107" t="s">
        <v>3325</v>
      </c>
      <c r="Q85" s="107" t="s">
        <v>340</v>
      </c>
      <c r="AG85" s="110" t="s">
        <v>3326</v>
      </c>
      <c r="AH85" s="175"/>
    </row>
    <row r="86" spans="1:34" ht="144.94999999999999" customHeight="1" x14ac:dyDescent="0.25">
      <c r="A86" s="107" t="s">
        <v>2609</v>
      </c>
      <c r="B86" s="107" t="s">
        <v>2610</v>
      </c>
      <c r="D86" s="97" t="s">
        <v>3327</v>
      </c>
      <c r="E86" s="97" t="s">
        <v>3328</v>
      </c>
      <c r="F86" s="110" t="str">
        <f t="shared" si="1"/>
        <v>STRUCTURE</v>
      </c>
      <c r="G86" s="107" t="s">
        <v>3329</v>
      </c>
      <c r="H86" s="119">
        <v>249.4</v>
      </c>
      <c r="J86" s="107" t="s">
        <v>3330</v>
      </c>
      <c r="K86" s="167" t="s">
        <v>3331</v>
      </c>
      <c r="L86" s="166">
        <v>558090</v>
      </c>
      <c r="N86" s="107" t="s">
        <v>3332</v>
      </c>
      <c r="O86" s="167" t="s">
        <v>3333</v>
      </c>
      <c r="P86" s="166" t="s">
        <v>3334</v>
      </c>
      <c r="Q86" s="107" t="s">
        <v>340</v>
      </c>
      <c r="AG86" s="110" t="s">
        <v>3335</v>
      </c>
      <c r="AH86" s="175"/>
    </row>
    <row r="87" spans="1:34" ht="144.94999999999999" customHeight="1" x14ac:dyDescent="0.25">
      <c r="A87" s="107" t="s">
        <v>2609</v>
      </c>
      <c r="B87" s="107" t="s">
        <v>2610</v>
      </c>
      <c r="D87" s="97" t="s">
        <v>3336</v>
      </c>
      <c r="E87" s="97" t="s">
        <v>3337</v>
      </c>
      <c r="F87" s="110" t="str">
        <f t="shared" si="1"/>
        <v>STRUCTURE</v>
      </c>
      <c r="G87" s="107" t="s">
        <v>3338</v>
      </c>
      <c r="H87" s="119" t="s">
        <v>3339</v>
      </c>
      <c r="J87" s="107" t="s">
        <v>3340</v>
      </c>
      <c r="K87" s="167" t="s">
        <v>3341</v>
      </c>
      <c r="L87" s="166">
        <v>3128170</v>
      </c>
      <c r="N87" s="107" t="s">
        <v>3342</v>
      </c>
      <c r="O87" s="167" t="s">
        <v>3343</v>
      </c>
      <c r="Q87" s="107" t="s">
        <v>340</v>
      </c>
      <c r="AG87" s="110" t="s">
        <v>3344</v>
      </c>
      <c r="AH87" s="175"/>
    </row>
    <row r="88" spans="1:34" ht="144.94999999999999" customHeight="1" x14ac:dyDescent="0.25">
      <c r="A88" s="107" t="s">
        <v>2609</v>
      </c>
      <c r="B88" s="107" t="s">
        <v>2610</v>
      </c>
      <c r="D88" s="97" t="s">
        <v>3345</v>
      </c>
      <c r="E88" s="97" t="s">
        <v>3346</v>
      </c>
      <c r="F88" s="110" t="str">
        <f t="shared" si="1"/>
        <v>STRUCTURE</v>
      </c>
      <c r="G88" s="107" t="s">
        <v>3347</v>
      </c>
      <c r="H88" s="119" t="s">
        <v>3348</v>
      </c>
      <c r="J88" s="107" t="s">
        <v>3349</v>
      </c>
      <c r="K88" s="167" t="s">
        <v>3350</v>
      </c>
      <c r="L88" s="166">
        <v>4218739</v>
      </c>
      <c r="M88" s="166" t="s">
        <v>3351</v>
      </c>
      <c r="N88" s="166" t="s">
        <v>3352</v>
      </c>
      <c r="O88" s="167" t="s">
        <v>3353</v>
      </c>
      <c r="Q88" s="107" t="s">
        <v>340</v>
      </c>
      <c r="AG88" s="110" t="s">
        <v>3354</v>
      </c>
      <c r="AH88" s="175"/>
    </row>
    <row r="89" spans="1:34" ht="144.94999999999999" customHeight="1" x14ac:dyDescent="0.25">
      <c r="A89" s="107" t="s">
        <v>2609</v>
      </c>
      <c r="B89" s="107" t="s">
        <v>2610</v>
      </c>
      <c r="D89" s="97" t="s">
        <v>3355</v>
      </c>
      <c r="E89" s="97" t="s">
        <v>3356</v>
      </c>
      <c r="F89" s="110" t="str">
        <f>HYPERLINK(_xlfn.CONCAT("https://www.simolecule.com/cdkdepict/depict/bot/png?smi=O",J89),"STRUCTURE")</f>
        <v>STRUCTURE</v>
      </c>
      <c r="G89" s="107" t="s">
        <v>3357</v>
      </c>
      <c r="H89" s="119" t="s">
        <v>3358</v>
      </c>
      <c r="J89" s="107" t="s">
        <v>3359</v>
      </c>
      <c r="K89" s="167" t="s">
        <v>3360</v>
      </c>
      <c r="L89" s="166">
        <v>2848943</v>
      </c>
      <c r="N89" s="166" t="s">
        <v>3361</v>
      </c>
      <c r="O89" s="167" t="s">
        <v>3362</v>
      </c>
      <c r="Q89" s="107" t="s">
        <v>340</v>
      </c>
      <c r="AG89" s="110" t="s">
        <v>3363</v>
      </c>
      <c r="AH89" s="175"/>
    </row>
    <row r="90" spans="1:34" ht="144.94999999999999" customHeight="1" x14ac:dyDescent="0.25">
      <c r="A90" s="107" t="s">
        <v>2609</v>
      </c>
      <c r="B90" s="107" t="s">
        <v>2610</v>
      </c>
      <c r="D90" s="97" t="s">
        <v>3364</v>
      </c>
      <c r="E90" s="97" t="s">
        <v>3365</v>
      </c>
      <c r="F90" s="110" t="str">
        <f t="shared" ref="F90:F96" si="2">HYPERLINK(_xlfn.CONCAT("https://www.simolecule.com/cdkdepict/depict/bot/png?smi=",J90),"STRUCTURE")</f>
        <v>STRUCTURE</v>
      </c>
      <c r="G90" s="107" t="s">
        <v>3366</v>
      </c>
      <c r="H90" s="119" t="s">
        <v>3367</v>
      </c>
      <c r="J90" s="107" t="s">
        <v>3368</v>
      </c>
      <c r="K90" s="167" t="s">
        <v>3369</v>
      </c>
      <c r="L90" s="166">
        <v>1218129</v>
      </c>
      <c r="N90" s="166" t="s">
        <v>3370</v>
      </c>
      <c r="O90" s="167" t="s">
        <v>3371</v>
      </c>
      <c r="Q90" s="107" t="s">
        <v>340</v>
      </c>
      <c r="AG90" s="110" t="s">
        <v>3372</v>
      </c>
      <c r="AH90" s="175"/>
    </row>
    <row r="91" spans="1:34" ht="144.94999999999999" customHeight="1" x14ac:dyDescent="0.25">
      <c r="A91" s="107" t="s">
        <v>2609</v>
      </c>
      <c r="B91" s="107" t="s">
        <v>2610</v>
      </c>
      <c r="D91" s="97" t="s">
        <v>3373</v>
      </c>
      <c r="E91" s="97" t="s">
        <v>3374</v>
      </c>
      <c r="F91" s="110" t="str">
        <f t="shared" si="2"/>
        <v>STRUCTURE</v>
      </c>
      <c r="G91" s="107" t="s">
        <v>3375</v>
      </c>
      <c r="H91" s="119" t="s">
        <v>3376</v>
      </c>
      <c r="J91" s="107" t="s">
        <v>3377</v>
      </c>
      <c r="K91" s="167" t="s">
        <v>3378</v>
      </c>
      <c r="L91" s="166">
        <v>264622</v>
      </c>
      <c r="M91" s="107" t="s">
        <v>3379</v>
      </c>
      <c r="N91" s="107" t="s">
        <v>3380</v>
      </c>
      <c r="O91" s="167" t="s">
        <v>3381</v>
      </c>
      <c r="Q91" s="107" t="s">
        <v>340</v>
      </c>
      <c r="AG91" s="110" t="s">
        <v>3382</v>
      </c>
      <c r="AH91" s="175"/>
    </row>
    <row r="92" spans="1:34" ht="144.94999999999999" customHeight="1" x14ac:dyDescent="0.25">
      <c r="A92" s="107" t="s">
        <v>2609</v>
      </c>
      <c r="B92" s="107" t="s">
        <v>2610</v>
      </c>
      <c r="D92" s="97" t="s">
        <v>3383</v>
      </c>
      <c r="E92" s="97" t="s">
        <v>3384</v>
      </c>
      <c r="F92" s="110" t="str">
        <f t="shared" si="2"/>
        <v>STRUCTURE</v>
      </c>
      <c r="G92" s="107" t="s">
        <v>3385</v>
      </c>
      <c r="H92" s="119" t="s">
        <v>3386</v>
      </c>
      <c r="J92" s="107" t="s">
        <v>3387</v>
      </c>
      <c r="K92" s="167" t="s">
        <v>3388</v>
      </c>
      <c r="L92" s="166">
        <v>3577122</v>
      </c>
      <c r="N92" s="107" t="s">
        <v>3389</v>
      </c>
      <c r="O92" s="167" t="s">
        <v>3390</v>
      </c>
      <c r="P92" s="166" t="s">
        <v>3391</v>
      </c>
      <c r="Q92" s="107" t="s">
        <v>340</v>
      </c>
      <c r="AG92" s="110" t="s">
        <v>3392</v>
      </c>
      <c r="AH92" s="175"/>
    </row>
    <row r="93" spans="1:34" ht="144.94999999999999" customHeight="1" x14ac:dyDescent="0.25">
      <c r="A93" s="107" t="s">
        <v>2609</v>
      </c>
      <c r="B93" s="107" t="s">
        <v>2610</v>
      </c>
      <c r="D93" s="97" t="s">
        <v>3393</v>
      </c>
      <c r="E93" s="97" t="s">
        <v>3394</v>
      </c>
      <c r="F93" s="110" t="str">
        <f t="shared" si="2"/>
        <v>STRUCTURE</v>
      </c>
      <c r="G93" s="107" t="s">
        <v>3395</v>
      </c>
      <c r="H93" s="119" t="s">
        <v>3396</v>
      </c>
      <c r="J93" s="107" t="s">
        <v>3397</v>
      </c>
      <c r="K93" s="167" t="s">
        <v>3398</v>
      </c>
      <c r="L93" s="166">
        <v>667496</v>
      </c>
      <c r="M93" s="107" t="s">
        <v>3399</v>
      </c>
      <c r="N93" s="166" t="s">
        <v>3400</v>
      </c>
      <c r="O93" s="167" t="s">
        <v>3401</v>
      </c>
      <c r="P93" s="166" t="s">
        <v>3402</v>
      </c>
      <c r="Q93" s="107" t="s">
        <v>340</v>
      </c>
      <c r="AG93" s="110" t="s">
        <v>3403</v>
      </c>
      <c r="AH93" s="175"/>
    </row>
    <row r="94" spans="1:34" ht="144.94999999999999" customHeight="1" x14ac:dyDescent="0.25">
      <c r="A94" s="107" t="s">
        <v>2609</v>
      </c>
      <c r="B94" s="107" t="s">
        <v>2610</v>
      </c>
      <c r="D94" s="107" t="s">
        <v>3404</v>
      </c>
      <c r="E94" s="107" t="s">
        <v>3405</v>
      </c>
      <c r="F94" s="110" t="str">
        <f t="shared" si="2"/>
        <v>STRUCTURE</v>
      </c>
      <c r="G94" s="107" t="s">
        <v>3406</v>
      </c>
      <c r="H94" s="107">
        <v>317.38</v>
      </c>
      <c r="J94" s="107" t="s">
        <v>3407</v>
      </c>
      <c r="K94" s="167" t="s">
        <v>3408</v>
      </c>
      <c r="L94" s="166">
        <v>56692514</v>
      </c>
      <c r="O94" s="167" t="s">
        <v>3409</v>
      </c>
      <c r="Q94" s="107" t="s">
        <v>340</v>
      </c>
      <c r="AG94" s="110" t="s">
        <v>3410</v>
      </c>
      <c r="AH94" s="175"/>
    </row>
    <row r="95" spans="1:34" ht="144.94999999999999" customHeight="1" x14ac:dyDescent="0.25">
      <c r="A95" s="107" t="s">
        <v>2609</v>
      </c>
      <c r="B95" s="107" t="s">
        <v>2610</v>
      </c>
      <c r="D95" s="107" t="s">
        <v>3411</v>
      </c>
      <c r="E95" s="107" t="s">
        <v>3412</v>
      </c>
      <c r="F95" s="110" t="str">
        <f t="shared" si="2"/>
        <v>STRUCTURE</v>
      </c>
      <c r="G95" s="107" t="s">
        <v>3413</v>
      </c>
      <c r="H95" s="107">
        <v>245.32</v>
      </c>
      <c r="J95" s="107" t="s">
        <v>3414</v>
      </c>
      <c r="K95" s="167" t="s">
        <v>3415</v>
      </c>
      <c r="L95" s="166">
        <v>23811</v>
      </c>
      <c r="M95" s="166" t="s">
        <v>3416</v>
      </c>
      <c r="N95" s="107" t="s">
        <v>3417</v>
      </c>
      <c r="O95" s="167" t="s">
        <v>3418</v>
      </c>
      <c r="P95" s="107" t="s">
        <v>3419</v>
      </c>
      <c r="Q95" s="107" t="s">
        <v>340</v>
      </c>
      <c r="AG95" s="110" t="s">
        <v>3420</v>
      </c>
      <c r="AH95" s="175"/>
    </row>
    <row r="96" spans="1:34" ht="144.94999999999999" customHeight="1" x14ac:dyDescent="0.25">
      <c r="A96" s="107" t="s">
        <v>2609</v>
      </c>
      <c r="B96" s="107" t="s">
        <v>2610</v>
      </c>
      <c r="D96" s="107" t="s">
        <v>3421</v>
      </c>
      <c r="E96" s="107" t="s">
        <v>3422</v>
      </c>
      <c r="F96" s="110" t="str">
        <f t="shared" si="2"/>
        <v>STRUCTURE</v>
      </c>
      <c r="G96" s="107" t="s">
        <v>3423</v>
      </c>
      <c r="H96" s="107">
        <v>282.18</v>
      </c>
      <c r="J96" s="107" t="s">
        <v>3424</v>
      </c>
      <c r="K96" s="167" t="s">
        <v>3425</v>
      </c>
      <c r="L96" s="166">
        <v>13663057</v>
      </c>
      <c r="O96" s="167" t="s">
        <v>3426</v>
      </c>
      <c r="P96" s="166" t="s">
        <v>3427</v>
      </c>
      <c r="Q96" s="107" t="s">
        <v>340</v>
      </c>
      <c r="AG96" s="110" t="s">
        <v>3428</v>
      </c>
      <c r="AH96" s="175"/>
    </row>
    <row r="97" spans="1:34" ht="144.94999999999999" customHeight="1" x14ac:dyDescent="0.25">
      <c r="A97" s="107" t="s">
        <v>2609</v>
      </c>
      <c r="B97" s="107" t="s">
        <v>2610</v>
      </c>
      <c r="D97" s="107" t="s">
        <v>3429</v>
      </c>
      <c r="E97" s="107" t="s">
        <v>3430</v>
      </c>
      <c r="G97" s="178" t="s">
        <v>3431</v>
      </c>
      <c r="H97" s="107">
        <v>375.25200000000001</v>
      </c>
      <c r="P97" s="179" t="s">
        <v>3432</v>
      </c>
      <c r="Q97" s="107" t="s">
        <v>340</v>
      </c>
      <c r="AH97" s="175"/>
    </row>
    <row r="98" spans="1:34" ht="144.94999999999999" customHeight="1" x14ac:dyDescent="0.25">
      <c r="A98" s="107" t="s">
        <v>2609</v>
      </c>
      <c r="B98" s="107" t="s">
        <v>2610</v>
      </c>
      <c r="D98" s="107" t="s">
        <v>3433</v>
      </c>
      <c r="E98" s="107" t="s">
        <v>3434</v>
      </c>
      <c r="G98" s="180" t="s">
        <v>3435</v>
      </c>
      <c r="H98" s="107">
        <v>281.82900000000001</v>
      </c>
      <c r="Q98" s="107" t="s">
        <v>340</v>
      </c>
      <c r="AG98" s="169"/>
      <c r="AH98" s="181"/>
    </row>
    <row r="99" spans="1:34" ht="144.94999999999999" customHeight="1" x14ac:dyDescent="0.25">
      <c r="A99" s="107" t="s">
        <v>2609</v>
      </c>
      <c r="B99" s="107" t="s">
        <v>2610</v>
      </c>
      <c r="D99" s="97" t="s">
        <v>3436</v>
      </c>
      <c r="E99" s="97" t="s">
        <v>3437</v>
      </c>
      <c r="F99" s="110" t="str">
        <f t="shared" ref="F99:F104" si="3">HYPERLINK(_xlfn.CONCAT("https://www.simolecule.com/cdkdepict/depict/bot/png?smi=",J99),"STRUCTURE")</f>
        <v>STRUCTURE</v>
      </c>
      <c r="G99" s="107" t="s">
        <v>3438</v>
      </c>
      <c r="H99" s="119">
        <v>188.23</v>
      </c>
      <c r="J99" s="107" t="s">
        <v>3397</v>
      </c>
      <c r="K99" s="167" t="s">
        <v>3398</v>
      </c>
      <c r="L99" s="166">
        <v>72610</v>
      </c>
      <c r="N99" s="166" t="s">
        <v>3400</v>
      </c>
      <c r="O99" s="167" t="s">
        <v>3401</v>
      </c>
      <c r="P99" s="166" t="s">
        <v>3439</v>
      </c>
      <c r="Q99" s="107" t="s">
        <v>340</v>
      </c>
      <c r="AG99" s="110" t="s">
        <v>3403</v>
      </c>
      <c r="AH99" s="182" t="s">
        <v>3440</v>
      </c>
    </row>
    <row r="100" spans="1:34" ht="144.94999999999999" customHeight="1" x14ac:dyDescent="0.25">
      <c r="A100" s="107" t="s">
        <v>2609</v>
      </c>
      <c r="B100" s="107" t="s">
        <v>2610</v>
      </c>
      <c r="D100" s="97" t="s">
        <v>3441</v>
      </c>
      <c r="E100" s="97" t="s">
        <v>3442</v>
      </c>
      <c r="F100" s="110" t="str">
        <f t="shared" si="3"/>
        <v>STRUCTURE</v>
      </c>
      <c r="G100" s="107" t="s">
        <v>3443</v>
      </c>
      <c r="H100" s="119">
        <v>158.22</v>
      </c>
      <c r="J100" s="107" t="s">
        <v>3444</v>
      </c>
      <c r="K100" s="167" t="s">
        <v>3445</v>
      </c>
      <c r="L100" s="107">
        <v>7030</v>
      </c>
      <c r="N100" s="107" t="s">
        <v>3446</v>
      </c>
      <c r="O100" s="167" t="s">
        <v>3447</v>
      </c>
      <c r="P100" s="107" t="s">
        <v>3448</v>
      </c>
      <c r="Q100" s="107" t="s">
        <v>340</v>
      </c>
      <c r="AG100" s="110" t="s">
        <v>3449</v>
      </c>
      <c r="AH100" s="182" t="s">
        <v>3440</v>
      </c>
    </row>
    <row r="101" spans="1:34" ht="144.94999999999999" customHeight="1" x14ac:dyDescent="0.25">
      <c r="A101" s="107" t="s">
        <v>2609</v>
      </c>
      <c r="B101" s="107" t="s">
        <v>2610</v>
      </c>
      <c r="D101" s="97" t="s">
        <v>3450</v>
      </c>
      <c r="E101" s="97" t="s">
        <v>3451</v>
      </c>
      <c r="F101" s="110" t="str">
        <f t="shared" si="3"/>
        <v>STRUCTURE</v>
      </c>
      <c r="G101" s="107" t="s">
        <v>3452</v>
      </c>
      <c r="H101" s="119">
        <v>170.19</v>
      </c>
      <c r="J101" s="107" t="s">
        <v>3453</v>
      </c>
      <c r="K101" s="167" t="s">
        <v>3454</v>
      </c>
      <c r="L101" s="166">
        <v>736909</v>
      </c>
      <c r="N101" s="166" t="s">
        <v>3455</v>
      </c>
      <c r="O101" s="167" t="s">
        <v>3456</v>
      </c>
      <c r="Q101" s="107" t="s">
        <v>340</v>
      </c>
      <c r="AG101" s="110" t="s">
        <v>3457</v>
      </c>
      <c r="AH101" s="182" t="s">
        <v>3440</v>
      </c>
    </row>
    <row r="102" spans="1:34" ht="144.94999999999999" customHeight="1" x14ac:dyDescent="0.25">
      <c r="A102" s="107" t="s">
        <v>2609</v>
      </c>
      <c r="B102" s="107" t="s">
        <v>2610</v>
      </c>
      <c r="D102" s="97" t="s">
        <v>3458</v>
      </c>
      <c r="E102" s="97" t="s">
        <v>1257</v>
      </c>
      <c r="F102" s="110" t="str">
        <f t="shared" si="3"/>
        <v>STRUCTURE</v>
      </c>
      <c r="G102" s="107" t="s">
        <v>3459</v>
      </c>
      <c r="H102" s="119">
        <v>149.15</v>
      </c>
      <c r="J102" s="107" t="s">
        <v>3460</v>
      </c>
      <c r="K102" s="167" t="s">
        <v>3461</v>
      </c>
      <c r="L102" s="166">
        <v>819276</v>
      </c>
      <c r="N102" s="107" t="s">
        <v>3462</v>
      </c>
      <c r="O102" s="167" t="s">
        <v>3463</v>
      </c>
      <c r="P102" s="166" t="s">
        <v>3464</v>
      </c>
      <c r="Q102" s="107" t="s">
        <v>340</v>
      </c>
      <c r="AG102" s="110" t="s">
        <v>3465</v>
      </c>
      <c r="AH102" s="182" t="s">
        <v>3440</v>
      </c>
    </row>
    <row r="103" spans="1:34" ht="144.94999999999999" customHeight="1" x14ac:dyDescent="0.25">
      <c r="A103" s="107" t="s">
        <v>2609</v>
      </c>
      <c r="B103" s="107" t="s">
        <v>2610</v>
      </c>
      <c r="D103" s="97" t="s">
        <v>3466</v>
      </c>
      <c r="E103" s="97" t="s">
        <v>1263</v>
      </c>
      <c r="F103" s="110" t="str">
        <f t="shared" si="3"/>
        <v>STRUCTURE</v>
      </c>
      <c r="G103" s="107" t="s">
        <v>3467</v>
      </c>
      <c r="H103" s="119">
        <v>180.29</v>
      </c>
      <c r="J103" s="107" t="s">
        <v>3468</v>
      </c>
      <c r="K103" s="167" t="s">
        <v>3469</v>
      </c>
      <c r="L103" s="166">
        <v>4138496</v>
      </c>
      <c r="N103" s="107" t="s">
        <v>3470</v>
      </c>
      <c r="O103" s="167" t="s">
        <v>3471</v>
      </c>
      <c r="P103" s="107" t="s">
        <v>3472</v>
      </c>
      <c r="Q103" s="107" t="s">
        <v>340</v>
      </c>
      <c r="AG103" s="110" t="s">
        <v>3473</v>
      </c>
      <c r="AH103" s="182" t="s">
        <v>3440</v>
      </c>
    </row>
    <row r="104" spans="1:34" ht="144.94999999999999" customHeight="1" x14ac:dyDescent="0.25">
      <c r="A104" s="107" t="s">
        <v>2609</v>
      </c>
      <c r="B104" s="107" t="s">
        <v>2610</v>
      </c>
      <c r="D104" s="97" t="s">
        <v>3474</v>
      </c>
      <c r="E104" s="97" t="s">
        <v>1269</v>
      </c>
      <c r="F104" s="110" t="str">
        <f t="shared" si="3"/>
        <v>STRUCTURE</v>
      </c>
      <c r="G104" s="107" t="s">
        <v>3475</v>
      </c>
      <c r="H104" s="119">
        <v>208.35</v>
      </c>
      <c r="J104" s="107" t="s">
        <v>3476</v>
      </c>
      <c r="K104" s="167" t="s">
        <v>3477</v>
      </c>
      <c r="L104" s="166">
        <v>3398114</v>
      </c>
      <c r="N104" s="166" t="s">
        <v>3478</v>
      </c>
      <c r="O104" s="167" t="s">
        <v>3479</v>
      </c>
      <c r="Q104" s="107" t="s">
        <v>340</v>
      </c>
      <c r="AG104" s="110" t="s">
        <v>3480</v>
      </c>
      <c r="AH104" s="182" t="s">
        <v>3440</v>
      </c>
    </row>
    <row r="105" spans="1:34" ht="144.94999999999999" customHeight="1" x14ac:dyDescent="0.25">
      <c r="A105" s="107" t="s">
        <v>2609</v>
      </c>
      <c r="B105" s="107" t="s">
        <v>3481</v>
      </c>
      <c r="D105" s="107" t="s">
        <v>3482</v>
      </c>
      <c r="E105" s="107" t="s">
        <v>3483</v>
      </c>
      <c r="F105" s="110" t="str">
        <f>HYPERLINK(_xlfn.CONCAT("https://www.simolecule.com/cdkdepict/depict/bot/png?smi=",J105),"STRUCTURE")</f>
        <v>STRUCTURE</v>
      </c>
      <c r="G105" s="182" t="s">
        <v>3484</v>
      </c>
      <c r="H105" s="119">
        <v>563.98</v>
      </c>
      <c r="J105" s="166" t="s">
        <v>3485</v>
      </c>
      <c r="K105" s="166" t="s">
        <v>3486</v>
      </c>
      <c r="L105" s="166">
        <v>62770</v>
      </c>
      <c r="O105" s="166" t="s">
        <v>3487</v>
      </c>
      <c r="P105" s="107" t="s">
        <v>3488</v>
      </c>
      <c r="Q105" s="107" t="s">
        <v>340</v>
      </c>
      <c r="R105" s="169"/>
      <c r="S105" s="169"/>
      <c r="T105" s="169"/>
      <c r="U105" s="169"/>
      <c r="V105" s="169"/>
      <c r="W105" s="169"/>
      <c r="AG105" s="110" t="s">
        <v>3489</v>
      </c>
      <c r="AH105" s="182" t="s">
        <v>3440</v>
      </c>
    </row>
    <row r="106" spans="1:34" ht="144.94999999999999" customHeight="1" x14ac:dyDescent="0.25">
      <c r="A106" s="107" t="s">
        <v>2609</v>
      </c>
      <c r="B106" s="107" t="s">
        <v>3481</v>
      </c>
      <c r="D106" s="107" t="s">
        <v>3490</v>
      </c>
      <c r="E106" s="107" t="s">
        <v>3491</v>
      </c>
      <c r="F106" s="158" t="str">
        <f>HYPERLINK(_xlfn.CONCAT("https://www.simolecule.com/cdkdepict/depict/bot/png?smi=",J106),"STRUCTURE")</f>
        <v>STRUCTURE</v>
      </c>
      <c r="G106" s="107" t="s">
        <v>3492</v>
      </c>
      <c r="H106" s="163">
        <v>579.98</v>
      </c>
      <c r="J106" s="107" t="s">
        <v>3493</v>
      </c>
      <c r="K106" s="107" t="s">
        <v>3494</v>
      </c>
      <c r="L106" s="107">
        <v>443939</v>
      </c>
      <c r="N106" s="107" t="s">
        <v>3495</v>
      </c>
      <c r="O106" s="107" t="s">
        <v>3496</v>
      </c>
      <c r="P106" s="107" t="s">
        <v>3497</v>
      </c>
      <c r="Q106" s="107" t="s">
        <v>340</v>
      </c>
      <c r="AG106" s="110" t="s">
        <v>3498</v>
      </c>
      <c r="AH106" s="182" t="s">
        <v>3440</v>
      </c>
    </row>
    <row r="107" spans="1:34" ht="144.94999999999999" customHeight="1" x14ac:dyDescent="0.25">
      <c r="A107" s="107" t="s">
        <v>2609</v>
      </c>
      <c r="B107" s="107" t="s">
        <v>3481</v>
      </c>
      <c r="D107" s="107" t="s">
        <v>3499</v>
      </c>
      <c r="E107" s="107" t="s">
        <v>3500</v>
      </c>
      <c r="F107" s="110" t="str">
        <f>HYPERLINK(_xlfn.CONCAT("https://www.simolecule.com/cdkdepict/depict/bot/png?smi=",J107),"STRUCTURE")</f>
        <v>STRUCTURE</v>
      </c>
      <c r="G107" s="182" t="s">
        <v>3501</v>
      </c>
      <c r="H107" s="119">
        <v>627.64</v>
      </c>
      <c r="J107" s="166" t="s">
        <v>3502</v>
      </c>
      <c r="K107" s="166" t="s">
        <v>3503</v>
      </c>
      <c r="L107" s="166">
        <v>6917695</v>
      </c>
      <c r="N107" s="166" t="s">
        <v>3504</v>
      </c>
      <c r="O107" s="166" t="s">
        <v>3505</v>
      </c>
      <c r="P107" s="107" t="s">
        <v>3506</v>
      </c>
      <c r="Q107" s="107" t="s">
        <v>340</v>
      </c>
      <c r="AG107" s="110" t="s">
        <v>3507</v>
      </c>
      <c r="AH107" s="182" t="s">
        <v>3440</v>
      </c>
    </row>
    <row r="108" spans="1:34" ht="144.94999999999999" customHeight="1" x14ac:dyDescent="0.25">
      <c r="Q108" s="107" t="s">
        <v>340</v>
      </c>
    </row>
    <row r="109" spans="1:34" ht="144.94999999999999" customHeight="1" x14ac:dyDescent="0.25">
      <c r="Q109" s="107" t="s">
        <v>340</v>
      </c>
    </row>
    <row r="110" spans="1:34" ht="144.94999999999999" customHeight="1" x14ac:dyDescent="0.25">
      <c r="Q110" s="107" t="s">
        <v>340</v>
      </c>
    </row>
  </sheetData>
  <conditionalFormatting sqref="G1 H108:H1048576 G6:G41">
    <cfRule type="duplicateValues" dxfId="49" priority="7"/>
  </conditionalFormatting>
  <conditionalFormatting sqref="J1:N1 K97:O98 L4:N4 M6 L7:N7 M10:N10 L12:N13 M15 L16:N16 L18:N18 M20:N20 L22 L23:M23 L24 M25 L26:M26 M27 L28:M28 L29 M30 L31:M31 M32:M37 M39 M44:N44 M45 L46 M48:M49 L54:M54 M55:M57 L58 L60:M60 L67 L68:M68 M69:M71 M73:N73 M76:M79 N81 L82:N82 L84:M84 M85:M87 M89:M90 M92 M94:N94 M96:N96 M99 L100:M100 M101:M104 M65:M66 M64:N64 M61:M63 M51:M52 M41:M42 M21 K108:O1048576 M106:M107 M105:N105">
    <cfRule type="duplicateValues" dxfId="48" priority="8"/>
  </conditionalFormatting>
  <conditionalFormatting sqref="G2">
    <cfRule type="duplicateValues" dxfId="47" priority="6"/>
  </conditionalFormatting>
  <conditionalFormatting sqref="G3:G5">
    <cfRule type="duplicateValues" dxfId="46" priority="5"/>
  </conditionalFormatting>
  <conditionalFormatting sqref="H46">
    <cfRule type="duplicateValues" dxfId="45" priority="4"/>
  </conditionalFormatting>
  <conditionalFormatting sqref="H71">
    <cfRule type="duplicateValues" dxfId="44" priority="2"/>
  </conditionalFormatting>
  <conditionalFormatting sqref="H72">
    <cfRule type="duplicateValues" dxfId="43" priority="1"/>
  </conditionalFormatting>
  <conditionalFormatting sqref="H73:H74">
    <cfRule type="duplicateValues" dxfId="42" priority="3"/>
  </conditionalFormatting>
  <hyperlinks>
    <hyperlink ref="AG2" r:id="rId1" xr:uid="{9439C177-5C85-4E2D-9232-1B2D7AD35AA4}"/>
    <hyperlink ref="AG3" r:id="rId2" xr:uid="{7816E8C7-E21C-439F-96A2-1B8785DE37A1}"/>
    <hyperlink ref="AG4" r:id="rId3" xr:uid="{C0FA2526-430F-4E5B-94A0-7CE4F49D75F5}"/>
    <hyperlink ref="AG5" r:id="rId4" xr:uid="{3C14E4F0-490A-48B1-8CD9-0A81E2642BB4}"/>
    <hyperlink ref="AG6" r:id="rId5" xr:uid="{DA5DC0AE-87C2-420C-8835-029F557AB4EF}"/>
    <hyperlink ref="AG7" r:id="rId6" xr:uid="{6125F3B8-3C3F-4F2A-941D-28528CFBECA6}"/>
    <hyperlink ref="AG8" r:id="rId7" xr:uid="{09FECA37-9BF7-4895-8BB9-01C619DC7547}"/>
    <hyperlink ref="AG9" r:id="rId8" xr:uid="{0DBA7F32-3FCD-4F6A-885A-C103BD129646}"/>
    <hyperlink ref="AG10" r:id="rId9" xr:uid="{08432324-390C-473D-8F96-D10E0C6130F9}"/>
    <hyperlink ref="AG11" r:id="rId10" xr:uid="{884A9CA4-52EF-4C54-8E7E-0E140C6B10DD}"/>
    <hyperlink ref="AG12" r:id="rId11" xr:uid="{0CB48A53-8444-4EAA-8B62-9C44C2B0E126}"/>
    <hyperlink ref="AG13" r:id="rId12" xr:uid="{350D5952-126A-4456-833E-CDA860E1832A}"/>
    <hyperlink ref="AG14" r:id="rId13" xr:uid="{AF13C4D5-1826-49E6-A3FF-39D981EB9B87}"/>
    <hyperlink ref="AG15" r:id="rId14" xr:uid="{A77B8DB1-C8EE-40B7-B234-7A601AD334B9}"/>
    <hyperlink ref="AG16" r:id="rId15" xr:uid="{AFFCCA48-4EC4-4F50-9D50-FA542CC605C6}"/>
    <hyperlink ref="AG17" r:id="rId16" xr:uid="{775FCA85-3F08-4F3B-8EF0-1099C90E0989}"/>
    <hyperlink ref="AG18" r:id="rId17" xr:uid="{79171D06-60BE-4530-8442-313DFB6C8116}"/>
    <hyperlink ref="AG19" r:id="rId18" xr:uid="{F30276CD-19FA-43C2-ABB5-9C5D2F20C370}"/>
    <hyperlink ref="AG20" r:id="rId19" xr:uid="{0673C215-522E-4A04-8153-86D817FE8385}"/>
    <hyperlink ref="AG21" r:id="rId20" xr:uid="{16F814EC-9C4F-4732-8224-4BAAC90104EA}"/>
    <hyperlink ref="AG22" r:id="rId21" xr:uid="{E4A97223-CDAF-4E77-9845-1B06638A0B18}"/>
    <hyperlink ref="AG23" r:id="rId22" xr:uid="{A138F6A9-D509-40F2-B63E-D77F315D6CDA}"/>
    <hyperlink ref="AG24" r:id="rId23" xr:uid="{AE0C6634-1002-44A1-93F6-8AEBD8E40D5D}"/>
    <hyperlink ref="AG25" r:id="rId24" xr:uid="{77D097D4-143A-4F82-882F-BDA33DD70A5C}"/>
    <hyperlink ref="AG26" r:id="rId25" xr:uid="{B26F52A3-3751-40FE-A10F-738080A6BEFD}"/>
    <hyperlink ref="AG27" r:id="rId26" xr:uid="{C6C50683-9F52-4528-8209-59C84B127E1F}"/>
    <hyperlink ref="AG28" r:id="rId27" xr:uid="{92265CCF-8E9B-41A4-8A08-314B07F27CD2}"/>
    <hyperlink ref="AG29" r:id="rId28" xr:uid="{7B26F854-0F5A-4ED9-8503-CB13A463363F}"/>
    <hyperlink ref="AG30" r:id="rId29" xr:uid="{5E5B6B85-99E0-4234-9C16-14AAC3F96E12}"/>
    <hyperlink ref="AG31" r:id="rId30" xr:uid="{5B33A463-1D21-4380-81D4-352C292B9DA4}"/>
    <hyperlink ref="AG32" r:id="rId31" xr:uid="{6ED0AA49-60EB-4D35-A734-908F3804FA95}"/>
    <hyperlink ref="AG33" r:id="rId32" xr:uid="{E2110882-1E8A-4516-AFBD-A49A516C5781}"/>
    <hyperlink ref="AG34" r:id="rId33" xr:uid="{0B3C23D3-ACE0-48B2-9CEE-ABBAAD25E0CF}"/>
    <hyperlink ref="AG35" r:id="rId34" xr:uid="{0DEE63A1-4DBC-459C-AF1A-555E5406BA16}"/>
    <hyperlink ref="AG36" r:id="rId35" xr:uid="{0845718B-FB84-46FB-B6F5-657CBC85A230}"/>
    <hyperlink ref="AG37" r:id="rId36" xr:uid="{5A70532B-89D1-4624-BDB8-6A337755A854}"/>
    <hyperlink ref="AG38" r:id="rId37" xr:uid="{058AC674-B6DF-4C8D-B4CB-DB969B49E52D}"/>
    <hyperlink ref="AG39" r:id="rId38" xr:uid="{38D119B0-EDC2-4340-B5B0-6F39BB45349D}"/>
    <hyperlink ref="AG40" r:id="rId39" xr:uid="{AD77D898-E47A-4261-A4CF-0F963F7DFAA0}"/>
    <hyperlink ref="AG41" r:id="rId40" xr:uid="{5EFFDC85-E14C-492C-ACD9-E346D06096A5}"/>
    <hyperlink ref="AG42" r:id="rId41" xr:uid="{A8C90823-26EE-4DD0-B609-4737680CF19E}"/>
    <hyperlink ref="AG43" r:id="rId42" xr:uid="{95C13915-84DC-43A6-8E55-9B788FBA3622}"/>
    <hyperlink ref="AG44" r:id="rId43" xr:uid="{E817C6AD-9F01-463F-A4A7-7FA29459AF14}"/>
    <hyperlink ref="AG45" r:id="rId44" xr:uid="{2B1FFDF7-EF8D-4CD2-88E3-E100649EEB3A}"/>
    <hyperlink ref="AG46" r:id="rId45" xr:uid="{44B66C8E-8CD0-4D09-9598-0F1BD4D51914}"/>
    <hyperlink ref="AG47" r:id="rId46" xr:uid="{D49B7A50-9086-42FA-957E-A93C10D95947}"/>
    <hyperlink ref="AG48" r:id="rId47" xr:uid="{1949F335-C041-451F-A132-8C8DCAF81C3C}"/>
    <hyperlink ref="AG49" r:id="rId48" xr:uid="{E416B1F7-BE51-4E88-8325-8B0F7F92C76B}"/>
    <hyperlink ref="AG50" r:id="rId49" xr:uid="{391CDE98-7C6D-42D6-B680-E0ED32321C17}"/>
    <hyperlink ref="AG52" r:id="rId50" xr:uid="{55D4B9E6-D98F-460E-A3EA-D0D3186CA711}"/>
    <hyperlink ref="AG51" r:id="rId51" xr:uid="{E82C6373-CBDF-40C4-87F3-46ACAEB0B252}"/>
    <hyperlink ref="AG53" r:id="rId52" xr:uid="{88E1E123-CD08-4687-98EA-0676050D55B5}"/>
    <hyperlink ref="AG54" r:id="rId53" xr:uid="{22B485C6-E63A-42E4-9301-51B9823D76E8}"/>
    <hyperlink ref="AG55" r:id="rId54" xr:uid="{4D1EDD0D-4360-4E71-9B0C-11B49166E7A8}"/>
    <hyperlink ref="AG56" r:id="rId55" xr:uid="{C5B33ABD-7ED5-49E7-BB7B-89DE48F52808}"/>
    <hyperlink ref="AG57" r:id="rId56" xr:uid="{CAC7F7A4-935A-4142-8420-2FEB8761A109}"/>
    <hyperlink ref="AG58" r:id="rId57" xr:uid="{A5886319-CEA6-4F02-8D18-43755D65143F}"/>
    <hyperlink ref="AG59" r:id="rId58" xr:uid="{7FF4CDE1-B20E-4F98-AD20-F1B3D71217FD}"/>
    <hyperlink ref="AG60" r:id="rId59" xr:uid="{60AF2976-C27F-4EFA-9AD2-2363A3A02F0B}"/>
    <hyperlink ref="AG61" r:id="rId60" xr:uid="{920970B3-6F40-46EF-91FC-8F3671B818E5}"/>
    <hyperlink ref="AG62" r:id="rId61" xr:uid="{84404C25-B0C3-4725-BF0B-8B89B91D53B3}"/>
    <hyperlink ref="AG63" r:id="rId62" xr:uid="{56BB0ADE-0919-4E80-9D8C-CFCFAE7A4DCD}"/>
    <hyperlink ref="AG65" r:id="rId63" xr:uid="{7FFCAC67-7EC2-409C-9F3B-1F67613195C6}"/>
    <hyperlink ref="AG66" r:id="rId64" xr:uid="{971E2B11-2FDC-48FA-A538-37CF3249014C}"/>
    <hyperlink ref="AG67" r:id="rId65" xr:uid="{75DB09D2-4509-4DB7-80B5-68FD6692BB07}"/>
    <hyperlink ref="AG68" r:id="rId66" xr:uid="{6060034D-53AB-49DD-9207-7E2838E474DF}"/>
    <hyperlink ref="AG69" r:id="rId67" xr:uid="{F883B70F-90DA-41CF-A217-FE216F217AA5}"/>
    <hyperlink ref="AG70" r:id="rId68" xr:uid="{3183DD76-A02E-4150-9EAB-14C5903DD558}"/>
    <hyperlink ref="AG71" r:id="rId69" xr:uid="{AC5E6A35-97D9-4765-BB60-5DA2DA5A9954}"/>
    <hyperlink ref="AG72" r:id="rId70" xr:uid="{AC3D01F1-AE89-4593-BA3C-5AA6F7DB8F4C}"/>
    <hyperlink ref="AG73" r:id="rId71" xr:uid="{5415EE72-0CB5-4E99-9C13-30F5BC631E64}"/>
    <hyperlink ref="AG74" r:id="rId72" xr:uid="{7C040E4F-4321-4D8A-8577-FD863DDC0EE8}"/>
    <hyperlink ref="AG75" r:id="rId73" xr:uid="{EFE799D2-77E0-4322-896B-C0EDFEF5A933}"/>
    <hyperlink ref="AG76" r:id="rId74" xr:uid="{ECFF1EF3-19EE-4B3D-8213-DA0A690EFC3E}"/>
    <hyperlink ref="AG77" r:id="rId75" xr:uid="{374726D1-A972-472B-AED1-522BABC0B70F}"/>
    <hyperlink ref="AG78" r:id="rId76" xr:uid="{EC408B80-0F75-4488-8639-F8C89FEDD4E1}"/>
    <hyperlink ref="AG79" r:id="rId77" xr:uid="{880146FB-35FC-46F4-B089-34ADEDA330B7}"/>
    <hyperlink ref="AG80" r:id="rId78" xr:uid="{56DFA28B-2B48-4158-A923-0EE0E4C6ADDE}"/>
    <hyperlink ref="AG81" r:id="rId79" xr:uid="{9C122F8E-ED3A-40D0-95FB-EB925B7803D1}"/>
    <hyperlink ref="AG82" r:id="rId80" xr:uid="{EE8040FC-D679-4876-85D9-B988D03A2FA1}"/>
    <hyperlink ref="AG83" r:id="rId81" xr:uid="{B8169465-E760-4689-B54D-8201EF8426F7}"/>
    <hyperlink ref="AG84" r:id="rId82" xr:uid="{D5016995-936E-44A4-BEFC-908A1B693EB0}"/>
    <hyperlink ref="AG85" r:id="rId83" xr:uid="{667B0BDE-2DAD-4AC6-8D53-0C2B937C84F5}"/>
    <hyperlink ref="AG86" r:id="rId84" xr:uid="{8D8E92D8-518D-47FB-B430-D97B273C2825}"/>
    <hyperlink ref="AG87" r:id="rId85" xr:uid="{2970513A-8247-46A4-88C8-18B4B8B42F49}"/>
    <hyperlink ref="AG88" r:id="rId86" xr:uid="{B325E9B7-196B-4049-8828-542F68E6476B}"/>
    <hyperlink ref="AG89" r:id="rId87" xr:uid="{FD5D8B72-DBBA-4A2E-A147-3B6AD750C4B7}"/>
    <hyperlink ref="AG90" r:id="rId88" xr:uid="{BAA51BD6-E542-40DE-AC33-C8C42B08FCC5}"/>
    <hyperlink ref="AG91" r:id="rId89" xr:uid="{B249D962-860C-48C0-8895-503765AE1EED}"/>
    <hyperlink ref="AG92" r:id="rId90" xr:uid="{A8342368-3324-4394-8343-8FEF1E205302}"/>
    <hyperlink ref="AG93" r:id="rId91" xr:uid="{1C7C8751-BCE8-464F-A44B-78F5532C44AE}"/>
    <hyperlink ref="AG94" r:id="rId92" xr:uid="{542746AC-9E46-4FCD-9061-E13C4FC1FB31}"/>
    <hyperlink ref="AG95" r:id="rId93" xr:uid="{4CB70ED2-842D-455D-B29C-5B3970855D32}"/>
    <hyperlink ref="AG96" r:id="rId94" xr:uid="{A66B9421-C0D7-4256-A209-D7A4E9102EC6}"/>
    <hyperlink ref="AG99" r:id="rId95" xr:uid="{25C0A572-36BD-4FD8-A818-355736C74E44}"/>
    <hyperlink ref="AG100" r:id="rId96" xr:uid="{9BEF3379-C267-431E-B730-8F9939F9873C}"/>
    <hyperlink ref="AG101" r:id="rId97" xr:uid="{FAB5FABB-B38A-4CBD-B0A0-85DB095B0093}"/>
    <hyperlink ref="AG102" r:id="rId98" xr:uid="{DB6BD6C4-93DA-4072-A5BD-7D175EEFAE31}"/>
    <hyperlink ref="AG103" r:id="rId99" xr:uid="{052C5C6F-FC9D-4925-BFDD-FA9763DA84A5}"/>
    <hyperlink ref="AG104" r:id="rId100" xr:uid="{406C775F-A6FC-40E0-AC68-433A982BACF6}"/>
    <hyperlink ref="AG107" r:id="rId101" xr:uid="{58DC255B-6BF5-40C0-A63C-F9BCADB66C63}"/>
    <hyperlink ref="AG105" r:id="rId102" xr:uid="{BC75285A-170A-4DF6-9B7F-07EE643F61F6}"/>
  </hyperlinks>
  <pageMargins left="0.7" right="0.7" top="0.75" bottom="0.75" header="0.3" footer="0.3"/>
  <legacyDrawing r:id="rId103"/>
  <tableParts count="1">
    <tablePart r:id="rId10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37CCD-9694-47E1-970B-339AAEF116A9}">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334</v>
      </c>
      <c r="B2" s="4" t="s">
        <v>1194</v>
      </c>
      <c r="C2" s="53">
        <v>1</v>
      </c>
      <c r="D2" s="76" t="s">
        <v>30</v>
      </c>
      <c r="E2" s="79"/>
      <c r="F2" s="21" t="str">
        <f t="shared" ref="F2:F65" si="0">HYPERLINK(_xlfn.CONCAT("https://www.simolecule.com/cdkdepict/depict/bot/png?smi=",_xlfn.ENCODEURL(J2)), "STRUCTURE")</f>
        <v>STRUCTURE</v>
      </c>
      <c r="G2" s="22" t="s">
        <v>335</v>
      </c>
      <c r="H2" s="23">
        <v>277.33</v>
      </c>
      <c r="I2" s="24"/>
      <c r="J2" s="24" t="s">
        <v>29</v>
      </c>
      <c r="K2" s="24" t="s">
        <v>336</v>
      </c>
      <c r="L2" s="24">
        <v>108137</v>
      </c>
      <c r="M2" s="25" t="s">
        <v>30</v>
      </c>
      <c r="N2" s="24" t="s">
        <v>31</v>
      </c>
      <c r="O2" s="24" t="s">
        <v>337</v>
      </c>
      <c r="P2" s="26" t="s">
        <v>338</v>
      </c>
      <c r="Q2" s="27" t="s">
        <v>340</v>
      </c>
      <c r="R2" s="35">
        <v>1690</v>
      </c>
      <c r="S2" s="24"/>
      <c r="T2" s="24"/>
      <c r="U2" s="24"/>
      <c r="V2" s="24"/>
      <c r="W2" s="24"/>
      <c r="X2" s="24"/>
      <c r="Y2" s="24"/>
      <c r="Z2" s="24"/>
      <c r="AA2" s="24"/>
      <c r="AB2" s="24"/>
      <c r="AC2" s="24"/>
      <c r="AD2" s="24"/>
      <c r="AE2" s="19" t="s">
        <v>1196</v>
      </c>
      <c r="AF2" s="4"/>
      <c r="AG2" s="4" t="s">
        <v>933</v>
      </c>
      <c r="AH2" s="7" t="s">
        <v>1162</v>
      </c>
      <c r="AI2" s="7" t="s">
        <v>1163</v>
      </c>
      <c r="AJ2" s="8"/>
      <c r="AK2" s="4" t="s">
        <v>864</v>
      </c>
      <c r="AL2" s="4"/>
      <c r="AM2" s="6"/>
      <c r="AN2" s="6"/>
      <c r="AO2" s="6"/>
      <c r="AP2" s="6" t="s">
        <v>702</v>
      </c>
      <c r="AQ2" s="9" t="s">
        <v>865</v>
      </c>
      <c r="AR2" s="10" t="s">
        <v>1002</v>
      </c>
      <c r="AS2" s="51" t="s">
        <v>1003</v>
      </c>
      <c r="AT2"/>
      <c r="AU2"/>
      <c r="AV2"/>
      <c r="AW2"/>
      <c r="AX2"/>
      <c r="AY2"/>
      <c r="AZ2"/>
      <c r="BA2"/>
    </row>
    <row r="3" spans="1:53" ht="180.75" customHeight="1" x14ac:dyDescent="0.25">
      <c r="A3" s="3" t="s">
        <v>334</v>
      </c>
      <c r="B3" s="4" t="s">
        <v>1194</v>
      </c>
      <c r="C3" s="53">
        <v>2</v>
      </c>
      <c r="D3" s="4" t="s">
        <v>34</v>
      </c>
      <c r="E3" s="79"/>
      <c r="F3" s="28" t="str">
        <f t="shared" si="0"/>
        <v>STRUCTURE</v>
      </c>
      <c r="G3" s="24" t="s">
        <v>346</v>
      </c>
      <c r="H3" s="29">
        <v>374.52100000000002</v>
      </c>
      <c r="I3" s="24"/>
      <c r="J3" s="24" t="s">
        <v>33</v>
      </c>
      <c r="K3" s="24" t="s">
        <v>347</v>
      </c>
      <c r="L3" s="24">
        <v>4369270</v>
      </c>
      <c r="M3" s="24" t="s">
        <v>34</v>
      </c>
      <c r="N3" s="24" t="s">
        <v>32</v>
      </c>
      <c r="O3" s="24" t="s">
        <v>348</v>
      </c>
      <c r="P3" s="30" t="s">
        <v>349</v>
      </c>
      <c r="Q3" s="31" t="s">
        <v>340</v>
      </c>
      <c r="R3" s="35">
        <v>18229</v>
      </c>
      <c r="S3" s="24"/>
      <c r="T3" s="24"/>
      <c r="U3" s="24"/>
      <c r="V3" s="24"/>
      <c r="W3" s="24"/>
      <c r="X3" s="24"/>
      <c r="Y3" s="24"/>
      <c r="Z3" s="24"/>
      <c r="AA3" s="24"/>
      <c r="AB3" s="24"/>
      <c r="AC3" s="24"/>
      <c r="AD3" s="24"/>
      <c r="AE3" s="19" t="s">
        <v>1197</v>
      </c>
      <c r="AF3" s="4"/>
      <c r="AG3" s="4" t="s">
        <v>934</v>
      </c>
      <c r="AH3" s="11" t="s">
        <v>1164</v>
      </c>
      <c r="AI3" s="7" t="s">
        <v>1165</v>
      </c>
      <c r="AJ3" s="8"/>
      <c r="AK3" s="4" t="s">
        <v>352</v>
      </c>
      <c r="AL3" s="4"/>
      <c r="AM3" s="6"/>
      <c r="AN3" s="6"/>
      <c r="AO3" s="6"/>
      <c r="AP3" s="6" t="s">
        <v>702</v>
      </c>
      <c r="AQ3" s="9" t="s">
        <v>866</v>
      </c>
      <c r="AR3" s="10" t="s">
        <v>1004</v>
      </c>
      <c r="AS3" s="51" t="s">
        <v>1005</v>
      </c>
      <c r="AT3"/>
      <c r="AU3"/>
      <c r="AV3"/>
      <c r="AW3"/>
      <c r="AX3"/>
      <c r="AY3"/>
      <c r="AZ3"/>
      <c r="BA3"/>
    </row>
    <row r="4" spans="1:53" ht="180.75" customHeight="1" x14ac:dyDescent="0.25">
      <c r="A4" s="3" t="s">
        <v>334</v>
      </c>
      <c r="B4" s="4" t="s">
        <v>1194</v>
      </c>
      <c r="C4" s="53">
        <v>3</v>
      </c>
      <c r="D4" s="4" t="s">
        <v>36</v>
      </c>
      <c r="E4" s="79"/>
      <c r="F4" s="21" t="str">
        <f t="shared" si="0"/>
        <v>STRUCTURE</v>
      </c>
      <c r="G4" s="22" t="s">
        <v>350</v>
      </c>
      <c r="H4" s="29">
        <v>357.36</v>
      </c>
      <c r="I4" s="24"/>
      <c r="J4" s="22" t="s">
        <v>35</v>
      </c>
      <c r="K4" s="24" t="s">
        <v>351</v>
      </c>
      <c r="L4" s="24" t="s">
        <v>352</v>
      </c>
      <c r="M4" s="24" t="s">
        <v>36</v>
      </c>
      <c r="N4" s="24" t="s">
        <v>37</v>
      </c>
      <c r="O4" s="32" t="s">
        <v>353</v>
      </c>
      <c r="P4" s="30" t="s">
        <v>352</v>
      </c>
      <c r="Q4" s="31" t="s">
        <v>340</v>
      </c>
      <c r="R4" s="35">
        <v>4695</v>
      </c>
      <c r="S4" s="24"/>
      <c r="T4" s="24"/>
      <c r="U4" s="24"/>
      <c r="V4" s="24"/>
      <c r="W4" s="24"/>
      <c r="X4" s="24"/>
      <c r="Y4" s="24"/>
      <c r="Z4" s="24"/>
      <c r="AA4" s="24"/>
      <c r="AB4" s="24"/>
      <c r="AC4" s="24"/>
      <c r="AD4" s="33"/>
      <c r="AE4" s="19" t="s">
        <v>1198</v>
      </c>
      <c r="AF4" s="4"/>
      <c r="AG4" s="4" t="s">
        <v>935</v>
      </c>
      <c r="AH4" s="12"/>
      <c r="AI4" s="12"/>
      <c r="AJ4" s="13"/>
      <c r="AK4" s="4" t="s">
        <v>352</v>
      </c>
      <c r="AL4" s="4"/>
      <c r="AM4" s="6"/>
      <c r="AN4" s="6"/>
      <c r="AO4" s="6"/>
      <c r="AP4" s="6" t="s">
        <v>702</v>
      </c>
      <c r="AQ4" s="14" t="s">
        <v>867</v>
      </c>
      <c r="AR4" s="6"/>
      <c r="AS4" s="52"/>
      <c r="AT4"/>
      <c r="AU4"/>
      <c r="AV4"/>
      <c r="AW4"/>
      <c r="AX4"/>
      <c r="AY4"/>
      <c r="AZ4"/>
      <c r="BA4"/>
    </row>
    <row r="5" spans="1:53" ht="180.75" customHeight="1" x14ac:dyDescent="0.25">
      <c r="A5" s="3" t="s">
        <v>334</v>
      </c>
      <c r="B5" s="4" t="s">
        <v>1194</v>
      </c>
      <c r="C5" s="53">
        <v>4</v>
      </c>
      <c r="D5" s="4" t="s">
        <v>39</v>
      </c>
      <c r="E5" s="79"/>
      <c r="F5" s="28" t="str">
        <f t="shared" si="0"/>
        <v>STRUCTURE</v>
      </c>
      <c r="G5" s="22" t="s">
        <v>354</v>
      </c>
      <c r="H5" s="32">
        <v>509.04</v>
      </c>
      <c r="I5" s="24"/>
      <c r="J5" s="22" t="s">
        <v>38</v>
      </c>
      <c r="K5" s="24" t="s">
        <v>355</v>
      </c>
      <c r="L5" s="24">
        <v>72201027</v>
      </c>
      <c r="M5" s="24" t="s">
        <v>39</v>
      </c>
      <c r="N5" s="24" t="s">
        <v>40</v>
      </c>
      <c r="O5" s="32" t="s">
        <v>356</v>
      </c>
      <c r="P5" s="30" t="s">
        <v>357</v>
      </c>
      <c r="Q5" s="31" t="s">
        <v>340</v>
      </c>
      <c r="R5" s="35">
        <v>406442</v>
      </c>
      <c r="S5" s="24"/>
      <c r="T5" s="24"/>
      <c r="U5" s="24"/>
      <c r="V5" s="24"/>
      <c r="W5" s="24"/>
      <c r="X5" s="24"/>
      <c r="Y5" s="24"/>
      <c r="Z5" s="24"/>
      <c r="AA5" s="24"/>
      <c r="AB5" s="24"/>
      <c r="AC5" s="24"/>
      <c r="AD5" s="33"/>
      <c r="AE5" s="19" t="s">
        <v>1198</v>
      </c>
      <c r="AF5" s="4"/>
      <c r="AG5" s="4" t="s">
        <v>936</v>
      </c>
      <c r="AH5" s="15" t="s">
        <v>1166</v>
      </c>
      <c r="AI5" s="12"/>
      <c r="AJ5" s="13"/>
      <c r="AK5" s="4" t="s">
        <v>871</v>
      </c>
      <c r="AL5" s="4"/>
      <c r="AM5" s="6"/>
      <c r="AN5" s="6"/>
      <c r="AO5" s="6"/>
      <c r="AP5" s="6" t="s">
        <v>702</v>
      </c>
      <c r="AQ5" s="14" t="s">
        <v>868</v>
      </c>
      <c r="AR5" s="10" t="s">
        <v>1006</v>
      </c>
      <c r="AS5" s="51" t="s">
        <v>1007</v>
      </c>
      <c r="AT5"/>
      <c r="AU5"/>
      <c r="AV5"/>
      <c r="AW5"/>
      <c r="AX5"/>
      <c r="AY5"/>
      <c r="AZ5"/>
      <c r="BA5"/>
    </row>
    <row r="6" spans="1:53" ht="180.75" customHeight="1" x14ac:dyDescent="0.25">
      <c r="A6" s="3" t="s">
        <v>334</v>
      </c>
      <c r="B6" s="4" t="s">
        <v>1194</v>
      </c>
      <c r="C6" s="53">
        <v>5</v>
      </c>
      <c r="D6" s="4" t="s">
        <v>42</v>
      </c>
      <c r="E6" s="79"/>
      <c r="F6" s="28" t="str">
        <f t="shared" si="0"/>
        <v>STRUCTURE</v>
      </c>
      <c r="G6" s="22" t="s">
        <v>358</v>
      </c>
      <c r="H6" s="32">
        <v>424.48</v>
      </c>
      <c r="I6" s="24"/>
      <c r="J6" s="22" t="s">
        <v>41</v>
      </c>
      <c r="K6" s="24" t="s">
        <v>359</v>
      </c>
      <c r="L6" s="24" t="s">
        <v>360</v>
      </c>
      <c r="M6" s="24" t="s">
        <v>42</v>
      </c>
      <c r="N6" s="25" t="s">
        <v>43</v>
      </c>
      <c r="O6" s="32" t="s">
        <v>361</v>
      </c>
      <c r="P6" s="30" t="s">
        <v>362</v>
      </c>
      <c r="Q6" s="31" t="s">
        <v>340</v>
      </c>
      <c r="R6" s="35" t="s">
        <v>120</v>
      </c>
      <c r="S6" s="24"/>
      <c r="T6" s="24"/>
      <c r="U6" s="24"/>
      <c r="V6" s="24"/>
      <c r="W6" s="24"/>
      <c r="X6" s="24"/>
      <c r="Y6" s="24"/>
      <c r="Z6" s="24"/>
      <c r="AA6" s="24"/>
      <c r="AB6" s="24"/>
      <c r="AC6" s="24"/>
      <c r="AD6" s="33"/>
      <c r="AE6" s="19" t="s">
        <v>1198</v>
      </c>
      <c r="AF6" s="4"/>
      <c r="AG6" s="4" t="s">
        <v>937</v>
      </c>
      <c r="AH6" s="12"/>
      <c r="AI6" s="12"/>
      <c r="AJ6" s="13"/>
      <c r="AK6" s="4" t="s">
        <v>352</v>
      </c>
      <c r="AL6" s="4"/>
      <c r="AM6" s="6"/>
      <c r="AN6" s="6"/>
      <c r="AO6" s="6"/>
      <c r="AP6" s="6" t="s">
        <v>702</v>
      </c>
      <c r="AQ6" s="14" t="s">
        <v>869</v>
      </c>
      <c r="AR6" s="10" t="s">
        <v>1008</v>
      </c>
      <c r="AS6" s="51" t="s">
        <v>1009</v>
      </c>
      <c r="AT6"/>
      <c r="AU6"/>
      <c r="AV6"/>
      <c r="AW6"/>
      <c r="AX6"/>
      <c r="AY6"/>
      <c r="AZ6"/>
      <c r="BA6"/>
    </row>
    <row r="7" spans="1:53" ht="180.75" customHeight="1" x14ac:dyDescent="0.25">
      <c r="A7" s="3" t="s">
        <v>334</v>
      </c>
      <c r="B7" s="4" t="s">
        <v>1194</v>
      </c>
      <c r="C7" s="53">
        <v>6</v>
      </c>
      <c r="D7" s="4" t="s">
        <v>45</v>
      </c>
      <c r="E7" s="79"/>
      <c r="F7" s="34" t="e">
        <f t="shared" si="0"/>
        <v>#VALUE!</v>
      </c>
      <c r="G7" s="22" t="s">
        <v>363</v>
      </c>
      <c r="H7" s="32">
        <v>795.03499999999997</v>
      </c>
      <c r="I7" s="24"/>
      <c r="J7" s="22" t="s">
        <v>44</v>
      </c>
      <c r="K7" s="24" t="s">
        <v>364</v>
      </c>
      <c r="L7" s="24" t="s">
        <v>365</v>
      </c>
      <c r="M7" s="24" t="s">
        <v>45</v>
      </c>
      <c r="N7" s="35" t="s">
        <v>46</v>
      </c>
      <c r="O7" s="32" t="s">
        <v>366</v>
      </c>
      <c r="P7" s="30" t="s">
        <v>367</v>
      </c>
      <c r="Q7" s="31" t="s">
        <v>340</v>
      </c>
      <c r="R7" s="35" t="s">
        <v>121</v>
      </c>
      <c r="S7" s="24"/>
      <c r="T7" s="24"/>
      <c r="U7" s="24"/>
      <c r="V7" s="24"/>
      <c r="W7" s="24"/>
      <c r="X7" s="24"/>
      <c r="Y7" s="24"/>
      <c r="Z7" s="24"/>
      <c r="AA7" s="24"/>
      <c r="AB7" s="24"/>
      <c r="AC7" s="24"/>
      <c r="AD7" s="33"/>
      <c r="AE7" s="19" t="s">
        <v>1199</v>
      </c>
      <c r="AF7" s="4"/>
      <c r="AG7" s="4" t="s">
        <v>938</v>
      </c>
      <c r="AH7" s="12"/>
      <c r="AI7" s="12"/>
      <c r="AJ7" s="13"/>
      <c r="AK7" s="4" t="s">
        <v>873</v>
      </c>
      <c r="AL7" s="4"/>
      <c r="AM7" s="6"/>
      <c r="AN7" s="6"/>
      <c r="AO7" s="6"/>
      <c r="AP7" s="6" t="s">
        <v>702</v>
      </c>
      <c r="AQ7" s="14" t="s">
        <v>870</v>
      </c>
      <c r="AR7" s="10" t="s">
        <v>1010</v>
      </c>
      <c r="AS7" s="51" t="s">
        <v>1011</v>
      </c>
      <c r="AT7"/>
      <c r="AU7"/>
      <c r="AV7"/>
      <c r="AW7"/>
      <c r="AX7"/>
      <c r="AY7"/>
      <c r="AZ7"/>
      <c r="BA7"/>
    </row>
    <row r="8" spans="1:53" ht="180.75" customHeight="1" x14ac:dyDescent="0.25">
      <c r="A8" s="3" t="s">
        <v>334</v>
      </c>
      <c r="B8" s="4" t="s">
        <v>1194</v>
      </c>
      <c r="C8" s="53">
        <v>7</v>
      </c>
      <c r="D8" s="4" t="s">
        <v>48</v>
      </c>
      <c r="E8" s="79"/>
      <c r="F8" s="36" t="str">
        <f t="shared" si="0"/>
        <v>STRUCTURE</v>
      </c>
      <c r="G8" s="22" t="s">
        <v>368</v>
      </c>
      <c r="H8" s="32">
        <v>380.53</v>
      </c>
      <c r="I8" s="24"/>
      <c r="J8" s="22" t="s">
        <v>47</v>
      </c>
      <c r="K8" s="24" t="s">
        <v>369</v>
      </c>
      <c r="L8" s="24" t="s">
        <v>370</v>
      </c>
      <c r="M8" s="24" t="s">
        <v>48</v>
      </c>
      <c r="N8" s="25" t="s">
        <v>49</v>
      </c>
      <c r="O8" s="32" t="s">
        <v>371</v>
      </c>
      <c r="P8" s="30" t="s">
        <v>372</v>
      </c>
      <c r="Q8" s="31" t="s">
        <v>340</v>
      </c>
      <c r="R8" s="35" t="s">
        <v>49</v>
      </c>
      <c r="S8" s="24"/>
      <c r="T8" s="24"/>
      <c r="U8" s="24"/>
      <c r="V8" s="24"/>
      <c r="W8" s="24"/>
      <c r="X8" s="24"/>
      <c r="Y8" s="24"/>
      <c r="Z8" s="24"/>
      <c r="AA8" s="24"/>
      <c r="AB8" s="24"/>
      <c r="AC8" s="24"/>
      <c r="AD8" s="33"/>
      <c r="AE8" s="19" t="s">
        <v>1200</v>
      </c>
      <c r="AF8" s="4"/>
      <c r="AG8" s="4" t="s">
        <v>939</v>
      </c>
      <c r="AH8" s="15" t="s">
        <v>1167</v>
      </c>
      <c r="AI8" s="12"/>
      <c r="AJ8" s="13"/>
      <c r="AK8" s="4" t="s">
        <v>874</v>
      </c>
      <c r="AL8" s="4"/>
      <c r="AM8" s="6"/>
      <c r="AN8" s="6"/>
      <c r="AO8" s="6"/>
      <c r="AP8" s="6" t="s">
        <v>702</v>
      </c>
      <c r="AQ8" s="14" t="s">
        <v>872</v>
      </c>
      <c r="AR8" s="10" t="s">
        <v>1013</v>
      </c>
      <c r="AS8" s="51" t="s">
        <v>1012</v>
      </c>
      <c r="AT8"/>
      <c r="AU8"/>
      <c r="AV8"/>
      <c r="AW8"/>
      <c r="AX8"/>
      <c r="AY8"/>
      <c r="AZ8"/>
      <c r="BA8"/>
    </row>
    <row r="9" spans="1:53" ht="180.75" customHeight="1" x14ac:dyDescent="0.25">
      <c r="A9" s="3" t="s">
        <v>334</v>
      </c>
      <c r="B9" s="4" t="s">
        <v>1194</v>
      </c>
      <c r="C9" s="53">
        <v>8</v>
      </c>
      <c r="D9" s="4" t="s">
        <v>51</v>
      </c>
      <c r="E9" s="79"/>
      <c r="F9" s="36" t="str">
        <f t="shared" si="0"/>
        <v>STRUCTURE</v>
      </c>
      <c r="G9" s="22" t="s">
        <v>373</v>
      </c>
      <c r="H9" s="32">
        <v>529.56799999999998</v>
      </c>
      <c r="I9" s="24"/>
      <c r="J9" s="22" t="s">
        <v>50</v>
      </c>
      <c r="K9" s="24" t="s">
        <v>374</v>
      </c>
      <c r="L9" s="24" t="s">
        <v>375</v>
      </c>
      <c r="M9" s="24" t="s">
        <v>51</v>
      </c>
      <c r="N9" s="25" t="s">
        <v>52</v>
      </c>
      <c r="O9" s="32" t="s">
        <v>376</v>
      </c>
      <c r="P9" s="30" t="s">
        <v>377</v>
      </c>
      <c r="Q9" s="31" t="s">
        <v>340</v>
      </c>
      <c r="R9" s="35" t="s">
        <v>122</v>
      </c>
      <c r="S9" s="24"/>
      <c r="T9" s="24"/>
      <c r="U9" s="24"/>
      <c r="V9" s="24"/>
      <c r="W9" s="24"/>
      <c r="X9" s="24"/>
      <c r="Y9" s="24"/>
      <c r="Z9" s="24"/>
      <c r="AA9" s="24"/>
      <c r="AB9" s="24"/>
      <c r="AC9" s="24"/>
      <c r="AD9" s="33"/>
      <c r="AE9" s="19" t="s">
        <v>1201</v>
      </c>
      <c r="AF9" s="4"/>
      <c r="AG9" s="4" t="s">
        <v>940</v>
      </c>
      <c r="AH9" s="12"/>
      <c r="AI9" s="12"/>
      <c r="AJ9" s="13"/>
      <c r="AK9" s="4" t="s">
        <v>878</v>
      </c>
      <c r="AL9" s="4"/>
      <c r="AM9" s="6"/>
      <c r="AN9" s="6"/>
      <c r="AO9" s="6"/>
      <c r="AP9" s="6" t="s">
        <v>702</v>
      </c>
      <c r="AQ9" s="14" t="s">
        <v>875</v>
      </c>
      <c r="AR9" s="10" t="s">
        <v>1015</v>
      </c>
      <c r="AS9" s="51" t="s">
        <v>1014</v>
      </c>
      <c r="AT9"/>
      <c r="AU9"/>
      <c r="AV9"/>
      <c r="AW9"/>
      <c r="AX9"/>
      <c r="AY9"/>
      <c r="AZ9"/>
      <c r="BA9"/>
    </row>
    <row r="10" spans="1:53" ht="180.75" customHeight="1" x14ac:dyDescent="0.25">
      <c r="A10" s="3" t="s">
        <v>334</v>
      </c>
      <c r="B10" s="4" t="s">
        <v>1194</v>
      </c>
      <c r="C10" s="53">
        <v>9</v>
      </c>
      <c r="D10" s="4" t="s">
        <v>54</v>
      </c>
      <c r="E10" s="79"/>
      <c r="F10" s="36" t="str">
        <f t="shared" si="0"/>
        <v>STRUCTURE</v>
      </c>
      <c r="G10" s="22" t="s">
        <v>378</v>
      </c>
      <c r="H10" s="32">
        <v>382.24</v>
      </c>
      <c r="I10" s="24"/>
      <c r="J10" s="22" t="s">
        <v>53</v>
      </c>
      <c r="K10" s="24" t="s">
        <v>379</v>
      </c>
      <c r="L10" s="24" t="s">
        <v>380</v>
      </c>
      <c r="M10" s="24" t="s">
        <v>54</v>
      </c>
      <c r="N10" s="25" t="s">
        <v>55</v>
      </c>
      <c r="O10" s="32" t="s">
        <v>381</v>
      </c>
      <c r="P10" s="30" t="s">
        <v>382</v>
      </c>
      <c r="Q10" s="31" t="s">
        <v>340</v>
      </c>
      <c r="R10" s="35" t="s">
        <v>123</v>
      </c>
      <c r="S10" s="24"/>
      <c r="T10" s="24"/>
      <c r="U10" s="24"/>
      <c r="V10" s="24"/>
      <c r="W10" s="24"/>
      <c r="X10" s="24"/>
      <c r="Y10" s="24"/>
      <c r="Z10" s="24"/>
      <c r="AA10" s="24"/>
      <c r="AB10" s="24"/>
      <c r="AC10" s="24"/>
      <c r="AD10" s="33"/>
      <c r="AE10" s="19" t="s">
        <v>1202</v>
      </c>
      <c r="AF10" s="4"/>
      <c r="AG10" s="4" t="s">
        <v>941</v>
      </c>
      <c r="AH10" s="12"/>
      <c r="AI10" s="12"/>
      <c r="AJ10" s="13"/>
      <c r="AK10" s="4" t="s">
        <v>880</v>
      </c>
      <c r="AL10" s="4"/>
      <c r="AM10" s="6"/>
      <c r="AN10" s="6"/>
      <c r="AO10" s="6"/>
      <c r="AP10" s="6" t="s">
        <v>702</v>
      </c>
      <c r="AQ10" s="14" t="s">
        <v>876</v>
      </c>
      <c r="AR10" s="10" t="s">
        <v>1017</v>
      </c>
      <c r="AS10" s="51" t="s">
        <v>1016</v>
      </c>
      <c r="AT10"/>
      <c r="AU10"/>
      <c r="AV10"/>
      <c r="AW10"/>
      <c r="AX10"/>
      <c r="AY10"/>
      <c r="AZ10"/>
      <c r="BA10"/>
    </row>
    <row r="11" spans="1:53" ht="180.75" customHeight="1" x14ac:dyDescent="0.25">
      <c r="A11" s="3" t="s">
        <v>334</v>
      </c>
      <c r="B11" s="4" t="s">
        <v>1194</v>
      </c>
      <c r="C11" s="53">
        <v>10</v>
      </c>
      <c r="D11" s="4" t="s">
        <v>57</v>
      </c>
      <c r="E11" s="79"/>
      <c r="F11" s="36" t="str">
        <f t="shared" si="0"/>
        <v>STRUCTURE</v>
      </c>
      <c r="G11" s="22" t="s">
        <v>383</v>
      </c>
      <c r="H11" s="32">
        <v>466.541</v>
      </c>
      <c r="I11" s="24"/>
      <c r="J11" s="22" t="s">
        <v>56</v>
      </c>
      <c r="K11" s="24" t="s">
        <v>384</v>
      </c>
      <c r="L11" s="24" t="s">
        <v>385</v>
      </c>
      <c r="M11" s="24" t="s">
        <v>57</v>
      </c>
      <c r="N11" s="24" t="s">
        <v>58</v>
      </c>
      <c r="O11" s="32" t="s">
        <v>386</v>
      </c>
      <c r="P11" s="30" t="s">
        <v>387</v>
      </c>
      <c r="Q11" s="31" t="s">
        <v>340</v>
      </c>
      <c r="R11" s="35" t="s">
        <v>124</v>
      </c>
      <c r="S11" s="24"/>
      <c r="T11" s="24"/>
      <c r="U11" s="24"/>
      <c r="V11" s="24"/>
      <c r="W11" s="24"/>
      <c r="X11" s="24"/>
      <c r="Y11" s="24"/>
      <c r="Z11" s="24"/>
      <c r="AA11" s="24"/>
      <c r="AB11" s="24"/>
      <c r="AC11" s="24"/>
      <c r="AD11" s="33"/>
      <c r="AE11" s="19" t="s">
        <v>1203</v>
      </c>
      <c r="AF11" s="4"/>
      <c r="AG11" s="4" t="s">
        <v>942</v>
      </c>
      <c r="AH11" s="15" t="s">
        <v>1168</v>
      </c>
      <c r="AI11" s="15" t="s">
        <v>1169</v>
      </c>
      <c r="AJ11" s="16" t="s">
        <v>1170</v>
      </c>
      <c r="AK11" s="4" t="s">
        <v>352</v>
      </c>
      <c r="AL11" s="4"/>
      <c r="AM11" s="6"/>
      <c r="AN11" s="6"/>
      <c r="AO11" s="6"/>
      <c r="AP11" s="6" t="s">
        <v>702</v>
      </c>
      <c r="AQ11" s="14" t="s">
        <v>877</v>
      </c>
      <c r="AR11" s="10" t="s">
        <v>1018</v>
      </c>
      <c r="AS11" s="52"/>
      <c r="AT11"/>
      <c r="AU11"/>
      <c r="AV11"/>
      <c r="AW11"/>
      <c r="AX11"/>
      <c r="AY11"/>
      <c r="AZ11"/>
      <c r="BA11"/>
    </row>
    <row r="12" spans="1:53" ht="180.75" customHeight="1" x14ac:dyDescent="0.25">
      <c r="A12" s="3" t="s">
        <v>334</v>
      </c>
      <c r="B12" s="4" t="s">
        <v>1194</v>
      </c>
      <c r="C12" s="53">
        <v>11</v>
      </c>
      <c r="D12" s="4" t="s">
        <v>60</v>
      </c>
      <c r="E12" s="79"/>
      <c r="F12" s="36" t="str">
        <f t="shared" si="0"/>
        <v>STRUCTURE</v>
      </c>
      <c r="G12" s="22" t="s">
        <v>388</v>
      </c>
      <c r="H12" s="32">
        <v>346.35</v>
      </c>
      <c r="I12" s="24"/>
      <c r="J12" s="22" t="s">
        <v>59</v>
      </c>
      <c r="K12" s="24" t="s">
        <v>389</v>
      </c>
      <c r="L12" s="24">
        <v>10427712</v>
      </c>
      <c r="M12" s="24" t="s">
        <v>60</v>
      </c>
      <c r="N12" s="24" t="s">
        <v>61</v>
      </c>
      <c r="O12" s="32" t="s">
        <v>390</v>
      </c>
      <c r="P12" s="30" t="s">
        <v>391</v>
      </c>
      <c r="Q12" s="31" t="s">
        <v>340</v>
      </c>
      <c r="R12" s="35" t="s">
        <v>125</v>
      </c>
      <c r="S12" s="24"/>
      <c r="T12" s="24"/>
      <c r="U12" s="24"/>
      <c r="V12" s="24"/>
      <c r="W12" s="24"/>
      <c r="X12" s="24"/>
      <c r="Y12" s="24"/>
      <c r="Z12" s="24"/>
      <c r="AA12" s="24"/>
      <c r="AB12" s="24"/>
      <c r="AC12" s="24"/>
      <c r="AD12" s="33"/>
      <c r="AE12" s="19" t="s">
        <v>1204</v>
      </c>
      <c r="AF12" s="4"/>
      <c r="AG12" s="4" t="s">
        <v>943</v>
      </c>
      <c r="AH12" s="12"/>
      <c r="AI12" s="12"/>
      <c r="AJ12" s="13"/>
      <c r="AK12" s="4" t="s">
        <v>578</v>
      </c>
      <c r="AL12" s="4"/>
      <c r="AM12" s="6"/>
      <c r="AN12" s="6"/>
      <c r="AO12" s="6"/>
      <c r="AP12" s="6" t="s">
        <v>702</v>
      </c>
      <c r="AQ12" s="14" t="s">
        <v>879</v>
      </c>
      <c r="AR12" s="10" t="s">
        <v>1020</v>
      </c>
      <c r="AS12" s="51" t="s">
        <v>1019</v>
      </c>
      <c r="AT12"/>
      <c r="AU12"/>
      <c r="AV12"/>
      <c r="AW12"/>
      <c r="AX12"/>
      <c r="AY12"/>
      <c r="AZ12"/>
      <c r="BA12"/>
    </row>
    <row r="13" spans="1:53" ht="180.75" customHeight="1" x14ac:dyDescent="0.25">
      <c r="A13" s="3" t="s">
        <v>334</v>
      </c>
      <c r="B13" s="4" t="s">
        <v>1194</v>
      </c>
      <c r="C13" s="53">
        <v>12</v>
      </c>
      <c r="D13" s="4" t="s">
        <v>62</v>
      </c>
      <c r="E13" s="79"/>
      <c r="F13" s="36" t="str">
        <f t="shared" si="0"/>
        <v>STRUCTURE</v>
      </c>
      <c r="G13" s="22" t="s">
        <v>392</v>
      </c>
      <c r="H13" s="32">
        <v>512.57000000000005</v>
      </c>
      <c r="I13" s="24"/>
      <c r="J13" s="22" t="s">
        <v>65</v>
      </c>
      <c r="K13" s="24" t="s">
        <v>393</v>
      </c>
      <c r="L13" s="24" t="s">
        <v>394</v>
      </c>
      <c r="M13" s="24" t="s">
        <v>62</v>
      </c>
      <c r="N13" s="25" t="s">
        <v>68</v>
      </c>
      <c r="O13" s="32" t="s">
        <v>395</v>
      </c>
      <c r="P13" s="30" t="s">
        <v>396</v>
      </c>
      <c r="Q13" s="31" t="s">
        <v>340</v>
      </c>
      <c r="R13" s="35" t="s">
        <v>126</v>
      </c>
      <c r="S13" s="24"/>
      <c r="T13" s="24"/>
      <c r="U13" s="24"/>
      <c r="V13" s="24"/>
      <c r="W13" s="24"/>
      <c r="X13" s="24"/>
      <c r="Y13" s="24"/>
      <c r="Z13" s="24"/>
      <c r="AA13" s="24"/>
      <c r="AB13" s="24"/>
      <c r="AC13" s="24"/>
      <c r="AD13" s="33"/>
      <c r="AE13" s="19" t="s">
        <v>1204</v>
      </c>
      <c r="AF13" s="4"/>
      <c r="AG13" s="4" t="s">
        <v>944</v>
      </c>
      <c r="AH13" s="12"/>
      <c r="AI13" s="12"/>
      <c r="AJ13" s="13"/>
      <c r="AK13" s="4" t="s">
        <v>352</v>
      </c>
      <c r="AL13" s="4"/>
      <c r="AM13" s="6"/>
      <c r="AN13" s="6"/>
      <c r="AO13" s="6"/>
      <c r="AP13" s="6" t="s">
        <v>702</v>
      </c>
      <c r="AQ13" s="14" t="s">
        <v>881</v>
      </c>
      <c r="AR13" s="10" t="s">
        <v>1021</v>
      </c>
      <c r="AS13" s="51"/>
      <c r="AT13"/>
      <c r="AU13"/>
      <c r="AV13"/>
      <c r="AW13"/>
      <c r="AX13"/>
      <c r="AY13"/>
      <c r="AZ13"/>
      <c r="BA13"/>
    </row>
    <row r="14" spans="1:53" ht="180.75" customHeight="1" x14ac:dyDescent="0.25">
      <c r="A14" s="3" t="s">
        <v>334</v>
      </c>
      <c r="B14" s="4" t="s">
        <v>1194</v>
      </c>
      <c r="C14" s="53">
        <v>13</v>
      </c>
      <c r="D14" s="4" t="s">
        <v>63</v>
      </c>
      <c r="E14" s="79"/>
      <c r="F14" s="36" t="str">
        <f t="shared" si="0"/>
        <v>STRUCTURE</v>
      </c>
      <c r="G14" s="22" t="s">
        <v>397</v>
      </c>
      <c r="H14" s="32">
        <v>532.57000000000005</v>
      </c>
      <c r="I14" s="24"/>
      <c r="J14" s="22" t="s">
        <v>66</v>
      </c>
      <c r="K14" s="24" t="s">
        <v>398</v>
      </c>
      <c r="L14" s="24">
        <v>25182616</v>
      </c>
      <c r="M14" s="24" t="s">
        <v>63</v>
      </c>
      <c r="N14" s="25" t="s">
        <v>69</v>
      </c>
      <c r="O14" s="32" t="s">
        <v>399</v>
      </c>
      <c r="P14" s="30" t="s">
        <v>400</v>
      </c>
      <c r="Q14" s="31" t="s">
        <v>340</v>
      </c>
      <c r="R14" s="35">
        <v>5111</v>
      </c>
      <c r="S14" s="24"/>
      <c r="T14" s="24"/>
      <c r="U14" s="24"/>
      <c r="V14" s="24"/>
      <c r="W14" s="24"/>
      <c r="X14" s="24"/>
      <c r="Y14" s="24"/>
      <c r="Z14" s="24"/>
      <c r="AA14" s="24"/>
      <c r="AB14" s="24"/>
      <c r="AC14" s="24"/>
      <c r="AD14" s="33"/>
      <c r="AE14" s="19" t="s">
        <v>1204</v>
      </c>
      <c r="AF14" s="4"/>
      <c r="AG14" s="4" t="s">
        <v>945</v>
      </c>
      <c r="AH14" s="12"/>
      <c r="AI14" s="12"/>
      <c r="AJ14" s="13"/>
      <c r="AK14" s="4" t="s">
        <v>784</v>
      </c>
      <c r="AL14" s="4"/>
      <c r="AM14" s="6"/>
      <c r="AN14" s="6"/>
      <c r="AO14" s="6"/>
      <c r="AP14" s="6" t="s">
        <v>702</v>
      </c>
      <c r="AQ14" s="14" t="s">
        <v>882</v>
      </c>
      <c r="AR14" s="10" t="s">
        <v>1022</v>
      </c>
      <c r="AS14" s="51" t="s">
        <v>1023</v>
      </c>
      <c r="AT14"/>
      <c r="AU14"/>
      <c r="AV14"/>
      <c r="AW14"/>
      <c r="AX14"/>
      <c r="AY14"/>
      <c r="AZ14"/>
      <c r="BA14"/>
    </row>
    <row r="15" spans="1:53" ht="180.75" customHeight="1" x14ac:dyDescent="0.25">
      <c r="A15" s="3" t="s">
        <v>334</v>
      </c>
      <c r="B15" s="4" t="s">
        <v>1194</v>
      </c>
      <c r="C15" s="53">
        <v>14</v>
      </c>
      <c r="D15" s="4" t="s">
        <v>64</v>
      </c>
      <c r="E15" s="79"/>
      <c r="F15" s="37" t="str">
        <f t="shared" si="0"/>
        <v>STRUCTURE</v>
      </c>
      <c r="G15" s="22" t="s">
        <v>401</v>
      </c>
      <c r="H15" s="32">
        <v>332.4</v>
      </c>
      <c r="I15" s="24"/>
      <c r="J15" s="22" t="s">
        <v>67</v>
      </c>
      <c r="K15" s="24" t="s">
        <v>402</v>
      </c>
      <c r="L15" s="24" t="s">
        <v>403</v>
      </c>
      <c r="M15" s="24" t="s">
        <v>64</v>
      </c>
      <c r="N15" s="25" t="s">
        <v>70</v>
      </c>
      <c r="O15" s="32" t="s">
        <v>404</v>
      </c>
      <c r="P15" s="30" t="s">
        <v>405</v>
      </c>
      <c r="Q15" s="31" t="s">
        <v>340</v>
      </c>
      <c r="R15" s="35" t="s">
        <v>127</v>
      </c>
      <c r="S15" s="24"/>
      <c r="T15" s="24"/>
      <c r="U15" s="24"/>
      <c r="V15" s="24"/>
      <c r="W15" s="24"/>
      <c r="X15" s="24"/>
      <c r="Y15" s="24"/>
      <c r="Z15" s="24"/>
      <c r="AA15" s="24"/>
      <c r="AB15" s="24"/>
      <c r="AC15" s="24"/>
      <c r="AD15" s="33"/>
      <c r="AE15" s="19" t="s">
        <v>1205</v>
      </c>
      <c r="AF15" s="4"/>
      <c r="AG15" s="4" t="s">
        <v>946</v>
      </c>
      <c r="AH15" s="12"/>
      <c r="AI15" s="12"/>
      <c r="AJ15" s="13"/>
      <c r="AK15" s="4" t="s">
        <v>886</v>
      </c>
      <c r="AL15" s="4"/>
      <c r="AM15" s="6"/>
      <c r="AN15" s="6"/>
      <c r="AO15" s="6"/>
      <c r="AP15" s="6" t="s">
        <v>702</v>
      </c>
      <c r="AQ15" s="14" t="s">
        <v>883</v>
      </c>
      <c r="AR15" s="10" t="s">
        <v>1024</v>
      </c>
      <c r="AS15" s="51" t="s">
        <v>1025</v>
      </c>
      <c r="AT15"/>
      <c r="AU15"/>
      <c r="AV15"/>
      <c r="AW15"/>
      <c r="AX15"/>
      <c r="AY15"/>
      <c r="AZ15"/>
      <c r="BA15"/>
    </row>
    <row r="16" spans="1:53" ht="180.75" customHeight="1" x14ac:dyDescent="0.25">
      <c r="A16" s="3" t="s">
        <v>334</v>
      </c>
      <c r="B16" s="4" t="s">
        <v>1194</v>
      </c>
      <c r="C16" s="53">
        <v>15</v>
      </c>
      <c r="D16" s="4" t="s">
        <v>71</v>
      </c>
      <c r="E16" s="79"/>
      <c r="F16" s="37" t="str">
        <f t="shared" si="0"/>
        <v>STRUCTURE</v>
      </c>
      <c r="G16" s="22" t="s">
        <v>406</v>
      </c>
      <c r="H16" s="32">
        <v>235.3</v>
      </c>
      <c r="I16" s="24"/>
      <c r="J16" s="22" t="s">
        <v>74</v>
      </c>
      <c r="K16" s="24" t="s">
        <v>407</v>
      </c>
      <c r="L16" s="24">
        <v>44136031</v>
      </c>
      <c r="M16" s="24" t="s">
        <v>71</v>
      </c>
      <c r="N16" s="25" t="s">
        <v>77</v>
      </c>
      <c r="O16" s="32" t="s">
        <v>408</v>
      </c>
      <c r="P16" s="30" t="s">
        <v>409</v>
      </c>
      <c r="Q16" s="31" t="s">
        <v>340</v>
      </c>
      <c r="R16" s="35" t="s">
        <v>128</v>
      </c>
      <c r="S16" s="24"/>
      <c r="T16" s="24"/>
      <c r="U16" s="24"/>
      <c r="V16" s="24"/>
      <c r="W16" s="24"/>
      <c r="X16" s="24"/>
      <c r="Y16" s="24"/>
      <c r="Z16" s="24"/>
      <c r="AA16" s="24"/>
      <c r="AB16" s="24"/>
      <c r="AC16" s="24"/>
      <c r="AD16" s="33"/>
      <c r="AE16" s="19" t="s">
        <v>1206</v>
      </c>
      <c r="AF16" s="4"/>
      <c r="AG16" s="4" t="s">
        <v>947</v>
      </c>
      <c r="AH16" s="15" t="s">
        <v>1171</v>
      </c>
      <c r="AI16" s="12"/>
      <c r="AJ16" s="13"/>
      <c r="AK16" s="4" t="s">
        <v>784</v>
      </c>
      <c r="AL16" s="4"/>
      <c r="AM16" s="6"/>
      <c r="AN16" s="6"/>
      <c r="AO16" s="6"/>
      <c r="AP16" s="6" t="s">
        <v>702</v>
      </c>
      <c r="AQ16" s="14" t="s">
        <v>884</v>
      </c>
      <c r="AR16" s="10" t="s">
        <v>1026</v>
      </c>
      <c r="AS16" s="51" t="s">
        <v>1027</v>
      </c>
      <c r="AT16"/>
      <c r="AU16"/>
      <c r="AV16"/>
      <c r="AW16"/>
      <c r="AX16"/>
      <c r="AY16"/>
      <c r="AZ16"/>
      <c r="BA16"/>
    </row>
    <row r="17" spans="1:53" ht="180.75" customHeight="1" x14ac:dyDescent="0.25">
      <c r="A17" s="3" t="s">
        <v>334</v>
      </c>
      <c r="B17" s="4" t="s">
        <v>1194</v>
      </c>
      <c r="C17" s="53">
        <v>16</v>
      </c>
      <c r="D17" s="4" t="s">
        <v>72</v>
      </c>
      <c r="E17" s="79"/>
      <c r="F17" s="36" t="str">
        <f t="shared" si="0"/>
        <v>STRUCTURE</v>
      </c>
      <c r="G17" s="22" t="s">
        <v>410</v>
      </c>
      <c r="H17" s="32">
        <v>314.36</v>
      </c>
      <c r="I17" s="24"/>
      <c r="J17" s="22" t="s">
        <v>75</v>
      </c>
      <c r="K17" s="24" t="s">
        <v>411</v>
      </c>
      <c r="L17" s="24">
        <v>721859</v>
      </c>
      <c r="M17" s="24" t="s">
        <v>72</v>
      </c>
      <c r="N17" s="38" t="s">
        <v>78</v>
      </c>
      <c r="O17" s="32" t="s">
        <v>412</v>
      </c>
      <c r="P17" s="30" t="s">
        <v>352</v>
      </c>
      <c r="Q17" s="31" t="s">
        <v>340</v>
      </c>
      <c r="R17" s="35" t="s">
        <v>129</v>
      </c>
      <c r="S17" s="24"/>
      <c r="T17" s="24"/>
      <c r="U17" s="24"/>
      <c r="V17" s="24"/>
      <c r="W17" s="24"/>
      <c r="X17" s="24"/>
      <c r="Y17" s="24"/>
      <c r="Z17" s="24"/>
      <c r="AA17" s="24"/>
      <c r="AB17" s="24"/>
      <c r="AC17" s="24"/>
      <c r="AD17" s="33"/>
      <c r="AE17" s="19" t="s">
        <v>1206</v>
      </c>
      <c r="AF17" s="4"/>
      <c r="AG17" s="4" t="s">
        <v>948</v>
      </c>
      <c r="AH17" s="12"/>
      <c r="AI17" s="12"/>
      <c r="AJ17" s="13"/>
      <c r="AK17" s="4" t="s">
        <v>352</v>
      </c>
      <c r="AL17" s="4"/>
      <c r="AM17" s="6"/>
      <c r="AN17" s="6"/>
      <c r="AO17" s="6"/>
      <c r="AP17" s="6" t="s">
        <v>702</v>
      </c>
      <c r="AQ17" s="14" t="s">
        <v>885</v>
      </c>
      <c r="AR17" s="10" t="s">
        <v>1028</v>
      </c>
      <c r="AS17" s="52"/>
      <c r="AT17"/>
      <c r="AU17"/>
      <c r="AV17"/>
      <c r="AW17"/>
      <c r="AX17"/>
      <c r="AY17"/>
      <c r="AZ17"/>
      <c r="BA17"/>
    </row>
    <row r="18" spans="1:53" ht="180.75" customHeight="1" x14ac:dyDescent="0.25">
      <c r="A18" s="3" t="s">
        <v>334</v>
      </c>
      <c r="B18" s="4" t="s">
        <v>1194</v>
      </c>
      <c r="C18" s="53">
        <v>17</v>
      </c>
      <c r="D18" s="4" t="s">
        <v>73</v>
      </c>
      <c r="E18" s="79"/>
      <c r="F18" s="36" t="str">
        <f t="shared" si="0"/>
        <v>STRUCTURE</v>
      </c>
      <c r="G18" s="22" t="s">
        <v>413</v>
      </c>
      <c r="H18" s="32">
        <v>217.22</v>
      </c>
      <c r="I18" s="24"/>
      <c r="J18" s="22" t="s">
        <v>76</v>
      </c>
      <c r="K18" s="24" t="s">
        <v>414</v>
      </c>
      <c r="L18" s="24">
        <v>755673</v>
      </c>
      <c r="M18" s="24" t="s">
        <v>73</v>
      </c>
      <c r="N18" s="25" t="s">
        <v>79</v>
      </c>
      <c r="O18" s="32" t="s">
        <v>415</v>
      </c>
      <c r="P18" s="30" t="s">
        <v>416</v>
      </c>
      <c r="Q18" s="31" t="s">
        <v>340</v>
      </c>
      <c r="R18" s="35" t="s">
        <v>130</v>
      </c>
      <c r="S18" s="24"/>
      <c r="T18" s="24"/>
      <c r="U18" s="24"/>
      <c r="V18" s="24"/>
      <c r="W18" s="24"/>
      <c r="X18" s="24"/>
      <c r="Y18" s="24"/>
      <c r="Z18" s="24"/>
      <c r="AA18" s="24"/>
      <c r="AB18" s="24"/>
      <c r="AC18" s="24"/>
      <c r="AD18" s="33"/>
      <c r="AE18" s="19" t="s">
        <v>1206</v>
      </c>
      <c r="AF18" s="4"/>
      <c r="AG18" s="4" t="s">
        <v>949</v>
      </c>
      <c r="AH18" s="12"/>
      <c r="AI18" s="12"/>
      <c r="AJ18" s="13"/>
      <c r="AK18" s="4" t="s">
        <v>889</v>
      </c>
      <c r="AL18" s="4"/>
      <c r="AM18" s="6"/>
      <c r="AN18" s="6"/>
      <c r="AO18" s="6"/>
      <c r="AP18" s="6" t="s">
        <v>702</v>
      </c>
      <c r="AQ18" s="14" t="s">
        <v>887</v>
      </c>
      <c r="AR18" s="10" t="s">
        <v>1029</v>
      </c>
      <c r="AS18" s="51" t="s">
        <v>1030</v>
      </c>
      <c r="AT18"/>
      <c r="AU18"/>
      <c r="AV18"/>
      <c r="AW18"/>
      <c r="AX18"/>
      <c r="AY18"/>
      <c r="AZ18"/>
      <c r="BA18"/>
    </row>
    <row r="19" spans="1:53" ht="180.75" customHeight="1" x14ac:dyDescent="0.25">
      <c r="A19" s="3" t="s">
        <v>334</v>
      </c>
      <c r="B19" s="4" t="s">
        <v>1194</v>
      </c>
      <c r="C19" s="53">
        <v>18</v>
      </c>
      <c r="D19" s="76" t="s">
        <v>80</v>
      </c>
      <c r="E19" s="79"/>
      <c r="F19" s="36" t="str">
        <f t="shared" si="0"/>
        <v>STRUCTURE</v>
      </c>
      <c r="G19" s="22" t="s">
        <v>417</v>
      </c>
      <c r="H19" s="29">
        <v>212.25</v>
      </c>
      <c r="I19" s="24"/>
      <c r="J19" s="38" t="s">
        <v>83</v>
      </c>
      <c r="K19" s="24" t="s">
        <v>418</v>
      </c>
      <c r="L19" s="24" t="s">
        <v>419</v>
      </c>
      <c r="M19" s="25" t="s">
        <v>80</v>
      </c>
      <c r="N19" s="39" t="s">
        <v>86</v>
      </c>
      <c r="O19" s="32" t="s">
        <v>420</v>
      </c>
      <c r="P19" s="30" t="s">
        <v>421</v>
      </c>
      <c r="Q19" s="31" t="s">
        <v>340</v>
      </c>
      <c r="R19" s="35" t="s">
        <v>131</v>
      </c>
      <c r="S19" s="24"/>
      <c r="T19" s="24"/>
      <c r="U19" s="24"/>
      <c r="V19" s="24"/>
      <c r="W19" s="24"/>
      <c r="X19" s="24"/>
      <c r="Y19" s="24"/>
      <c r="Z19" s="24"/>
      <c r="AA19" s="24"/>
      <c r="AB19" s="24"/>
      <c r="AC19" s="24"/>
      <c r="AD19" s="33"/>
      <c r="AE19" s="19" t="s">
        <v>1206</v>
      </c>
      <c r="AF19" s="4"/>
      <c r="AG19" s="4" t="s">
        <v>950</v>
      </c>
      <c r="AH19" s="15" t="s">
        <v>1162</v>
      </c>
      <c r="AI19" s="15" t="s">
        <v>1172</v>
      </c>
      <c r="AJ19" s="13"/>
      <c r="AK19" s="4" t="s">
        <v>890</v>
      </c>
      <c r="AL19" s="4"/>
      <c r="AM19" s="6"/>
      <c r="AN19" s="6"/>
      <c r="AO19" s="6"/>
      <c r="AP19" s="6" t="s">
        <v>702</v>
      </c>
      <c r="AQ19" s="14" t="s">
        <v>888</v>
      </c>
      <c r="AR19" s="10" t="s">
        <v>1031</v>
      </c>
      <c r="AS19" s="51" t="s">
        <v>1032</v>
      </c>
      <c r="AT19"/>
      <c r="AU19"/>
      <c r="AV19"/>
      <c r="AW19"/>
      <c r="AX19"/>
      <c r="AY19"/>
      <c r="AZ19"/>
      <c r="BA19"/>
    </row>
    <row r="20" spans="1:53" ht="180.75" customHeight="1" x14ac:dyDescent="0.25">
      <c r="A20" s="3" t="s">
        <v>334</v>
      </c>
      <c r="B20" s="4" t="s">
        <v>1194</v>
      </c>
      <c r="C20" s="53">
        <v>19</v>
      </c>
      <c r="D20" s="76" t="s">
        <v>81</v>
      </c>
      <c r="E20" s="79"/>
      <c r="F20" s="36" t="str">
        <f t="shared" si="0"/>
        <v>STRUCTURE</v>
      </c>
      <c r="G20" s="22" t="s">
        <v>422</v>
      </c>
      <c r="H20" s="29">
        <v>355.82</v>
      </c>
      <c r="I20" s="24"/>
      <c r="J20" s="38" t="s">
        <v>84</v>
      </c>
      <c r="K20" s="24" t="s">
        <v>423</v>
      </c>
      <c r="L20" s="24">
        <v>644215</v>
      </c>
      <c r="M20" s="25" t="s">
        <v>81</v>
      </c>
      <c r="N20" s="39" t="s">
        <v>87</v>
      </c>
      <c r="O20" s="32" t="s">
        <v>424</v>
      </c>
      <c r="P20" s="30" t="s">
        <v>425</v>
      </c>
      <c r="Q20" s="31" t="s">
        <v>340</v>
      </c>
      <c r="R20" s="35">
        <v>5471</v>
      </c>
      <c r="S20" s="24"/>
      <c r="T20" s="24"/>
      <c r="U20" s="24"/>
      <c r="V20" s="24"/>
      <c r="W20" s="24"/>
      <c r="X20" s="24"/>
      <c r="Y20" s="24"/>
      <c r="Z20" s="24"/>
      <c r="AA20" s="24"/>
      <c r="AB20" s="24"/>
      <c r="AC20" s="24"/>
      <c r="AD20" s="33"/>
      <c r="AE20" s="19" t="s">
        <v>1206</v>
      </c>
      <c r="AF20" s="4"/>
      <c r="AG20" s="4" t="s">
        <v>951</v>
      </c>
      <c r="AH20" s="12"/>
      <c r="AI20" s="12"/>
      <c r="AJ20" s="13"/>
      <c r="AK20" s="4" t="s">
        <v>891</v>
      </c>
      <c r="AL20" s="4"/>
      <c r="AM20" s="6"/>
      <c r="AN20" s="6"/>
      <c r="AO20" s="6"/>
      <c r="AP20" s="6" t="s">
        <v>702</v>
      </c>
      <c r="AQ20" s="14" t="s">
        <v>438</v>
      </c>
      <c r="AR20" s="10" t="s">
        <v>1033</v>
      </c>
      <c r="AS20" s="51" t="s">
        <v>1034</v>
      </c>
      <c r="AT20"/>
      <c r="AU20"/>
      <c r="AV20"/>
      <c r="AW20"/>
      <c r="AX20"/>
      <c r="AY20"/>
      <c r="AZ20"/>
      <c r="BA20"/>
    </row>
    <row r="21" spans="1:53" ht="180.75" customHeight="1" x14ac:dyDescent="0.25">
      <c r="A21" s="3" t="s">
        <v>334</v>
      </c>
      <c r="B21" s="4" t="s">
        <v>1194</v>
      </c>
      <c r="C21" s="53">
        <v>20</v>
      </c>
      <c r="D21" s="76" t="s">
        <v>82</v>
      </c>
      <c r="E21" s="79"/>
      <c r="F21" s="36" t="str">
        <f t="shared" si="0"/>
        <v>STRUCTURE</v>
      </c>
      <c r="G21" s="22" t="s">
        <v>426</v>
      </c>
      <c r="H21" s="29">
        <v>498.32</v>
      </c>
      <c r="I21" s="24"/>
      <c r="J21" s="38" t="s">
        <v>85</v>
      </c>
      <c r="K21" s="24" t="s">
        <v>427</v>
      </c>
      <c r="L21" s="24" t="s">
        <v>428</v>
      </c>
      <c r="M21" s="25" t="s">
        <v>82</v>
      </c>
      <c r="N21" s="39" t="s">
        <v>88</v>
      </c>
      <c r="O21" s="32" t="s">
        <v>429</v>
      </c>
      <c r="P21" s="30" t="s">
        <v>430</v>
      </c>
      <c r="Q21" s="31" t="s">
        <v>340</v>
      </c>
      <c r="R21" s="35">
        <v>5088</v>
      </c>
      <c r="S21" s="24"/>
      <c r="T21" s="24"/>
      <c r="U21" s="24"/>
      <c r="V21" s="24"/>
      <c r="W21" s="24"/>
      <c r="X21" s="24"/>
      <c r="Y21" s="24"/>
      <c r="Z21" s="24"/>
      <c r="AA21" s="24"/>
      <c r="AB21" s="24"/>
      <c r="AC21" s="24"/>
      <c r="AD21" s="33"/>
      <c r="AE21" s="19" t="s">
        <v>1206</v>
      </c>
      <c r="AF21" s="4"/>
      <c r="AG21" s="4" t="s">
        <v>952</v>
      </c>
      <c r="AH21" s="12"/>
      <c r="AI21" s="12"/>
      <c r="AJ21" s="13"/>
      <c r="AK21" s="4" t="s">
        <v>784</v>
      </c>
      <c r="AL21" s="4"/>
      <c r="AM21" s="6"/>
      <c r="AN21" s="6"/>
      <c r="AO21" s="6"/>
      <c r="AP21" s="6" t="s">
        <v>702</v>
      </c>
      <c r="AQ21" s="14" t="s">
        <v>431</v>
      </c>
      <c r="AR21" s="10" t="s">
        <v>1035</v>
      </c>
      <c r="AS21" s="51" t="s">
        <v>1036</v>
      </c>
      <c r="AT21"/>
      <c r="AU21"/>
      <c r="AV21"/>
      <c r="AW21"/>
      <c r="AX21"/>
      <c r="AY21"/>
      <c r="AZ21"/>
      <c r="BA21"/>
    </row>
    <row r="22" spans="1:53" ht="180.75" customHeight="1" x14ac:dyDescent="0.25">
      <c r="A22" s="3" t="s">
        <v>334</v>
      </c>
      <c r="B22" s="4" t="s">
        <v>1194</v>
      </c>
      <c r="C22" s="53">
        <v>21</v>
      </c>
      <c r="D22" s="76" t="s">
        <v>89</v>
      </c>
      <c r="E22" s="79"/>
      <c r="F22" s="36" t="str">
        <f t="shared" si="0"/>
        <v>STRUCTURE</v>
      </c>
      <c r="G22" s="22" t="s">
        <v>433</v>
      </c>
      <c r="H22" s="40">
        <v>429.52</v>
      </c>
      <c r="I22" s="24"/>
      <c r="J22" s="41" t="s">
        <v>94</v>
      </c>
      <c r="K22" s="24" t="s">
        <v>434</v>
      </c>
      <c r="L22" s="24">
        <v>72716071</v>
      </c>
      <c r="M22" s="25" t="s">
        <v>89</v>
      </c>
      <c r="N22" s="39" t="s">
        <v>99</v>
      </c>
      <c r="O22" s="32" t="s">
        <v>435</v>
      </c>
      <c r="P22" s="30" t="s">
        <v>436</v>
      </c>
      <c r="Q22" s="31" t="s">
        <v>340</v>
      </c>
      <c r="R22" s="35">
        <v>5232</v>
      </c>
      <c r="S22" s="24"/>
      <c r="T22" s="24"/>
      <c r="U22" s="24"/>
      <c r="V22" s="24"/>
      <c r="W22" s="24"/>
      <c r="X22" s="24"/>
      <c r="Y22" s="24"/>
      <c r="Z22" s="24"/>
      <c r="AA22" s="24"/>
      <c r="AB22" s="24"/>
      <c r="AC22" s="24"/>
      <c r="AD22" s="33"/>
      <c r="AE22" s="19" t="s">
        <v>1206</v>
      </c>
      <c r="AF22" s="4"/>
      <c r="AG22" s="4" t="s">
        <v>953</v>
      </c>
      <c r="AH22" s="12"/>
      <c r="AI22" s="12"/>
      <c r="AJ22" s="13"/>
      <c r="AK22" s="4" t="s">
        <v>892</v>
      </c>
      <c r="AL22" s="4"/>
      <c r="AM22" s="6"/>
      <c r="AN22" s="6"/>
      <c r="AO22" s="6"/>
      <c r="AP22" s="6" t="s">
        <v>702</v>
      </c>
      <c r="AQ22" s="14" t="s">
        <v>437</v>
      </c>
      <c r="AR22" s="10" t="s">
        <v>1037</v>
      </c>
      <c r="AS22" s="51" t="s">
        <v>1038</v>
      </c>
      <c r="AT22"/>
      <c r="AU22"/>
      <c r="AV22"/>
      <c r="AW22"/>
      <c r="AX22"/>
      <c r="AY22"/>
      <c r="AZ22"/>
      <c r="BA22"/>
    </row>
    <row r="23" spans="1:53" ht="180.75" customHeight="1" x14ac:dyDescent="0.25">
      <c r="A23" s="3" t="s">
        <v>334</v>
      </c>
      <c r="B23" s="4" t="s">
        <v>1194</v>
      </c>
      <c r="C23" s="53">
        <v>22</v>
      </c>
      <c r="D23" s="76" t="s">
        <v>90</v>
      </c>
      <c r="E23" s="79"/>
      <c r="F23" s="36" t="str">
        <f t="shared" si="0"/>
        <v>STRUCTURE</v>
      </c>
      <c r="G23" s="42" t="s">
        <v>439</v>
      </c>
      <c r="H23" s="40">
        <v>300.36</v>
      </c>
      <c r="I23" s="24"/>
      <c r="J23" s="41" t="s">
        <v>95</v>
      </c>
      <c r="K23" s="24" t="s">
        <v>440</v>
      </c>
      <c r="L23" s="24" t="s">
        <v>441</v>
      </c>
      <c r="M23" s="25" t="s">
        <v>90</v>
      </c>
      <c r="N23" s="39" t="s">
        <v>100</v>
      </c>
      <c r="O23" s="32" t="s">
        <v>442</v>
      </c>
      <c r="P23" s="30" t="s">
        <v>443</v>
      </c>
      <c r="Q23" s="31" t="s">
        <v>340</v>
      </c>
      <c r="R23" s="35">
        <v>5632</v>
      </c>
      <c r="S23" s="24"/>
      <c r="T23" s="24"/>
      <c r="U23" s="24"/>
      <c r="V23" s="24"/>
      <c r="W23" s="24"/>
      <c r="X23" s="24"/>
      <c r="Y23" s="24"/>
      <c r="Z23" s="24"/>
      <c r="AA23" s="24"/>
      <c r="AB23" s="24"/>
      <c r="AC23" s="24"/>
      <c r="AD23" s="33"/>
      <c r="AE23" s="19" t="s">
        <v>1206</v>
      </c>
      <c r="AF23" s="4"/>
      <c r="AG23" s="4" t="s">
        <v>954</v>
      </c>
      <c r="AH23" s="12"/>
      <c r="AI23" s="12"/>
      <c r="AJ23" s="13"/>
      <c r="AK23" s="4" t="s">
        <v>893</v>
      </c>
      <c r="AL23" s="4"/>
      <c r="AM23" s="6"/>
      <c r="AN23" s="6"/>
      <c r="AO23" s="6"/>
      <c r="AP23" s="6" t="s">
        <v>702</v>
      </c>
      <c r="AQ23" s="14" t="s">
        <v>444</v>
      </c>
      <c r="AR23" s="10" t="s">
        <v>1039</v>
      </c>
      <c r="AS23" s="51" t="s">
        <v>1040</v>
      </c>
      <c r="AT23"/>
      <c r="AU23"/>
      <c r="AV23"/>
      <c r="AW23"/>
      <c r="AX23"/>
      <c r="AY23"/>
      <c r="AZ23"/>
      <c r="BA23"/>
    </row>
    <row r="24" spans="1:53" ht="180.75" customHeight="1" x14ac:dyDescent="0.25">
      <c r="A24" s="3" t="s">
        <v>334</v>
      </c>
      <c r="B24" s="4" t="s">
        <v>1194</v>
      </c>
      <c r="C24" s="53">
        <v>23</v>
      </c>
      <c r="D24" s="76" t="s">
        <v>91</v>
      </c>
      <c r="E24" s="79"/>
      <c r="F24" s="37" t="str">
        <f t="shared" si="0"/>
        <v>STRUCTURE</v>
      </c>
      <c r="G24" s="22" t="s">
        <v>450</v>
      </c>
      <c r="H24" s="40">
        <v>356.17</v>
      </c>
      <c r="I24" s="24"/>
      <c r="J24" s="41" t="s">
        <v>96</v>
      </c>
      <c r="K24" s="24" t="s">
        <v>451</v>
      </c>
      <c r="L24" s="24" t="s">
        <v>352</v>
      </c>
      <c r="M24" s="25" t="s">
        <v>91</v>
      </c>
      <c r="N24" s="39" t="s">
        <v>101</v>
      </c>
      <c r="O24" s="32" t="s">
        <v>453</v>
      </c>
      <c r="P24" s="30" t="s">
        <v>452</v>
      </c>
      <c r="Q24" s="31" t="s">
        <v>340</v>
      </c>
      <c r="R24" s="35">
        <v>3194</v>
      </c>
      <c r="S24" s="24"/>
      <c r="T24" s="24"/>
      <c r="U24" s="24"/>
      <c r="V24" s="24"/>
      <c r="W24" s="24"/>
      <c r="X24" s="24"/>
      <c r="Y24" s="24"/>
      <c r="Z24" s="24"/>
      <c r="AA24" s="24"/>
      <c r="AB24" s="24"/>
      <c r="AC24" s="24"/>
      <c r="AD24" s="33"/>
      <c r="AE24" s="19" t="s">
        <v>1206</v>
      </c>
      <c r="AF24" s="4"/>
      <c r="AG24" s="4" t="s">
        <v>955</v>
      </c>
      <c r="AH24" s="12"/>
      <c r="AI24" s="12"/>
      <c r="AJ24" s="13"/>
      <c r="AK24" s="4" t="s">
        <v>894</v>
      </c>
      <c r="AL24" s="4"/>
      <c r="AM24" s="6"/>
      <c r="AN24" s="6"/>
      <c r="AO24" s="6"/>
      <c r="AP24" s="6" t="s">
        <v>702</v>
      </c>
      <c r="AQ24" s="14" t="s">
        <v>445</v>
      </c>
      <c r="AR24" s="10" t="s">
        <v>1042</v>
      </c>
      <c r="AS24" s="51" t="s">
        <v>1041</v>
      </c>
      <c r="AT24"/>
      <c r="AU24"/>
      <c r="AV24"/>
      <c r="AW24"/>
      <c r="AX24"/>
      <c r="AY24"/>
      <c r="AZ24"/>
      <c r="BA24"/>
    </row>
    <row r="25" spans="1:53" ht="180.75" customHeight="1" x14ac:dyDescent="0.25">
      <c r="A25" s="3" t="s">
        <v>334</v>
      </c>
      <c r="B25" s="4" t="s">
        <v>1194</v>
      </c>
      <c r="C25" s="53">
        <v>24</v>
      </c>
      <c r="D25" s="76" t="s">
        <v>92</v>
      </c>
      <c r="E25" s="79"/>
      <c r="F25" s="37" t="str">
        <f t="shared" si="0"/>
        <v>STRUCTURE</v>
      </c>
      <c r="G25" s="22" t="s">
        <v>454</v>
      </c>
      <c r="H25" s="40">
        <v>257.27</v>
      </c>
      <c r="I25" s="24"/>
      <c r="J25" s="41" t="s">
        <v>97</v>
      </c>
      <c r="K25" s="24" t="s">
        <v>455</v>
      </c>
      <c r="L25" s="24">
        <v>5289247</v>
      </c>
      <c r="M25" s="25" t="s">
        <v>92</v>
      </c>
      <c r="N25" s="39" t="s">
        <v>102</v>
      </c>
      <c r="O25" s="32" t="s">
        <v>456</v>
      </c>
      <c r="P25" s="30" t="s">
        <v>457</v>
      </c>
      <c r="Q25" s="31" t="s">
        <v>340</v>
      </c>
      <c r="R25" s="35" t="s">
        <v>132</v>
      </c>
      <c r="S25" s="24"/>
      <c r="T25" s="24"/>
      <c r="U25" s="24"/>
      <c r="V25" s="24"/>
      <c r="W25" s="24"/>
      <c r="X25" s="24"/>
      <c r="Y25" s="24"/>
      <c r="Z25" s="24"/>
      <c r="AA25" s="24"/>
      <c r="AB25" s="24"/>
      <c r="AC25" s="24"/>
      <c r="AD25" s="33"/>
      <c r="AE25" s="19" t="s">
        <v>1206</v>
      </c>
      <c r="AF25" s="4"/>
      <c r="AG25" s="4" t="s">
        <v>956</v>
      </c>
      <c r="AH25" s="12"/>
      <c r="AI25" s="12"/>
      <c r="AJ25" s="13"/>
      <c r="AK25" s="4" t="s">
        <v>895</v>
      </c>
      <c r="AL25" s="4"/>
      <c r="AM25" s="6"/>
      <c r="AN25" s="6"/>
      <c r="AO25" s="6"/>
      <c r="AP25" s="6" t="s">
        <v>702</v>
      </c>
      <c r="AQ25" s="14" t="s">
        <v>446</v>
      </c>
      <c r="AR25" s="10" t="s">
        <v>1043</v>
      </c>
      <c r="AS25" s="51" t="s">
        <v>1044</v>
      </c>
      <c r="AT25"/>
      <c r="AU25"/>
      <c r="AV25"/>
      <c r="AW25"/>
      <c r="AX25"/>
      <c r="AY25"/>
      <c r="AZ25"/>
      <c r="BA25"/>
    </row>
    <row r="26" spans="1:53" ht="180.75" customHeight="1" x14ac:dyDescent="0.25">
      <c r="A26" s="3" t="s">
        <v>334</v>
      </c>
      <c r="B26" s="4" t="s">
        <v>1194</v>
      </c>
      <c r="C26" s="53">
        <v>25</v>
      </c>
      <c r="D26" s="76" t="s">
        <v>93</v>
      </c>
      <c r="E26" s="79"/>
      <c r="F26" s="36" t="str">
        <f t="shared" si="0"/>
        <v>STRUCTURE</v>
      </c>
      <c r="G26" s="22" t="s">
        <v>458</v>
      </c>
      <c r="H26" s="40">
        <v>358.44499999999999</v>
      </c>
      <c r="I26" s="24"/>
      <c r="J26" s="41" t="s">
        <v>98</v>
      </c>
      <c r="K26" s="24" t="s">
        <v>459</v>
      </c>
      <c r="L26" s="24">
        <v>11314340</v>
      </c>
      <c r="M26" s="25" t="s">
        <v>93</v>
      </c>
      <c r="N26" s="39" t="s">
        <v>103</v>
      </c>
      <c r="O26" s="32" t="s">
        <v>460</v>
      </c>
      <c r="P26" s="30" t="s">
        <v>461</v>
      </c>
      <c r="Q26" s="31" t="s">
        <v>340</v>
      </c>
      <c r="R26" s="35" t="s">
        <v>133</v>
      </c>
      <c r="S26" s="24"/>
      <c r="T26" s="24"/>
      <c r="U26" s="24"/>
      <c r="V26" s="24"/>
      <c r="W26" s="24"/>
      <c r="X26" s="24"/>
      <c r="Y26" s="24"/>
      <c r="Z26" s="24"/>
      <c r="AA26" s="24"/>
      <c r="AB26" s="24"/>
      <c r="AC26" s="24"/>
      <c r="AD26" s="33"/>
      <c r="AE26" s="19" t="s">
        <v>1207</v>
      </c>
      <c r="AF26" s="4"/>
      <c r="AG26" s="4" t="s">
        <v>957</v>
      </c>
      <c r="AH26" s="12"/>
      <c r="AI26" s="12"/>
      <c r="AJ26" s="13"/>
      <c r="AK26" s="4" t="s">
        <v>896</v>
      </c>
      <c r="AL26" s="4"/>
      <c r="AM26" s="6"/>
      <c r="AN26" s="6"/>
      <c r="AO26" s="6"/>
      <c r="AP26" s="6" t="s">
        <v>702</v>
      </c>
      <c r="AQ26" s="14" t="s">
        <v>447</v>
      </c>
      <c r="AR26" s="10" t="s">
        <v>1045</v>
      </c>
      <c r="AS26" s="51" t="s">
        <v>1046</v>
      </c>
      <c r="AT26"/>
      <c r="AU26"/>
      <c r="AV26"/>
      <c r="AW26"/>
      <c r="AX26"/>
      <c r="AY26"/>
      <c r="AZ26"/>
      <c r="BA26"/>
    </row>
    <row r="27" spans="1:53" ht="180.75" customHeight="1" x14ac:dyDescent="0.25">
      <c r="A27" s="3" t="s">
        <v>334</v>
      </c>
      <c r="B27" s="4" t="s">
        <v>1194</v>
      </c>
      <c r="C27" s="53">
        <v>26</v>
      </c>
      <c r="D27" s="76" t="s">
        <v>104</v>
      </c>
      <c r="E27" s="79"/>
      <c r="F27" s="36" t="str">
        <f t="shared" si="0"/>
        <v>STRUCTURE</v>
      </c>
      <c r="G27" s="22" t="s">
        <v>471</v>
      </c>
      <c r="H27" s="40">
        <v>441.45</v>
      </c>
      <c r="I27" s="24"/>
      <c r="J27" s="41" t="s">
        <v>109</v>
      </c>
      <c r="K27" s="24" t="s">
        <v>472</v>
      </c>
      <c r="L27" s="24" t="s">
        <v>473</v>
      </c>
      <c r="M27" s="25" t="s">
        <v>104</v>
      </c>
      <c r="N27" s="39" t="s">
        <v>114</v>
      </c>
      <c r="O27" s="32" t="s">
        <v>474</v>
      </c>
      <c r="P27" s="30" t="s">
        <v>475</v>
      </c>
      <c r="Q27" s="31" t="s">
        <v>340</v>
      </c>
      <c r="R27" s="35">
        <v>5494</v>
      </c>
      <c r="S27" s="24"/>
      <c r="T27" s="24"/>
      <c r="U27" s="24"/>
      <c r="V27" s="24"/>
      <c r="W27" s="24"/>
      <c r="X27" s="24"/>
      <c r="Y27" s="24"/>
      <c r="Z27" s="24"/>
      <c r="AA27" s="24"/>
      <c r="AB27" s="24"/>
      <c r="AC27" s="24"/>
      <c r="AD27" s="33"/>
      <c r="AE27" s="19" t="s">
        <v>1207</v>
      </c>
      <c r="AF27" s="4"/>
      <c r="AG27" s="4" t="s">
        <v>958</v>
      </c>
      <c r="AH27" s="12"/>
      <c r="AI27" s="12"/>
      <c r="AJ27" s="13"/>
      <c r="AK27" s="4" t="s">
        <v>897</v>
      </c>
      <c r="AL27" s="4"/>
      <c r="AM27" s="6"/>
      <c r="AN27" s="6"/>
      <c r="AO27" s="6"/>
      <c r="AP27" s="6" t="s">
        <v>702</v>
      </c>
      <c r="AQ27" s="14" t="s">
        <v>432</v>
      </c>
      <c r="AR27" s="10" t="s">
        <v>1047</v>
      </c>
      <c r="AS27" s="51" t="s">
        <v>1048</v>
      </c>
      <c r="AT27"/>
      <c r="AU27"/>
      <c r="AV27"/>
      <c r="AW27"/>
      <c r="AX27"/>
      <c r="AY27"/>
      <c r="AZ27"/>
      <c r="BA27"/>
    </row>
    <row r="28" spans="1:53" ht="180.75" customHeight="1" x14ac:dyDescent="0.25">
      <c r="A28" s="3" t="s">
        <v>334</v>
      </c>
      <c r="B28" s="4" t="s">
        <v>1194</v>
      </c>
      <c r="C28" s="53">
        <v>27</v>
      </c>
      <c r="D28" s="76" t="s">
        <v>105</v>
      </c>
      <c r="E28" s="79"/>
      <c r="F28" s="36" t="str">
        <f t="shared" si="0"/>
        <v>STRUCTURE</v>
      </c>
      <c r="G28" s="22" t="s">
        <v>476</v>
      </c>
      <c r="H28" s="40">
        <v>377.43</v>
      </c>
      <c r="I28" s="24"/>
      <c r="J28" s="41" t="s">
        <v>110</v>
      </c>
      <c r="K28" s="24" t="s">
        <v>477</v>
      </c>
      <c r="L28" s="24" t="s">
        <v>478</v>
      </c>
      <c r="M28" s="25" t="s">
        <v>105</v>
      </c>
      <c r="N28" s="39" t="s">
        <v>115</v>
      </c>
      <c r="O28" s="32" t="s">
        <v>479</v>
      </c>
      <c r="P28" s="30" t="s">
        <v>480</v>
      </c>
      <c r="Q28" s="31" t="s">
        <v>340</v>
      </c>
      <c r="R28" s="35" t="s">
        <v>134</v>
      </c>
      <c r="S28" s="24"/>
      <c r="T28" s="24"/>
      <c r="U28" s="24"/>
      <c r="V28" s="24"/>
      <c r="W28" s="24"/>
      <c r="X28" s="24"/>
      <c r="Y28" s="24"/>
      <c r="Z28" s="24"/>
      <c r="AA28" s="24"/>
      <c r="AB28" s="24"/>
      <c r="AC28" s="24"/>
      <c r="AD28" s="33"/>
      <c r="AE28" s="19" t="s">
        <v>1208</v>
      </c>
      <c r="AF28" s="4"/>
      <c r="AG28" s="4" t="s">
        <v>959</v>
      </c>
      <c r="AH28" s="17" t="s">
        <v>1173</v>
      </c>
      <c r="AI28" s="15" t="s">
        <v>1174</v>
      </c>
      <c r="AJ28" s="16" t="s">
        <v>1175</v>
      </c>
      <c r="AK28" s="4" t="s">
        <v>898</v>
      </c>
      <c r="AL28" s="4"/>
      <c r="AM28" s="6"/>
      <c r="AN28" s="6"/>
      <c r="AO28" s="6"/>
      <c r="AP28" s="6" t="s">
        <v>702</v>
      </c>
      <c r="AQ28" s="14" t="s">
        <v>448</v>
      </c>
      <c r="AR28" s="10" t="s">
        <v>1049</v>
      </c>
      <c r="AS28" s="51" t="s">
        <v>1050</v>
      </c>
      <c r="AT28"/>
      <c r="AU28"/>
      <c r="AV28"/>
      <c r="AW28"/>
      <c r="AX28"/>
      <c r="AY28"/>
      <c r="AZ28"/>
      <c r="BA28"/>
    </row>
    <row r="29" spans="1:53" ht="180.75" customHeight="1" x14ac:dyDescent="0.25">
      <c r="A29" s="3" t="s">
        <v>334</v>
      </c>
      <c r="B29" s="4" t="s">
        <v>1194</v>
      </c>
      <c r="C29" s="53">
        <v>28</v>
      </c>
      <c r="D29" s="76" t="s">
        <v>106</v>
      </c>
      <c r="E29" s="79"/>
      <c r="F29" s="36" t="str">
        <f t="shared" si="0"/>
        <v>STRUCTURE</v>
      </c>
      <c r="G29" s="22" t="s">
        <v>481</v>
      </c>
      <c r="H29" s="40">
        <v>443.35</v>
      </c>
      <c r="I29" s="24"/>
      <c r="J29" s="41" t="s">
        <v>111</v>
      </c>
      <c r="K29" s="24" t="s">
        <v>482</v>
      </c>
      <c r="L29" s="24">
        <v>447077</v>
      </c>
      <c r="M29" s="25" t="s">
        <v>106</v>
      </c>
      <c r="N29" s="39" t="s">
        <v>116</v>
      </c>
      <c r="O29" s="32" t="s">
        <v>483</v>
      </c>
      <c r="P29" s="30" t="s">
        <v>484</v>
      </c>
      <c r="Q29" s="31" t="s">
        <v>340</v>
      </c>
      <c r="R29" s="35" t="s">
        <v>135</v>
      </c>
      <c r="S29" s="24"/>
      <c r="T29" s="24"/>
      <c r="U29" s="24"/>
      <c r="V29" s="24"/>
      <c r="W29" s="24"/>
      <c r="X29" s="24"/>
      <c r="Y29" s="24"/>
      <c r="Z29" s="24"/>
      <c r="AA29" s="24"/>
      <c r="AB29" s="24"/>
      <c r="AC29" s="24"/>
      <c r="AD29" s="33"/>
      <c r="AE29" s="19" t="s">
        <v>1208</v>
      </c>
      <c r="AF29" s="4"/>
      <c r="AG29" s="4" t="s">
        <v>960</v>
      </c>
      <c r="AH29" s="15" t="s">
        <v>1176</v>
      </c>
      <c r="AI29" s="12"/>
      <c r="AJ29" s="13"/>
      <c r="AK29" s="4" t="s">
        <v>899</v>
      </c>
      <c r="AL29" s="4"/>
      <c r="AM29" s="6"/>
      <c r="AN29" s="6"/>
      <c r="AO29" s="6"/>
      <c r="AP29" s="6" t="s">
        <v>702</v>
      </c>
      <c r="AQ29" s="14" t="s">
        <v>449</v>
      </c>
      <c r="AR29" s="10" t="s">
        <v>1051</v>
      </c>
      <c r="AS29" s="51" t="s">
        <v>1052</v>
      </c>
      <c r="AT29"/>
      <c r="AU29"/>
      <c r="AV29"/>
      <c r="AW29"/>
      <c r="AX29"/>
      <c r="AY29"/>
      <c r="AZ29"/>
      <c r="BA29"/>
    </row>
    <row r="30" spans="1:53" ht="180.75" customHeight="1" x14ac:dyDescent="0.3">
      <c r="A30" s="3" t="s">
        <v>334</v>
      </c>
      <c r="B30" s="4" t="s">
        <v>1194</v>
      </c>
      <c r="C30" s="53">
        <v>29</v>
      </c>
      <c r="D30" s="76" t="s">
        <v>107</v>
      </c>
      <c r="E30" s="79"/>
      <c r="F30" s="36" t="str">
        <f t="shared" si="0"/>
        <v>STRUCTURE</v>
      </c>
      <c r="G30" s="22" t="s">
        <v>485</v>
      </c>
      <c r="H30" s="40">
        <v>457.95</v>
      </c>
      <c r="I30" s="24"/>
      <c r="J30" s="41" t="s">
        <v>112</v>
      </c>
      <c r="K30" s="24" t="s">
        <v>486</v>
      </c>
      <c r="L30" s="24" t="s">
        <v>487</v>
      </c>
      <c r="M30" s="25" t="s">
        <v>107</v>
      </c>
      <c r="N30" s="39" t="s">
        <v>117</v>
      </c>
      <c r="O30" s="43" t="s">
        <v>488</v>
      </c>
      <c r="P30" s="30" t="s">
        <v>489</v>
      </c>
      <c r="Q30" s="31" t="s">
        <v>340</v>
      </c>
      <c r="R30" s="35" t="s">
        <v>119</v>
      </c>
      <c r="S30" s="24"/>
      <c r="T30" s="24"/>
      <c r="U30" s="24"/>
      <c r="V30" s="24"/>
      <c r="W30" s="24"/>
      <c r="X30" s="24"/>
      <c r="Y30" s="24"/>
      <c r="Z30" s="24"/>
      <c r="AA30" s="24"/>
      <c r="AB30" s="24"/>
      <c r="AC30" s="24"/>
      <c r="AD30" s="33"/>
      <c r="AE30" s="19" t="s">
        <v>1209</v>
      </c>
      <c r="AF30" s="4"/>
      <c r="AG30" s="4" t="s">
        <v>961</v>
      </c>
      <c r="AH30" s="12"/>
      <c r="AI30" s="12"/>
      <c r="AJ30" s="13"/>
      <c r="AK30" s="4" t="s">
        <v>900</v>
      </c>
      <c r="AL30" s="4"/>
      <c r="AM30" s="6"/>
      <c r="AN30" s="6"/>
      <c r="AO30" s="6"/>
      <c r="AP30" s="6" t="s">
        <v>702</v>
      </c>
      <c r="AQ30" s="14" t="s">
        <v>462</v>
      </c>
      <c r="AR30" s="10" t="s">
        <v>1053</v>
      </c>
      <c r="AS30" s="51" t="s">
        <v>1054</v>
      </c>
      <c r="AT30"/>
      <c r="AU30"/>
      <c r="AV30"/>
      <c r="AW30"/>
      <c r="AX30"/>
      <c r="AY30"/>
      <c r="AZ30"/>
      <c r="BA30"/>
    </row>
    <row r="31" spans="1:53" ht="180.75" customHeight="1" x14ac:dyDescent="0.25">
      <c r="A31" s="3" t="s">
        <v>334</v>
      </c>
      <c r="B31" s="4" t="s">
        <v>1194</v>
      </c>
      <c r="C31" s="53">
        <v>30</v>
      </c>
      <c r="D31" s="76" t="s">
        <v>108</v>
      </c>
      <c r="E31" s="79"/>
      <c r="F31" s="37" t="str">
        <f t="shared" si="0"/>
        <v>STRUCTURE</v>
      </c>
      <c r="G31" s="22" t="s">
        <v>490</v>
      </c>
      <c r="H31" s="40">
        <v>221.256</v>
      </c>
      <c r="I31" s="24"/>
      <c r="J31" s="41" t="s">
        <v>113</v>
      </c>
      <c r="K31" s="24" t="s">
        <v>491</v>
      </c>
      <c r="L31" s="24">
        <v>49855250</v>
      </c>
      <c r="M31" s="25" t="s">
        <v>108</v>
      </c>
      <c r="N31" s="39" t="s">
        <v>118</v>
      </c>
      <c r="O31" s="32" t="s">
        <v>492</v>
      </c>
      <c r="P31" s="30" t="s">
        <v>493</v>
      </c>
      <c r="Q31" s="31" t="s">
        <v>340</v>
      </c>
      <c r="R31" s="35" t="s">
        <v>136</v>
      </c>
      <c r="S31" s="24"/>
      <c r="T31" s="24"/>
      <c r="U31" s="24"/>
      <c r="V31" s="24"/>
      <c r="W31" s="24"/>
      <c r="X31" s="24"/>
      <c r="Y31" s="24"/>
      <c r="Z31" s="24"/>
      <c r="AA31" s="24"/>
      <c r="AB31" s="24"/>
      <c r="AC31" s="24"/>
      <c r="AD31" s="33"/>
      <c r="AE31" s="19" t="s">
        <v>1209</v>
      </c>
      <c r="AF31" s="4"/>
      <c r="AG31" s="4" t="s">
        <v>962</v>
      </c>
      <c r="AH31" s="12"/>
      <c r="AI31" s="12"/>
      <c r="AJ31" s="13"/>
      <c r="AK31" s="4" t="s">
        <v>578</v>
      </c>
      <c r="AL31" s="4"/>
      <c r="AM31" s="6"/>
      <c r="AN31" s="6"/>
      <c r="AO31" s="6"/>
      <c r="AP31" s="6" t="s">
        <v>702</v>
      </c>
      <c r="AQ31" s="14" t="s">
        <v>463</v>
      </c>
      <c r="AR31" s="10" t="s">
        <v>1055</v>
      </c>
      <c r="AS31" s="51" t="s">
        <v>1056</v>
      </c>
      <c r="AT31"/>
      <c r="AU31"/>
      <c r="AV31"/>
      <c r="AW31"/>
      <c r="AX31"/>
      <c r="AY31"/>
      <c r="AZ31"/>
      <c r="BA31"/>
    </row>
    <row r="32" spans="1:53" ht="180.75" customHeight="1" x14ac:dyDescent="0.25">
      <c r="A32" s="3" t="s">
        <v>334</v>
      </c>
      <c r="B32" s="4" t="s">
        <v>1194</v>
      </c>
      <c r="C32" s="53">
        <v>31</v>
      </c>
      <c r="D32" s="76" t="s">
        <v>137</v>
      </c>
      <c r="E32" s="79"/>
      <c r="F32" s="37" t="str">
        <f>HYPERLINK(_xlfn.CONCAT("https://www.simolecule.com/cdkdepict/depict/bot/png?smi=",_xlfn.ENCODEURL(J32)), "STRUCTURE")</f>
        <v>STRUCTURE</v>
      </c>
      <c r="G32" s="22" t="s">
        <v>494</v>
      </c>
      <c r="H32" s="40">
        <v>342.37</v>
      </c>
      <c r="I32" s="24"/>
      <c r="J32" s="41" t="s">
        <v>142</v>
      </c>
      <c r="K32" s="24" t="s">
        <v>495</v>
      </c>
      <c r="L32" s="24">
        <v>53464577</v>
      </c>
      <c r="M32" s="25" t="s">
        <v>137</v>
      </c>
      <c r="N32" s="44" t="s">
        <v>147</v>
      </c>
      <c r="O32" s="32" t="s">
        <v>496</v>
      </c>
      <c r="P32" s="30" t="s">
        <v>497</v>
      </c>
      <c r="Q32" s="31" t="s">
        <v>340</v>
      </c>
      <c r="R32" s="35" t="s">
        <v>152</v>
      </c>
      <c r="S32" s="24"/>
      <c r="T32" s="24"/>
      <c r="U32" s="24"/>
      <c r="V32" s="24"/>
      <c r="W32" s="24"/>
      <c r="X32" s="24"/>
      <c r="Y32" s="24"/>
      <c r="Z32" s="24"/>
      <c r="AA32" s="24"/>
      <c r="AB32" s="24"/>
      <c r="AC32" s="24"/>
      <c r="AD32" s="33"/>
      <c r="AE32" s="19" t="s">
        <v>1209</v>
      </c>
      <c r="AF32" s="4"/>
      <c r="AG32" s="4" t="s">
        <v>963</v>
      </c>
      <c r="AH32" s="12"/>
      <c r="AI32" s="12"/>
      <c r="AJ32" s="13"/>
      <c r="AK32" s="4" t="s">
        <v>352</v>
      </c>
      <c r="AL32" s="4"/>
      <c r="AM32" s="6"/>
      <c r="AN32" s="6"/>
      <c r="AO32" s="6"/>
      <c r="AP32" s="6" t="s">
        <v>702</v>
      </c>
      <c r="AQ32" s="14" t="s">
        <v>464</v>
      </c>
      <c r="AR32" s="10" t="s">
        <v>1057</v>
      </c>
      <c r="AS32" s="51" t="s">
        <v>1058</v>
      </c>
      <c r="AT32"/>
      <c r="AU32"/>
      <c r="AV32"/>
      <c r="AW32"/>
      <c r="AX32"/>
      <c r="AY32"/>
      <c r="AZ32"/>
      <c r="BA32"/>
    </row>
    <row r="33" spans="1:53" ht="180.75" customHeight="1" x14ac:dyDescent="0.25">
      <c r="A33" s="3" t="s">
        <v>334</v>
      </c>
      <c r="B33" s="4" t="s">
        <v>1194</v>
      </c>
      <c r="C33" s="53">
        <v>32</v>
      </c>
      <c r="D33" s="76" t="s">
        <v>138</v>
      </c>
      <c r="E33" s="79"/>
      <c r="F33" s="36" t="str">
        <f t="shared" si="0"/>
        <v>STRUCTURE</v>
      </c>
      <c r="G33" s="22" t="s">
        <v>498</v>
      </c>
      <c r="H33" s="40">
        <v>397.42</v>
      </c>
      <c r="I33" s="24"/>
      <c r="J33" s="41" t="s">
        <v>143</v>
      </c>
      <c r="K33" s="24" t="s">
        <v>499</v>
      </c>
      <c r="L33" s="24">
        <v>11749858</v>
      </c>
      <c r="M33" s="25" t="s">
        <v>138</v>
      </c>
      <c r="N33" s="44" t="s">
        <v>148</v>
      </c>
      <c r="O33" s="32" t="s">
        <v>500</v>
      </c>
      <c r="P33" s="30" t="s">
        <v>501</v>
      </c>
      <c r="Q33" s="31" t="s">
        <v>340</v>
      </c>
      <c r="R33" s="35" t="s">
        <v>153</v>
      </c>
      <c r="S33" s="24"/>
      <c r="T33" s="24"/>
      <c r="U33" s="24"/>
      <c r="V33" s="24"/>
      <c r="W33" s="24"/>
      <c r="X33" s="24"/>
      <c r="Y33" s="24"/>
      <c r="Z33" s="24"/>
      <c r="AA33" s="24"/>
      <c r="AB33" s="24"/>
      <c r="AC33" s="24"/>
      <c r="AD33" s="33"/>
      <c r="AE33" s="19" t="s">
        <v>1209</v>
      </c>
      <c r="AF33" s="4"/>
      <c r="AG33" s="4" t="s">
        <v>964</v>
      </c>
      <c r="AH33" s="12"/>
      <c r="AI33" s="12"/>
      <c r="AJ33" s="13"/>
      <c r="AK33" s="4" t="s">
        <v>901</v>
      </c>
      <c r="AL33" s="4"/>
      <c r="AM33" s="6"/>
      <c r="AN33" s="6"/>
      <c r="AO33" s="6"/>
      <c r="AP33" s="6" t="s">
        <v>702</v>
      </c>
      <c r="AQ33" s="14" t="s">
        <v>465</v>
      </c>
      <c r="AR33" s="10" t="s">
        <v>1059</v>
      </c>
      <c r="AS33" s="51" t="s">
        <v>1060</v>
      </c>
      <c r="AT33"/>
      <c r="AU33"/>
      <c r="AV33"/>
      <c r="AW33"/>
      <c r="AX33"/>
      <c r="AY33"/>
      <c r="AZ33"/>
      <c r="BA33"/>
    </row>
    <row r="34" spans="1:53" ht="180.75" customHeight="1" x14ac:dyDescent="0.25">
      <c r="A34" s="3" t="s">
        <v>334</v>
      </c>
      <c r="B34" s="4" t="s">
        <v>1194</v>
      </c>
      <c r="C34" s="53">
        <v>33</v>
      </c>
      <c r="D34" s="76" t="s">
        <v>139</v>
      </c>
      <c r="E34" s="79"/>
      <c r="F34" s="36" t="str">
        <f t="shared" si="0"/>
        <v>STRUCTURE</v>
      </c>
      <c r="G34" s="22" t="s">
        <v>502</v>
      </c>
      <c r="H34" s="40">
        <v>351.42</v>
      </c>
      <c r="I34" s="24"/>
      <c r="J34" s="41" t="s">
        <v>144</v>
      </c>
      <c r="K34" s="24" t="s">
        <v>503</v>
      </c>
      <c r="L34" s="24" t="s">
        <v>504</v>
      </c>
      <c r="M34" s="25" t="s">
        <v>139</v>
      </c>
      <c r="N34" s="44" t="s">
        <v>149</v>
      </c>
      <c r="O34" s="32" t="s">
        <v>505</v>
      </c>
      <c r="P34" s="30" t="s">
        <v>506</v>
      </c>
      <c r="Q34" s="31" t="s">
        <v>340</v>
      </c>
      <c r="R34" s="35">
        <v>7070707091</v>
      </c>
      <c r="S34" s="24"/>
      <c r="T34" s="24"/>
      <c r="U34" s="24"/>
      <c r="V34" s="24"/>
      <c r="W34" s="24"/>
      <c r="X34" s="24"/>
      <c r="Y34" s="24"/>
      <c r="Z34" s="24"/>
      <c r="AA34" s="24"/>
      <c r="AB34" s="24"/>
      <c r="AC34" s="24"/>
      <c r="AD34" s="33"/>
      <c r="AE34" s="19" t="s">
        <v>1209</v>
      </c>
      <c r="AF34" s="4"/>
      <c r="AG34" s="4" t="s">
        <v>965</v>
      </c>
      <c r="AH34" s="12"/>
      <c r="AI34" s="12"/>
      <c r="AJ34" s="13"/>
      <c r="AK34" s="4" t="s">
        <v>352</v>
      </c>
      <c r="AL34" s="4"/>
      <c r="AM34" s="6"/>
      <c r="AN34" s="6"/>
      <c r="AO34" s="6"/>
      <c r="AP34" s="6" t="s">
        <v>702</v>
      </c>
      <c r="AQ34" s="14" t="s">
        <v>466</v>
      </c>
      <c r="AR34" s="10" t="s">
        <v>1061</v>
      </c>
      <c r="AS34" s="52"/>
      <c r="AT34"/>
      <c r="AU34"/>
      <c r="AV34"/>
      <c r="AW34"/>
      <c r="AX34"/>
      <c r="AY34"/>
      <c r="AZ34"/>
      <c r="BA34"/>
    </row>
    <row r="35" spans="1:53" ht="180.75" customHeight="1" x14ac:dyDescent="0.25">
      <c r="A35" s="3" t="s">
        <v>334</v>
      </c>
      <c r="B35" s="4" t="s">
        <v>1194</v>
      </c>
      <c r="C35" s="53">
        <v>34</v>
      </c>
      <c r="D35" s="76" t="s">
        <v>140</v>
      </c>
      <c r="E35" s="79"/>
      <c r="F35" s="37" t="str">
        <f t="shared" si="0"/>
        <v>STRUCTURE</v>
      </c>
      <c r="G35" s="22" t="s">
        <v>507</v>
      </c>
      <c r="H35" s="40">
        <v>433.5</v>
      </c>
      <c r="I35" s="24"/>
      <c r="J35" s="41" t="s">
        <v>145</v>
      </c>
      <c r="K35" s="24" t="s">
        <v>508</v>
      </c>
      <c r="L35" s="24">
        <v>53340666</v>
      </c>
      <c r="M35" s="25" t="s">
        <v>140</v>
      </c>
      <c r="N35" s="44" t="s">
        <v>150</v>
      </c>
      <c r="O35" s="32" t="s">
        <v>509</v>
      </c>
      <c r="P35" s="30" t="s">
        <v>510</v>
      </c>
      <c r="Q35" s="31" t="s">
        <v>340</v>
      </c>
      <c r="R35" s="35" t="s">
        <v>154</v>
      </c>
      <c r="S35" s="24"/>
      <c r="T35" s="24"/>
      <c r="U35" s="24"/>
      <c r="V35" s="24"/>
      <c r="W35" s="24"/>
      <c r="X35" s="24"/>
      <c r="Y35" s="24"/>
      <c r="Z35" s="24"/>
      <c r="AA35" s="24"/>
      <c r="AB35" s="24"/>
      <c r="AC35" s="24"/>
      <c r="AD35" s="33"/>
      <c r="AE35" s="19" t="s">
        <v>1209</v>
      </c>
      <c r="AF35" s="4"/>
      <c r="AG35" s="4" t="s">
        <v>966</v>
      </c>
      <c r="AH35" s="12"/>
      <c r="AI35" s="12"/>
      <c r="AJ35" s="13"/>
      <c r="AK35" s="4" t="s">
        <v>902</v>
      </c>
      <c r="AL35" s="4"/>
      <c r="AM35" s="6"/>
      <c r="AN35" s="6"/>
      <c r="AO35" s="6"/>
      <c r="AP35" s="6" t="s">
        <v>702</v>
      </c>
      <c r="AQ35" s="14" t="s">
        <v>467</v>
      </c>
      <c r="AR35" s="10" t="s">
        <v>1062</v>
      </c>
      <c r="AS35" s="51" t="s">
        <v>1063</v>
      </c>
      <c r="AT35"/>
      <c r="AU35"/>
      <c r="AV35"/>
      <c r="AW35"/>
      <c r="AX35"/>
      <c r="AY35"/>
      <c r="AZ35"/>
      <c r="BA35"/>
    </row>
    <row r="36" spans="1:53" ht="180.75" customHeight="1" x14ac:dyDescent="0.25">
      <c r="A36" s="3" t="s">
        <v>334</v>
      </c>
      <c r="B36" s="4" t="s">
        <v>1194</v>
      </c>
      <c r="C36" s="53">
        <v>35</v>
      </c>
      <c r="D36" s="76" t="s">
        <v>141</v>
      </c>
      <c r="E36" s="79"/>
      <c r="F36" s="36" t="str">
        <f t="shared" si="0"/>
        <v>STRUCTURE</v>
      </c>
      <c r="G36" s="22" t="s">
        <v>513</v>
      </c>
      <c r="H36" s="40">
        <v>278.35000000000002</v>
      </c>
      <c r="I36" s="24"/>
      <c r="J36" s="41" t="s">
        <v>146</v>
      </c>
      <c r="K36" s="24" t="s">
        <v>514</v>
      </c>
      <c r="L36" s="24">
        <v>72946782</v>
      </c>
      <c r="M36" s="25" t="s">
        <v>141</v>
      </c>
      <c r="N36" s="44" t="s">
        <v>151</v>
      </c>
      <c r="O36" s="32" t="s">
        <v>515</v>
      </c>
      <c r="P36" s="30" t="s">
        <v>516</v>
      </c>
      <c r="Q36" s="31" t="s">
        <v>340</v>
      </c>
      <c r="R36" s="35">
        <v>7191</v>
      </c>
      <c r="S36" s="24"/>
      <c r="T36" s="24"/>
      <c r="U36" s="24"/>
      <c r="V36" s="24"/>
      <c r="W36" s="24"/>
      <c r="X36" s="24"/>
      <c r="Y36" s="24"/>
      <c r="Z36" s="24"/>
      <c r="AA36" s="24"/>
      <c r="AB36" s="24"/>
      <c r="AC36" s="24"/>
      <c r="AD36" s="33"/>
      <c r="AE36" s="19" t="s">
        <v>1209</v>
      </c>
      <c r="AF36" s="4"/>
      <c r="AG36" s="4" t="s">
        <v>967</v>
      </c>
      <c r="AH36" s="12"/>
      <c r="AI36" s="12"/>
      <c r="AJ36" s="13"/>
      <c r="AK36" s="4" t="s">
        <v>578</v>
      </c>
      <c r="AL36" s="4"/>
      <c r="AM36" s="6"/>
      <c r="AN36" s="6"/>
      <c r="AO36" s="6"/>
      <c r="AP36" s="6" t="s">
        <v>702</v>
      </c>
      <c r="AQ36" s="14" t="s">
        <v>468</v>
      </c>
      <c r="AR36" s="10" t="s">
        <v>1064</v>
      </c>
      <c r="AS36" s="51" t="s">
        <v>1065</v>
      </c>
      <c r="AT36"/>
      <c r="AU36"/>
      <c r="AV36"/>
      <c r="AW36"/>
      <c r="AX36"/>
      <c r="AY36"/>
      <c r="AZ36"/>
      <c r="BA36"/>
    </row>
    <row r="37" spans="1:53" ht="180.75" customHeight="1" x14ac:dyDescent="0.25">
      <c r="A37" s="3" t="s">
        <v>334</v>
      </c>
      <c r="B37" s="4" t="s">
        <v>1194</v>
      </c>
      <c r="C37" s="53">
        <v>36</v>
      </c>
      <c r="D37" s="76" t="s">
        <v>155</v>
      </c>
      <c r="E37" s="79"/>
      <c r="F37" s="36" t="str">
        <f t="shared" si="0"/>
        <v>STRUCTURE</v>
      </c>
      <c r="G37" s="22" t="s">
        <v>517</v>
      </c>
      <c r="H37" s="40">
        <v>265.31</v>
      </c>
      <c r="I37" s="24"/>
      <c r="J37" s="41" t="s">
        <v>160</v>
      </c>
      <c r="K37" s="24" t="s">
        <v>518</v>
      </c>
      <c r="L37" s="24">
        <v>4996</v>
      </c>
      <c r="M37" s="25" t="s">
        <v>155</v>
      </c>
      <c r="N37" s="39" t="s">
        <v>165</v>
      </c>
      <c r="O37" s="32" t="s">
        <v>519</v>
      </c>
      <c r="P37" s="30" t="s">
        <v>520</v>
      </c>
      <c r="Q37" s="31" t="s">
        <v>340</v>
      </c>
      <c r="R37" s="35" t="s">
        <v>170</v>
      </c>
      <c r="S37" s="24"/>
      <c r="T37" s="24"/>
      <c r="U37" s="24"/>
      <c r="V37" s="24"/>
      <c r="W37" s="24"/>
      <c r="X37" s="24"/>
      <c r="Y37" s="24"/>
      <c r="Z37" s="24"/>
      <c r="AA37" s="24"/>
      <c r="AB37" s="24"/>
      <c r="AC37" s="24"/>
      <c r="AD37" s="33"/>
      <c r="AE37" s="19" t="s">
        <v>1209</v>
      </c>
      <c r="AF37" s="4"/>
      <c r="AG37" s="4" t="s">
        <v>968</v>
      </c>
      <c r="AH37" s="15" t="s">
        <v>1177</v>
      </c>
      <c r="AI37" s="12"/>
      <c r="AJ37" s="13"/>
      <c r="AK37" s="4" t="s">
        <v>526</v>
      </c>
      <c r="AL37" s="4"/>
      <c r="AM37" s="6"/>
      <c r="AN37" s="6"/>
      <c r="AO37" s="6"/>
      <c r="AP37" s="6" t="s">
        <v>702</v>
      </c>
      <c r="AQ37" s="14" t="s">
        <v>469</v>
      </c>
      <c r="AR37" s="10" t="s">
        <v>1066</v>
      </c>
      <c r="AS37" s="51" t="s">
        <v>1067</v>
      </c>
      <c r="AT37"/>
      <c r="AU37"/>
      <c r="AV37"/>
      <c r="AW37"/>
      <c r="AX37"/>
      <c r="AY37"/>
      <c r="AZ37"/>
      <c r="BA37"/>
    </row>
    <row r="38" spans="1:53" ht="180.75" customHeight="1" x14ac:dyDescent="0.25">
      <c r="A38" s="3" t="s">
        <v>334</v>
      </c>
      <c r="B38" s="4" t="s">
        <v>1194</v>
      </c>
      <c r="C38" s="53">
        <v>37</v>
      </c>
      <c r="D38" s="76" t="s">
        <v>156</v>
      </c>
      <c r="E38" s="79"/>
      <c r="F38" s="37" t="str">
        <f t="shared" si="0"/>
        <v>STRUCTURE</v>
      </c>
      <c r="G38" s="22" t="s">
        <v>527</v>
      </c>
      <c r="H38" s="40">
        <v>379.46</v>
      </c>
      <c r="I38" s="24"/>
      <c r="J38" s="41" t="s">
        <v>161</v>
      </c>
      <c r="K38" s="24" t="s">
        <v>528</v>
      </c>
      <c r="L38" s="24" t="s">
        <v>529</v>
      </c>
      <c r="M38" s="25" t="s">
        <v>156</v>
      </c>
      <c r="N38" s="39" t="s">
        <v>166</v>
      </c>
      <c r="O38" s="32" t="s">
        <v>530</v>
      </c>
      <c r="P38" s="30" t="s">
        <v>531</v>
      </c>
      <c r="Q38" s="31" t="s">
        <v>340</v>
      </c>
      <c r="R38" s="35" t="s">
        <v>171</v>
      </c>
      <c r="S38" s="24"/>
      <c r="T38" s="24"/>
      <c r="U38" s="24"/>
      <c r="V38" s="24"/>
      <c r="W38" s="24"/>
      <c r="X38" s="24"/>
      <c r="Y38" s="24"/>
      <c r="Z38" s="24"/>
      <c r="AA38" s="24"/>
      <c r="AB38" s="24"/>
      <c r="AC38" s="24"/>
      <c r="AD38" s="33"/>
      <c r="AE38" s="19" t="s">
        <v>1209</v>
      </c>
      <c r="AF38" s="4"/>
      <c r="AG38" s="4" t="s">
        <v>969</v>
      </c>
      <c r="AH38" s="15" t="s">
        <v>1171</v>
      </c>
      <c r="AI38" s="12"/>
      <c r="AJ38" s="13"/>
      <c r="AK38" s="4" t="s">
        <v>532</v>
      </c>
      <c r="AL38" s="4"/>
      <c r="AM38" s="6"/>
      <c r="AN38" s="6"/>
      <c r="AO38" s="6"/>
      <c r="AP38" s="6" t="s">
        <v>702</v>
      </c>
      <c r="AQ38" s="14" t="s">
        <v>470</v>
      </c>
      <c r="AR38" s="10" t="s">
        <v>1068</v>
      </c>
      <c r="AS38" s="51" t="s">
        <v>1069</v>
      </c>
      <c r="AT38"/>
      <c r="AU38"/>
      <c r="AV38"/>
      <c r="AW38"/>
      <c r="AX38"/>
      <c r="AY38"/>
      <c r="AZ38"/>
      <c r="BA38"/>
    </row>
    <row r="39" spans="1:53" ht="180.75" customHeight="1" x14ac:dyDescent="0.25">
      <c r="A39" s="3" t="s">
        <v>334</v>
      </c>
      <c r="B39" s="4" t="s">
        <v>1194</v>
      </c>
      <c r="C39" s="53">
        <v>38</v>
      </c>
      <c r="D39" s="76" t="s">
        <v>157</v>
      </c>
      <c r="E39" s="79"/>
      <c r="F39" s="36" t="str">
        <f t="shared" si="0"/>
        <v>STRUCTURE</v>
      </c>
      <c r="G39" s="22" t="s">
        <v>533</v>
      </c>
      <c r="H39" s="40">
        <v>508.56</v>
      </c>
      <c r="I39" s="24"/>
      <c r="J39" s="41" t="s">
        <v>162</v>
      </c>
      <c r="K39" s="24" t="s">
        <v>534</v>
      </c>
      <c r="L39" s="24">
        <v>54575456</v>
      </c>
      <c r="M39" s="25" t="s">
        <v>157</v>
      </c>
      <c r="N39" s="39" t="s">
        <v>167</v>
      </c>
      <c r="O39" s="32" t="s">
        <v>535</v>
      </c>
      <c r="P39" s="30" t="s">
        <v>536</v>
      </c>
      <c r="Q39" s="31" t="s">
        <v>340</v>
      </c>
      <c r="R39" s="35" t="s">
        <v>172</v>
      </c>
      <c r="S39" s="24"/>
      <c r="T39" s="24"/>
      <c r="U39" s="24"/>
      <c r="V39" s="24"/>
      <c r="W39" s="24"/>
      <c r="X39" s="24"/>
      <c r="Y39" s="24"/>
      <c r="Z39" s="24"/>
      <c r="AA39" s="24"/>
      <c r="AB39" s="24"/>
      <c r="AC39" s="24"/>
      <c r="AD39" s="33"/>
      <c r="AE39" s="19" t="s">
        <v>1209</v>
      </c>
      <c r="AF39" s="4"/>
      <c r="AG39" s="4" t="s">
        <v>970</v>
      </c>
      <c r="AH39" s="12"/>
      <c r="AI39" s="12"/>
      <c r="AJ39" s="13"/>
      <c r="AK39" s="4" t="s">
        <v>537</v>
      </c>
      <c r="AL39" s="4"/>
      <c r="AM39" s="6"/>
      <c r="AN39" s="6"/>
      <c r="AO39" s="6"/>
      <c r="AP39" s="6" t="s">
        <v>702</v>
      </c>
      <c r="AQ39" s="14" t="s">
        <v>511</v>
      </c>
      <c r="AR39" s="10" t="s">
        <v>1070</v>
      </c>
      <c r="AS39" s="51" t="s">
        <v>1071</v>
      </c>
      <c r="AT39"/>
      <c r="AU39"/>
      <c r="AV39"/>
      <c r="AW39"/>
      <c r="AX39"/>
      <c r="AY39"/>
      <c r="AZ39"/>
      <c r="BA39"/>
    </row>
    <row r="40" spans="1:53" ht="180.75" customHeight="1" x14ac:dyDescent="0.25">
      <c r="A40" s="3" t="s">
        <v>334</v>
      </c>
      <c r="B40" s="4" t="s">
        <v>1194</v>
      </c>
      <c r="C40" s="53">
        <v>39</v>
      </c>
      <c r="D40" s="76" t="s">
        <v>158</v>
      </c>
      <c r="E40" s="79"/>
      <c r="F40" s="36" t="str">
        <f t="shared" si="0"/>
        <v>STRUCTURE</v>
      </c>
      <c r="G40" s="22" t="s">
        <v>538</v>
      </c>
      <c r="H40" s="40">
        <v>270.29199999999997</v>
      </c>
      <c r="I40" s="24"/>
      <c r="J40" s="41" t="s">
        <v>163</v>
      </c>
      <c r="K40" s="24" t="s">
        <v>539</v>
      </c>
      <c r="L40" s="24">
        <v>57381425</v>
      </c>
      <c r="M40" s="25" t="s">
        <v>158</v>
      </c>
      <c r="N40" s="39" t="s">
        <v>168</v>
      </c>
      <c r="O40" s="32" t="s">
        <v>540</v>
      </c>
      <c r="P40" s="30" t="s">
        <v>541</v>
      </c>
      <c r="Q40" s="31" t="s">
        <v>340</v>
      </c>
      <c r="R40" s="35" t="s">
        <v>173</v>
      </c>
      <c r="S40" s="24"/>
      <c r="T40" s="24"/>
      <c r="U40" s="24"/>
      <c r="V40" s="24"/>
      <c r="W40" s="24"/>
      <c r="X40" s="24"/>
      <c r="Y40" s="24"/>
      <c r="Z40" s="24"/>
      <c r="AA40" s="24"/>
      <c r="AB40" s="24"/>
      <c r="AC40" s="24"/>
      <c r="AD40" s="33"/>
      <c r="AE40" s="19" t="s">
        <v>1209</v>
      </c>
      <c r="AF40" s="4"/>
      <c r="AG40" s="4" t="s">
        <v>971</v>
      </c>
      <c r="AH40" s="12"/>
      <c r="AI40" s="12"/>
      <c r="AJ40" s="13"/>
      <c r="AK40" s="4" t="s">
        <v>542</v>
      </c>
      <c r="AL40" s="4"/>
      <c r="AM40" s="6"/>
      <c r="AN40" s="6"/>
      <c r="AO40" s="6"/>
      <c r="AP40" s="6" t="s">
        <v>702</v>
      </c>
      <c r="AQ40" s="14" t="s">
        <v>512</v>
      </c>
      <c r="AR40" s="10" t="s">
        <v>1072</v>
      </c>
      <c r="AS40" s="51" t="s">
        <v>1073</v>
      </c>
      <c r="AT40"/>
      <c r="AU40"/>
      <c r="AV40"/>
      <c r="AW40"/>
      <c r="AX40"/>
      <c r="AY40"/>
      <c r="AZ40"/>
      <c r="BA40"/>
    </row>
    <row r="41" spans="1:53" ht="180.75" customHeight="1" x14ac:dyDescent="0.25">
      <c r="A41" s="3" t="s">
        <v>334</v>
      </c>
      <c r="B41" s="4" t="s">
        <v>1194</v>
      </c>
      <c r="C41" s="53">
        <v>40</v>
      </c>
      <c r="D41" s="76" t="s">
        <v>159</v>
      </c>
      <c r="E41" s="79"/>
      <c r="F41" s="36" t="str">
        <f t="shared" si="0"/>
        <v>STRUCTURE</v>
      </c>
      <c r="G41" s="22" t="s">
        <v>543</v>
      </c>
      <c r="H41" s="40">
        <v>314.36</v>
      </c>
      <c r="I41" s="24"/>
      <c r="J41" s="41" t="s">
        <v>164</v>
      </c>
      <c r="K41" s="24" t="s">
        <v>544</v>
      </c>
      <c r="L41" s="24" t="s">
        <v>545</v>
      </c>
      <c r="M41" s="25" t="s">
        <v>159</v>
      </c>
      <c r="N41" s="39" t="s">
        <v>169</v>
      </c>
      <c r="O41" s="32" t="s">
        <v>546</v>
      </c>
      <c r="P41" s="30" t="s">
        <v>547</v>
      </c>
      <c r="Q41" s="31" t="s">
        <v>340</v>
      </c>
      <c r="R41" s="35">
        <v>19834</v>
      </c>
      <c r="S41" s="24"/>
      <c r="T41" s="24"/>
      <c r="U41" s="24"/>
      <c r="V41" s="24"/>
      <c r="W41" s="24"/>
      <c r="X41" s="24"/>
      <c r="Y41" s="24"/>
      <c r="Z41" s="24"/>
      <c r="AA41" s="24"/>
      <c r="AB41" s="24"/>
      <c r="AC41" s="24"/>
      <c r="AD41" s="33"/>
      <c r="AE41" s="19" t="s">
        <v>1209</v>
      </c>
      <c r="AF41" s="4"/>
      <c r="AG41" s="4" t="s">
        <v>972</v>
      </c>
      <c r="AH41" s="12"/>
      <c r="AI41" s="12"/>
      <c r="AJ41" s="13"/>
      <c r="AK41" s="4" t="s">
        <v>352</v>
      </c>
      <c r="AL41" s="4"/>
      <c r="AM41" s="6"/>
      <c r="AN41" s="6"/>
      <c r="AO41" s="6"/>
      <c r="AP41" s="6" t="s">
        <v>702</v>
      </c>
      <c r="AQ41" s="14" t="s">
        <v>521</v>
      </c>
      <c r="AR41" s="10" t="s">
        <v>1074</v>
      </c>
      <c r="AS41" s="52"/>
      <c r="AT41"/>
      <c r="AU41"/>
      <c r="AV41"/>
      <c r="AW41"/>
      <c r="AX41"/>
      <c r="AY41"/>
      <c r="AZ41"/>
      <c r="BA41"/>
    </row>
    <row r="42" spans="1:53" ht="180.75" customHeight="1" x14ac:dyDescent="0.25">
      <c r="A42" s="3" t="s">
        <v>334</v>
      </c>
      <c r="B42" s="4" t="s">
        <v>1194</v>
      </c>
      <c r="C42" s="53">
        <v>41</v>
      </c>
      <c r="D42" s="76" t="s">
        <v>174</v>
      </c>
      <c r="E42" s="79"/>
      <c r="F42" s="36" t="str">
        <f t="shared" si="0"/>
        <v>STRUCTURE</v>
      </c>
      <c r="G42" s="22" t="s">
        <v>550</v>
      </c>
      <c r="H42" s="40">
        <v>164.2</v>
      </c>
      <c r="I42" s="24"/>
      <c r="J42" s="41" t="s">
        <v>179</v>
      </c>
      <c r="K42" s="24" t="s">
        <v>551</v>
      </c>
      <c r="L42" s="24">
        <v>3611</v>
      </c>
      <c r="M42" s="25" t="s">
        <v>174</v>
      </c>
      <c r="N42" s="39" t="s">
        <v>184</v>
      </c>
      <c r="O42" s="32" t="s">
        <v>552</v>
      </c>
      <c r="P42" s="30" t="s">
        <v>553</v>
      </c>
      <c r="Q42" s="31" t="s">
        <v>340</v>
      </c>
      <c r="R42" s="35" t="s">
        <v>189</v>
      </c>
      <c r="S42" s="24"/>
      <c r="T42" s="24"/>
      <c r="U42" s="24"/>
      <c r="V42" s="24"/>
      <c r="W42" s="24"/>
      <c r="X42" s="24"/>
      <c r="Y42" s="24"/>
      <c r="Z42" s="24"/>
      <c r="AA42" s="24"/>
      <c r="AB42" s="24"/>
      <c r="AC42" s="24"/>
      <c r="AD42" s="33"/>
      <c r="AE42" s="19" t="s">
        <v>1209</v>
      </c>
      <c r="AF42" s="4"/>
      <c r="AG42" s="4" t="s">
        <v>973</v>
      </c>
      <c r="AH42" s="15" t="s">
        <v>1178</v>
      </c>
      <c r="AI42" s="12"/>
      <c r="AJ42" s="13"/>
      <c r="AK42" s="4" t="s">
        <v>352</v>
      </c>
      <c r="AL42" s="4"/>
      <c r="AM42" s="6"/>
      <c r="AN42" s="6"/>
      <c r="AO42" s="6"/>
      <c r="AP42" s="6" t="s">
        <v>702</v>
      </c>
      <c r="AQ42" s="14" t="s">
        <v>522</v>
      </c>
      <c r="AR42" s="10" t="s">
        <v>1075</v>
      </c>
      <c r="AS42" s="52"/>
      <c r="AT42"/>
      <c r="AU42"/>
      <c r="AV42"/>
      <c r="AW42"/>
      <c r="AX42"/>
      <c r="AY42"/>
      <c r="AZ42"/>
      <c r="BA42"/>
    </row>
    <row r="43" spans="1:53" ht="180.75" customHeight="1" x14ac:dyDescent="0.25">
      <c r="A43" s="3" t="s">
        <v>334</v>
      </c>
      <c r="B43" s="4" t="s">
        <v>1194</v>
      </c>
      <c r="C43" s="53">
        <v>42</v>
      </c>
      <c r="D43" s="76" t="s">
        <v>175</v>
      </c>
      <c r="E43" s="79"/>
      <c r="F43" s="37" t="str">
        <f t="shared" si="0"/>
        <v>STRUCTURE</v>
      </c>
      <c r="G43" s="22" t="s">
        <v>559</v>
      </c>
      <c r="H43" s="40">
        <v>434.49599999999998</v>
      </c>
      <c r="I43" s="24"/>
      <c r="J43" s="41" t="s">
        <v>180</v>
      </c>
      <c r="K43" s="24" t="s">
        <v>560</v>
      </c>
      <c r="L43" s="24" t="s">
        <v>561</v>
      </c>
      <c r="M43" s="25" t="s">
        <v>175</v>
      </c>
      <c r="N43" s="39" t="s">
        <v>185</v>
      </c>
      <c r="O43" s="32" t="s">
        <v>562</v>
      </c>
      <c r="P43" s="30" t="s">
        <v>563</v>
      </c>
      <c r="Q43" s="31" t="s">
        <v>340</v>
      </c>
      <c r="R43" s="35" t="s">
        <v>190</v>
      </c>
      <c r="S43" s="24"/>
      <c r="T43" s="24"/>
      <c r="U43" s="24"/>
      <c r="V43" s="24"/>
      <c r="W43" s="24"/>
      <c r="X43" s="24"/>
      <c r="Y43" s="24"/>
      <c r="Z43" s="24"/>
      <c r="AA43" s="24"/>
      <c r="AB43" s="24"/>
      <c r="AC43" s="24"/>
      <c r="AD43" s="33"/>
      <c r="AE43" s="19" t="s">
        <v>1209</v>
      </c>
      <c r="AF43" s="4"/>
      <c r="AG43" s="4" t="s">
        <v>974</v>
      </c>
      <c r="AH43" s="12"/>
      <c r="AI43" s="12"/>
      <c r="AJ43" s="13"/>
      <c r="AK43" s="4" t="s">
        <v>352</v>
      </c>
      <c r="AL43" s="4"/>
      <c r="AM43" s="6"/>
      <c r="AN43" s="6"/>
      <c r="AO43" s="6"/>
      <c r="AP43" s="6" t="s">
        <v>702</v>
      </c>
      <c r="AQ43" s="14" t="s">
        <v>523</v>
      </c>
      <c r="AR43" s="10" t="s">
        <v>1076</v>
      </c>
      <c r="AS43" s="52"/>
      <c r="AT43"/>
      <c r="AU43"/>
      <c r="AV43"/>
      <c r="AW43"/>
      <c r="AX43"/>
      <c r="AY43"/>
      <c r="AZ43"/>
      <c r="BA43"/>
    </row>
    <row r="44" spans="1:53" ht="180.75" customHeight="1" x14ac:dyDescent="0.25">
      <c r="A44" s="3" t="s">
        <v>334</v>
      </c>
      <c r="B44" s="4" t="s">
        <v>1194</v>
      </c>
      <c r="C44" s="53">
        <v>43</v>
      </c>
      <c r="D44" s="76" t="s">
        <v>176</v>
      </c>
      <c r="E44" s="79"/>
      <c r="F44" s="36" t="str">
        <f t="shared" si="0"/>
        <v>STRUCTURE</v>
      </c>
      <c r="G44" s="22" t="s">
        <v>564</v>
      </c>
      <c r="H44" s="40">
        <v>326.35000000000002</v>
      </c>
      <c r="I44" s="24"/>
      <c r="J44" s="41" t="s">
        <v>181</v>
      </c>
      <c r="K44" s="24" t="s">
        <v>565</v>
      </c>
      <c r="L44" s="24">
        <v>5186</v>
      </c>
      <c r="M44" s="25" t="s">
        <v>176</v>
      </c>
      <c r="N44" s="39" t="s">
        <v>186</v>
      </c>
      <c r="O44" s="32" t="s">
        <v>566</v>
      </c>
      <c r="P44" s="30" t="s">
        <v>567</v>
      </c>
      <c r="Q44" s="31" t="s">
        <v>340</v>
      </c>
      <c r="R44" s="35" t="s">
        <v>191</v>
      </c>
      <c r="S44" s="24"/>
      <c r="T44" s="24"/>
      <c r="U44" s="24"/>
      <c r="V44" s="24"/>
      <c r="W44" s="24"/>
      <c r="X44" s="24"/>
      <c r="Y44" s="24"/>
      <c r="Z44" s="24"/>
      <c r="AA44" s="24"/>
      <c r="AB44" s="24"/>
      <c r="AC44" s="24"/>
      <c r="AD44" s="33"/>
      <c r="AE44" s="19" t="s">
        <v>1209</v>
      </c>
      <c r="AF44" s="4"/>
      <c r="AG44" s="4" t="s">
        <v>975</v>
      </c>
      <c r="AH44" s="12"/>
      <c r="AI44" s="12"/>
      <c r="AJ44" s="13"/>
      <c r="AK44" s="4" t="s">
        <v>568</v>
      </c>
      <c r="AL44" s="4"/>
      <c r="AM44" s="6"/>
      <c r="AN44" s="6"/>
      <c r="AO44" s="6"/>
      <c r="AP44" s="6" t="s">
        <v>702</v>
      </c>
      <c r="AQ44" s="14" t="s">
        <v>524</v>
      </c>
      <c r="AR44" s="10" t="s">
        <v>1077</v>
      </c>
      <c r="AS44" s="51" t="s">
        <v>1078</v>
      </c>
      <c r="AT44"/>
      <c r="AU44"/>
      <c r="AV44"/>
      <c r="AW44"/>
      <c r="AX44"/>
      <c r="AY44"/>
      <c r="AZ44"/>
      <c r="BA44"/>
    </row>
    <row r="45" spans="1:53" ht="180.75" customHeight="1" x14ac:dyDescent="0.25">
      <c r="A45" s="3" t="s">
        <v>334</v>
      </c>
      <c r="B45" s="4" t="s">
        <v>1194</v>
      </c>
      <c r="C45" s="53">
        <v>44</v>
      </c>
      <c r="D45" s="76" t="s">
        <v>177</v>
      </c>
      <c r="E45" s="79"/>
      <c r="F45" s="37" t="str">
        <f t="shared" si="0"/>
        <v>STRUCTURE</v>
      </c>
      <c r="G45" s="22" t="s">
        <v>569</v>
      </c>
      <c r="H45" s="40">
        <v>302.37400000000002</v>
      </c>
      <c r="I45" s="24"/>
      <c r="J45" s="41" t="s">
        <v>182</v>
      </c>
      <c r="K45" s="24" t="s">
        <v>570</v>
      </c>
      <c r="L45" s="24">
        <v>444732</v>
      </c>
      <c r="M45" s="25" t="s">
        <v>177</v>
      </c>
      <c r="N45" s="39" t="s">
        <v>187</v>
      </c>
      <c r="O45" s="32" t="s">
        <v>571</v>
      </c>
      <c r="P45" s="30" t="s">
        <v>572</v>
      </c>
      <c r="Q45" s="31" t="s">
        <v>340</v>
      </c>
      <c r="R45" s="35" t="s">
        <v>192</v>
      </c>
      <c r="S45" s="24"/>
      <c r="T45" s="24"/>
      <c r="U45" s="24"/>
      <c r="V45" s="24"/>
      <c r="W45" s="24"/>
      <c r="X45" s="24"/>
      <c r="Y45" s="24"/>
      <c r="Z45" s="24"/>
      <c r="AA45" s="24"/>
      <c r="AB45" s="24"/>
      <c r="AC45" s="24"/>
      <c r="AD45" s="33"/>
      <c r="AE45" s="19" t="s">
        <v>1209</v>
      </c>
      <c r="AF45" s="4"/>
      <c r="AG45" s="4" t="s">
        <v>976</v>
      </c>
      <c r="AH45" s="15" t="s">
        <v>1179</v>
      </c>
      <c r="AI45" s="15" t="s">
        <v>1180</v>
      </c>
      <c r="AJ45" s="16" t="s">
        <v>1181</v>
      </c>
      <c r="AK45" s="4" t="s">
        <v>573</v>
      </c>
      <c r="AL45" s="4"/>
      <c r="AM45" s="6"/>
      <c r="AN45" s="6"/>
      <c r="AO45" s="6"/>
      <c r="AP45" s="6" t="s">
        <v>702</v>
      </c>
      <c r="AQ45" s="14" t="s">
        <v>525</v>
      </c>
      <c r="AR45" s="10" t="s">
        <v>1079</v>
      </c>
      <c r="AS45" s="51" t="s">
        <v>1080</v>
      </c>
      <c r="AT45"/>
      <c r="AU45"/>
      <c r="AV45"/>
      <c r="AW45"/>
      <c r="AX45"/>
      <c r="AY45"/>
      <c r="AZ45"/>
      <c r="BA45"/>
    </row>
    <row r="46" spans="1:53" ht="180.75" customHeight="1" x14ac:dyDescent="0.25">
      <c r="A46" s="3" t="s">
        <v>334</v>
      </c>
      <c r="B46" s="4" t="s">
        <v>1194</v>
      </c>
      <c r="C46" s="53">
        <v>45</v>
      </c>
      <c r="D46" s="76" t="s">
        <v>178</v>
      </c>
      <c r="E46" s="79"/>
      <c r="F46" s="37" t="str">
        <f t="shared" si="0"/>
        <v>STRUCTURE</v>
      </c>
      <c r="G46" s="22" t="s">
        <v>574</v>
      </c>
      <c r="H46" s="40">
        <v>162.13999999999999</v>
      </c>
      <c r="I46" s="24"/>
      <c r="J46" s="41" t="s">
        <v>183</v>
      </c>
      <c r="K46" s="24" t="s">
        <v>575</v>
      </c>
      <c r="L46" s="24">
        <v>1662</v>
      </c>
      <c r="M46" s="25" t="s">
        <v>178</v>
      </c>
      <c r="N46" s="39" t="s">
        <v>188</v>
      </c>
      <c r="O46" s="32" t="s">
        <v>576</v>
      </c>
      <c r="P46" s="30" t="s">
        <v>577</v>
      </c>
      <c r="Q46" s="31" t="s">
        <v>340</v>
      </c>
      <c r="R46" s="35" t="s">
        <v>193</v>
      </c>
      <c r="S46" s="24"/>
      <c r="T46" s="24"/>
      <c r="U46" s="24"/>
      <c r="V46" s="24"/>
      <c r="W46" s="24"/>
      <c r="X46" s="24"/>
      <c r="Y46" s="24"/>
      <c r="Z46" s="24"/>
      <c r="AA46" s="24"/>
      <c r="AB46" s="24"/>
      <c r="AC46" s="24"/>
      <c r="AD46" s="33"/>
      <c r="AE46" s="19" t="s">
        <v>1210</v>
      </c>
      <c r="AF46" s="4"/>
      <c r="AG46" s="4" t="s">
        <v>977</v>
      </c>
      <c r="AH46" s="12"/>
      <c r="AI46" s="12"/>
      <c r="AJ46" s="13"/>
      <c r="AK46" s="4" t="s">
        <v>578</v>
      </c>
      <c r="AL46" s="4"/>
      <c r="AM46" s="6"/>
      <c r="AN46" s="6"/>
      <c r="AO46" s="6"/>
      <c r="AP46" s="6" t="s">
        <v>702</v>
      </c>
      <c r="AQ46" s="14" t="s">
        <v>548</v>
      </c>
      <c r="AR46" s="10" t="s">
        <v>1081</v>
      </c>
      <c r="AS46" s="51" t="s">
        <v>1082</v>
      </c>
      <c r="AT46"/>
      <c r="AU46"/>
      <c r="AV46"/>
      <c r="AW46"/>
      <c r="AX46"/>
      <c r="AY46"/>
      <c r="AZ46"/>
      <c r="BA46"/>
    </row>
    <row r="47" spans="1:53" ht="180.75" customHeight="1" x14ac:dyDescent="0.25">
      <c r="A47" s="3" t="s">
        <v>334</v>
      </c>
      <c r="B47" s="4" t="s">
        <v>1194</v>
      </c>
      <c r="C47" s="53">
        <v>46</v>
      </c>
      <c r="D47" s="76" t="s">
        <v>194</v>
      </c>
      <c r="E47" s="79"/>
      <c r="F47" s="36" t="str">
        <f t="shared" si="0"/>
        <v>STRUCTURE</v>
      </c>
      <c r="G47" s="22" t="s">
        <v>579</v>
      </c>
      <c r="H47" s="40">
        <v>296.32</v>
      </c>
      <c r="I47" s="24"/>
      <c r="J47" s="41" t="s">
        <v>199</v>
      </c>
      <c r="K47" s="24" t="s">
        <v>580</v>
      </c>
      <c r="L47" s="24">
        <v>764764</v>
      </c>
      <c r="M47" s="25" t="s">
        <v>194</v>
      </c>
      <c r="N47" s="39" t="s">
        <v>204</v>
      </c>
      <c r="O47" s="32" t="s">
        <v>581</v>
      </c>
      <c r="P47" s="30" t="s">
        <v>582</v>
      </c>
      <c r="Q47" s="31" t="s">
        <v>340</v>
      </c>
      <c r="R47" s="35" t="s">
        <v>209</v>
      </c>
      <c r="S47" s="24"/>
      <c r="T47" s="24"/>
      <c r="U47" s="24"/>
      <c r="V47" s="24"/>
      <c r="W47" s="24"/>
      <c r="X47" s="24"/>
      <c r="Y47" s="24"/>
      <c r="Z47" s="24"/>
      <c r="AA47" s="24"/>
      <c r="AB47" s="24"/>
      <c r="AC47" s="24"/>
      <c r="AD47" s="33"/>
      <c r="AE47" s="19" t="s">
        <v>1211</v>
      </c>
      <c r="AF47" s="4"/>
      <c r="AG47" s="4" t="s">
        <v>979</v>
      </c>
      <c r="AH47" s="12"/>
      <c r="AI47" s="12"/>
      <c r="AJ47" s="13"/>
      <c r="AK47" s="4" t="s">
        <v>352</v>
      </c>
      <c r="AL47" s="4"/>
      <c r="AM47" s="6"/>
      <c r="AN47" s="6"/>
      <c r="AO47" s="6"/>
      <c r="AP47" s="6" t="s">
        <v>702</v>
      </c>
      <c r="AQ47" s="14" t="s">
        <v>549</v>
      </c>
      <c r="AR47" s="10" t="s">
        <v>1083</v>
      </c>
      <c r="AS47" s="52"/>
      <c r="AT47"/>
      <c r="AU47"/>
      <c r="AV47"/>
      <c r="AW47"/>
      <c r="AX47"/>
      <c r="AY47"/>
      <c r="AZ47"/>
      <c r="BA47"/>
    </row>
    <row r="48" spans="1:53" ht="180.75" customHeight="1" x14ac:dyDescent="0.25">
      <c r="A48" s="3" t="s">
        <v>334</v>
      </c>
      <c r="B48" s="4" t="s">
        <v>1194</v>
      </c>
      <c r="C48" s="53">
        <v>47</v>
      </c>
      <c r="D48" s="76" t="s">
        <v>195</v>
      </c>
      <c r="E48" s="79"/>
      <c r="F48" s="36" t="str">
        <f t="shared" si="0"/>
        <v>STRUCTURE</v>
      </c>
      <c r="G48" s="22" t="s">
        <v>583</v>
      </c>
      <c r="H48" s="40">
        <v>512.37</v>
      </c>
      <c r="I48" s="24"/>
      <c r="J48" s="41" t="s">
        <v>200</v>
      </c>
      <c r="K48" s="24" t="s">
        <v>584</v>
      </c>
      <c r="L48" s="24">
        <v>9549213</v>
      </c>
      <c r="M48" s="25" t="s">
        <v>195</v>
      </c>
      <c r="N48" s="39" t="s">
        <v>205</v>
      </c>
      <c r="O48" s="32" t="s">
        <v>585</v>
      </c>
      <c r="P48" s="30" t="s">
        <v>586</v>
      </c>
      <c r="Q48" s="31" t="s">
        <v>340</v>
      </c>
      <c r="R48" s="35" t="s">
        <v>210</v>
      </c>
      <c r="S48" s="24"/>
      <c r="T48" s="24"/>
      <c r="U48" s="24"/>
      <c r="V48" s="24"/>
      <c r="W48" s="24"/>
      <c r="X48" s="24"/>
      <c r="Y48" s="24"/>
      <c r="Z48" s="24"/>
      <c r="AA48" s="24"/>
      <c r="AB48" s="24"/>
      <c r="AC48" s="24"/>
      <c r="AD48" s="33"/>
      <c r="AE48" s="19" t="s">
        <v>1211</v>
      </c>
      <c r="AF48" s="4"/>
      <c r="AG48" s="4" t="s">
        <v>980</v>
      </c>
      <c r="AH48" s="15" t="s">
        <v>1182</v>
      </c>
      <c r="AI48" s="12"/>
      <c r="AJ48" s="13"/>
      <c r="AK48" s="4" t="s">
        <v>587</v>
      </c>
      <c r="AL48" s="4"/>
      <c r="AM48" s="6"/>
      <c r="AN48" s="6"/>
      <c r="AO48" s="6"/>
      <c r="AP48" s="6" t="s">
        <v>702</v>
      </c>
      <c r="AQ48" s="14" t="s">
        <v>554</v>
      </c>
      <c r="AR48" s="10" t="s">
        <v>1084</v>
      </c>
      <c r="AS48" s="51" t="s">
        <v>1085</v>
      </c>
      <c r="AT48"/>
      <c r="AU48"/>
      <c r="AV48"/>
      <c r="AW48"/>
      <c r="AX48"/>
      <c r="AY48"/>
      <c r="AZ48"/>
      <c r="BA48"/>
    </row>
    <row r="49" spans="1:53" ht="180.75" customHeight="1" x14ac:dyDescent="0.25">
      <c r="A49" s="3" t="s">
        <v>334</v>
      </c>
      <c r="B49" s="4" t="s">
        <v>1194</v>
      </c>
      <c r="C49" s="53">
        <v>48</v>
      </c>
      <c r="D49" s="76" t="s">
        <v>196</v>
      </c>
      <c r="E49" s="79"/>
      <c r="F49" s="34" t="e">
        <f t="shared" si="0"/>
        <v>#VALUE!</v>
      </c>
      <c r="G49" s="22" t="s">
        <v>588</v>
      </c>
      <c r="H49" s="40">
        <v>482.43799999999999</v>
      </c>
      <c r="I49" s="24"/>
      <c r="J49" s="41" t="s">
        <v>201</v>
      </c>
      <c r="K49" s="24" t="s">
        <v>589</v>
      </c>
      <c r="L49" s="24" t="s">
        <v>590</v>
      </c>
      <c r="M49" s="25" t="s">
        <v>196</v>
      </c>
      <c r="N49" s="39" t="s">
        <v>206</v>
      </c>
      <c r="O49" s="32" t="s">
        <v>591</v>
      </c>
      <c r="P49" s="30" t="s">
        <v>592</v>
      </c>
      <c r="Q49" s="31" t="s">
        <v>340</v>
      </c>
      <c r="R49" s="35" t="s">
        <v>211</v>
      </c>
      <c r="S49" s="24"/>
      <c r="T49" s="24"/>
      <c r="U49" s="24"/>
      <c r="V49" s="24"/>
      <c r="W49" s="24"/>
      <c r="X49" s="24"/>
      <c r="Y49" s="24"/>
      <c r="Z49" s="24"/>
      <c r="AA49" s="24"/>
      <c r="AB49" s="24"/>
      <c r="AC49" s="24"/>
      <c r="AD49" s="33"/>
      <c r="AE49" s="19" t="s">
        <v>1211</v>
      </c>
      <c r="AF49" s="4"/>
      <c r="AG49" s="4" t="s">
        <v>978</v>
      </c>
      <c r="AH49" s="12"/>
      <c r="AI49" s="12"/>
      <c r="AJ49" s="13"/>
      <c r="AK49" s="4" t="s">
        <v>352</v>
      </c>
      <c r="AL49" s="4"/>
      <c r="AM49" s="6"/>
      <c r="AN49" s="6"/>
      <c r="AO49" s="6"/>
      <c r="AP49" s="6" t="s">
        <v>702</v>
      </c>
      <c r="AQ49" s="14" t="s">
        <v>555</v>
      </c>
      <c r="AR49" s="10" t="s">
        <v>1086</v>
      </c>
      <c r="AS49" s="52"/>
      <c r="AT49"/>
      <c r="AU49"/>
      <c r="AV49"/>
      <c r="AW49"/>
      <c r="AX49"/>
      <c r="AY49"/>
      <c r="AZ49"/>
      <c r="BA49"/>
    </row>
    <row r="50" spans="1:53" ht="180.75" customHeight="1" x14ac:dyDescent="0.25">
      <c r="A50" s="3" t="s">
        <v>334</v>
      </c>
      <c r="B50" s="4" t="s">
        <v>1194</v>
      </c>
      <c r="C50" s="53">
        <v>49</v>
      </c>
      <c r="D50" s="76" t="s">
        <v>197</v>
      </c>
      <c r="E50" s="79"/>
      <c r="F50" s="36" t="str">
        <f t="shared" si="0"/>
        <v>STRUCTURE</v>
      </c>
      <c r="G50" s="22" t="s">
        <v>593</v>
      </c>
      <c r="H50" s="40">
        <v>454.43</v>
      </c>
      <c r="I50" s="24"/>
      <c r="J50" s="41" t="s">
        <v>202</v>
      </c>
      <c r="K50" s="24" t="s">
        <v>594</v>
      </c>
      <c r="L50" s="24" t="s">
        <v>595</v>
      </c>
      <c r="M50" s="25" t="s">
        <v>197</v>
      </c>
      <c r="N50" s="39" t="s">
        <v>207</v>
      </c>
      <c r="O50" s="32" t="s">
        <v>596</v>
      </c>
      <c r="P50" s="30" t="s">
        <v>597</v>
      </c>
      <c r="Q50" s="31" t="s">
        <v>340</v>
      </c>
      <c r="R50" s="35" t="s">
        <v>212</v>
      </c>
      <c r="S50" s="24"/>
      <c r="T50" s="24"/>
      <c r="U50" s="24"/>
      <c r="V50" s="24"/>
      <c r="W50" s="24"/>
      <c r="X50" s="24"/>
      <c r="Y50" s="24"/>
      <c r="Z50" s="24"/>
      <c r="AA50" s="24"/>
      <c r="AB50" s="24"/>
      <c r="AC50" s="24"/>
      <c r="AD50" s="33"/>
      <c r="AE50" s="19" t="s">
        <v>1211</v>
      </c>
      <c r="AF50" s="4"/>
      <c r="AG50" s="4" t="s">
        <v>982</v>
      </c>
      <c r="AH50" s="12"/>
      <c r="AI50" s="12"/>
      <c r="AJ50" s="13"/>
      <c r="AK50" s="4" t="s">
        <v>352</v>
      </c>
      <c r="AL50" s="4"/>
      <c r="AM50" s="6"/>
      <c r="AN50" s="6"/>
      <c r="AO50" s="6"/>
      <c r="AP50" s="6" t="s">
        <v>702</v>
      </c>
      <c r="AQ50" s="14" t="s">
        <v>556</v>
      </c>
      <c r="AR50" s="10" t="s">
        <v>1087</v>
      </c>
      <c r="AS50" s="52"/>
      <c r="AT50"/>
      <c r="AU50"/>
      <c r="AV50"/>
      <c r="AW50"/>
      <c r="AX50"/>
      <c r="AY50"/>
      <c r="AZ50"/>
      <c r="BA50"/>
    </row>
    <row r="51" spans="1:53" ht="180.75" customHeight="1" x14ac:dyDescent="0.25">
      <c r="A51" s="3" t="s">
        <v>334</v>
      </c>
      <c r="B51" s="4" t="s">
        <v>1194</v>
      </c>
      <c r="C51" s="53">
        <v>50</v>
      </c>
      <c r="D51" s="76" t="s">
        <v>198</v>
      </c>
      <c r="E51" s="79"/>
      <c r="F51" s="36" t="str">
        <f t="shared" si="0"/>
        <v>STRUCTURE</v>
      </c>
      <c r="G51" s="22" t="s">
        <v>599</v>
      </c>
      <c r="H51" s="40">
        <v>465.55</v>
      </c>
      <c r="I51" s="24"/>
      <c r="J51" s="41" t="s">
        <v>203</v>
      </c>
      <c r="K51" s="24" t="s">
        <v>600</v>
      </c>
      <c r="L51" s="24">
        <v>135539077</v>
      </c>
      <c r="M51" s="25" t="s">
        <v>198</v>
      </c>
      <c r="N51" s="39" t="s">
        <v>208</v>
      </c>
      <c r="O51" s="32" t="s">
        <v>601</v>
      </c>
      <c r="P51" s="30" t="s">
        <v>602</v>
      </c>
      <c r="Q51" s="31" t="s">
        <v>340</v>
      </c>
      <c r="R51" s="35" t="s">
        <v>213</v>
      </c>
      <c r="S51" s="24"/>
      <c r="T51" s="24"/>
      <c r="U51" s="24"/>
      <c r="V51" s="24"/>
      <c r="W51" s="24"/>
      <c r="X51" s="24"/>
      <c r="Y51" s="24"/>
      <c r="Z51" s="24"/>
      <c r="AA51" s="24"/>
      <c r="AB51" s="24"/>
      <c r="AC51" s="24"/>
      <c r="AD51" s="33"/>
      <c r="AE51" s="19" t="s">
        <v>1211</v>
      </c>
      <c r="AF51" s="4"/>
      <c r="AG51" s="4" t="s">
        <v>981</v>
      </c>
      <c r="AH51" s="12"/>
      <c r="AI51" s="12"/>
      <c r="AJ51" s="13"/>
      <c r="AK51" s="4" t="s">
        <v>603</v>
      </c>
      <c r="AL51" s="4"/>
      <c r="AM51" s="6"/>
      <c r="AN51" s="6"/>
      <c r="AO51" s="6"/>
      <c r="AP51" s="6" t="s">
        <v>702</v>
      </c>
      <c r="AQ51" s="14" t="s">
        <v>557</v>
      </c>
      <c r="AR51" s="10" t="s">
        <v>1088</v>
      </c>
      <c r="AS51" s="51" t="s">
        <v>1091</v>
      </c>
      <c r="AT51"/>
      <c r="AU51"/>
      <c r="AV51"/>
      <c r="AW51"/>
      <c r="AX51"/>
      <c r="AY51"/>
      <c r="AZ51"/>
      <c r="BA51"/>
    </row>
    <row r="52" spans="1:53" ht="180.75" customHeight="1" x14ac:dyDescent="0.25">
      <c r="A52" s="3" t="s">
        <v>334</v>
      </c>
      <c r="B52" s="4" t="s">
        <v>1194</v>
      </c>
      <c r="C52" s="53">
        <v>51</v>
      </c>
      <c r="D52" s="76" t="s">
        <v>214</v>
      </c>
      <c r="E52" s="79"/>
      <c r="F52" s="36" t="str">
        <f t="shared" si="0"/>
        <v>STRUCTURE</v>
      </c>
      <c r="G52" s="22" t="s">
        <v>604</v>
      </c>
      <c r="H52" s="40">
        <v>352.39</v>
      </c>
      <c r="I52" s="24"/>
      <c r="J52" s="41" t="s">
        <v>219</v>
      </c>
      <c r="K52" s="24" t="s">
        <v>605</v>
      </c>
      <c r="L52" s="24">
        <v>984170</v>
      </c>
      <c r="M52" s="25" t="s">
        <v>214</v>
      </c>
      <c r="N52" s="39" t="s">
        <v>224</v>
      </c>
      <c r="O52" s="32" t="s">
        <v>606</v>
      </c>
      <c r="P52" s="30" t="s">
        <v>607</v>
      </c>
      <c r="Q52" s="31" t="s">
        <v>340</v>
      </c>
      <c r="R52" s="35" t="s">
        <v>229</v>
      </c>
      <c r="S52" s="24"/>
      <c r="T52" s="24"/>
      <c r="U52" s="24"/>
      <c r="V52" s="24"/>
      <c r="W52" s="24"/>
      <c r="X52" s="24"/>
      <c r="Y52" s="24"/>
      <c r="Z52" s="24"/>
      <c r="AA52" s="24"/>
      <c r="AB52" s="24"/>
      <c r="AC52" s="24"/>
      <c r="AD52" s="33"/>
      <c r="AE52" s="19" t="s">
        <v>1211</v>
      </c>
      <c r="AF52" s="4"/>
      <c r="AG52" s="4" t="s">
        <v>983</v>
      </c>
      <c r="AH52" s="12"/>
      <c r="AI52" s="12"/>
      <c r="AJ52" s="13"/>
      <c r="AK52" s="4" t="s">
        <v>613</v>
      </c>
      <c r="AL52" s="4"/>
      <c r="AM52" s="6"/>
      <c r="AN52" s="6"/>
      <c r="AO52" s="6"/>
      <c r="AP52" s="6" t="s">
        <v>702</v>
      </c>
      <c r="AQ52" s="14" t="s">
        <v>558</v>
      </c>
      <c r="AR52" s="10" t="s">
        <v>1089</v>
      </c>
      <c r="AS52" s="51" t="s">
        <v>1092</v>
      </c>
      <c r="AT52"/>
      <c r="AU52"/>
      <c r="AV52"/>
      <c r="AW52"/>
      <c r="AX52"/>
      <c r="AY52"/>
      <c r="AZ52"/>
      <c r="BA52"/>
    </row>
    <row r="53" spans="1:53" ht="180.75" customHeight="1" x14ac:dyDescent="0.25">
      <c r="A53" s="3" t="s">
        <v>334</v>
      </c>
      <c r="B53" s="4" t="s">
        <v>1194</v>
      </c>
      <c r="C53" s="53">
        <v>52</v>
      </c>
      <c r="D53" s="76" t="s">
        <v>215</v>
      </c>
      <c r="E53" s="79"/>
      <c r="F53" s="37" t="str">
        <f t="shared" si="0"/>
        <v>STRUCTURE</v>
      </c>
      <c r="G53" s="22" t="s">
        <v>614</v>
      </c>
      <c r="H53" s="45">
        <v>364.78</v>
      </c>
      <c r="I53" s="24"/>
      <c r="J53" s="41" t="s">
        <v>220</v>
      </c>
      <c r="K53" s="24" t="s">
        <v>615</v>
      </c>
      <c r="L53" s="24" t="s">
        <v>616</v>
      </c>
      <c r="M53" s="25" t="s">
        <v>215</v>
      </c>
      <c r="N53" s="39" t="s">
        <v>225</v>
      </c>
      <c r="O53" s="32" t="s">
        <v>617</v>
      </c>
      <c r="P53" s="30" t="s">
        <v>618</v>
      </c>
      <c r="Q53" s="31" t="s">
        <v>340</v>
      </c>
      <c r="R53" s="35">
        <v>1589</v>
      </c>
      <c r="S53" s="24"/>
      <c r="T53" s="24"/>
      <c r="U53" s="24"/>
      <c r="V53" s="24"/>
      <c r="W53" s="24"/>
      <c r="X53" s="24"/>
      <c r="Y53" s="24"/>
      <c r="Z53" s="24"/>
      <c r="AA53" s="24"/>
      <c r="AB53" s="24"/>
      <c r="AC53" s="24"/>
      <c r="AD53" s="33"/>
      <c r="AE53" s="19" t="s">
        <v>1211</v>
      </c>
      <c r="AF53" s="4"/>
      <c r="AG53" s="4" t="s">
        <v>984</v>
      </c>
      <c r="AH53" s="15" t="s">
        <v>1183</v>
      </c>
      <c r="AI53" s="15" t="s">
        <v>1184</v>
      </c>
      <c r="AJ53" s="13"/>
      <c r="AK53" s="4" t="s">
        <v>619</v>
      </c>
      <c r="AL53" s="4"/>
      <c r="AM53" s="6"/>
      <c r="AN53" s="6"/>
      <c r="AO53" s="6"/>
      <c r="AP53" s="6" t="s">
        <v>702</v>
      </c>
      <c r="AQ53" s="14" t="s">
        <v>598</v>
      </c>
      <c r="AR53" s="10" t="s">
        <v>1090</v>
      </c>
      <c r="AS53" s="51" t="s">
        <v>1093</v>
      </c>
      <c r="AT53"/>
      <c r="AU53"/>
      <c r="AV53"/>
      <c r="AW53"/>
      <c r="AX53"/>
      <c r="AY53"/>
      <c r="AZ53"/>
      <c r="BA53"/>
    </row>
    <row r="54" spans="1:53" ht="180.75" customHeight="1" x14ac:dyDescent="0.25">
      <c r="A54" s="3" t="s">
        <v>334</v>
      </c>
      <c r="B54" s="4" t="s">
        <v>1194</v>
      </c>
      <c r="C54" s="53">
        <v>53</v>
      </c>
      <c r="D54" s="76" t="s">
        <v>216</v>
      </c>
      <c r="E54" s="79"/>
      <c r="F54" s="36" t="str">
        <f t="shared" si="0"/>
        <v>STRUCTURE</v>
      </c>
      <c r="G54" s="22" t="s">
        <v>620</v>
      </c>
      <c r="H54" s="40">
        <v>320.38499999999999</v>
      </c>
      <c r="I54" s="24"/>
      <c r="J54" s="41" t="s">
        <v>221</v>
      </c>
      <c r="K54" s="24" t="s">
        <v>621</v>
      </c>
      <c r="L54" s="24" t="s">
        <v>622</v>
      </c>
      <c r="M54" s="25" t="s">
        <v>216</v>
      </c>
      <c r="N54" s="39" t="s">
        <v>226</v>
      </c>
      <c r="O54" s="32" t="s">
        <v>623</v>
      </c>
      <c r="P54" s="30" t="s">
        <v>624</v>
      </c>
      <c r="Q54" s="31" t="s">
        <v>340</v>
      </c>
      <c r="R54" s="35">
        <v>19459</v>
      </c>
      <c r="S54" s="24"/>
      <c r="T54" s="24"/>
      <c r="U54" s="24"/>
      <c r="V54" s="24"/>
      <c r="W54" s="24"/>
      <c r="X54" s="24"/>
      <c r="Y54" s="24"/>
      <c r="Z54" s="24"/>
      <c r="AA54" s="24"/>
      <c r="AB54" s="24"/>
      <c r="AC54" s="24"/>
      <c r="AD54" s="33"/>
      <c r="AE54" s="19" t="s">
        <v>1211</v>
      </c>
      <c r="AF54" s="4"/>
      <c r="AG54" s="4" t="s">
        <v>985</v>
      </c>
      <c r="AH54" s="15" t="s">
        <v>1185</v>
      </c>
      <c r="AI54" s="12"/>
      <c r="AJ54" s="13"/>
      <c r="AK54" s="4" t="s">
        <v>352</v>
      </c>
      <c r="AL54" s="4"/>
      <c r="AM54" s="6"/>
      <c r="AN54" s="6"/>
      <c r="AO54" s="6"/>
      <c r="AP54" s="6" t="s">
        <v>702</v>
      </c>
      <c r="AQ54" s="14" t="s">
        <v>608</v>
      </c>
      <c r="AR54" s="10" t="s">
        <v>1094</v>
      </c>
      <c r="AS54" s="52"/>
      <c r="AT54"/>
      <c r="AU54"/>
      <c r="AV54"/>
      <c r="AW54"/>
      <c r="AX54"/>
      <c r="AY54"/>
      <c r="AZ54"/>
      <c r="BA54"/>
    </row>
    <row r="55" spans="1:53" ht="180.75" customHeight="1" x14ac:dyDescent="0.25">
      <c r="A55" s="3" t="s">
        <v>334</v>
      </c>
      <c r="B55" s="4" t="s">
        <v>1194</v>
      </c>
      <c r="C55" s="53">
        <v>54</v>
      </c>
      <c r="D55" s="76" t="s">
        <v>217</v>
      </c>
      <c r="E55" s="79"/>
      <c r="F55" s="36" t="str">
        <f t="shared" si="0"/>
        <v>STRUCTURE</v>
      </c>
      <c r="G55" s="22" t="s">
        <v>625</v>
      </c>
      <c r="H55" s="40">
        <v>464.49</v>
      </c>
      <c r="I55" s="24"/>
      <c r="J55" s="41" t="s">
        <v>222</v>
      </c>
      <c r="K55" s="24" t="s">
        <v>626</v>
      </c>
      <c r="L55" s="24" t="s">
        <v>352</v>
      </c>
      <c r="M55" s="25" t="s">
        <v>217</v>
      </c>
      <c r="N55" s="39" t="s">
        <v>227</v>
      </c>
      <c r="O55" s="32" t="s">
        <v>627</v>
      </c>
      <c r="P55" s="30" t="s">
        <v>628</v>
      </c>
      <c r="Q55" s="31" t="s">
        <v>340</v>
      </c>
      <c r="R55" s="35" t="s">
        <v>230</v>
      </c>
      <c r="S55" s="24"/>
      <c r="T55" s="24"/>
      <c r="U55" s="24"/>
      <c r="V55" s="24"/>
      <c r="W55" s="24"/>
      <c r="X55" s="24"/>
      <c r="Y55" s="24"/>
      <c r="Z55" s="24"/>
      <c r="AA55" s="24"/>
      <c r="AB55" s="24"/>
      <c r="AC55" s="24"/>
      <c r="AD55" s="33"/>
      <c r="AE55" s="19" t="s">
        <v>1211</v>
      </c>
      <c r="AF55" s="4"/>
      <c r="AG55" s="4" t="s">
        <v>986</v>
      </c>
      <c r="AH55" s="12"/>
      <c r="AI55" s="12"/>
      <c r="AJ55" s="13"/>
      <c r="AK55" s="4" t="s">
        <v>631</v>
      </c>
      <c r="AL55" s="4"/>
      <c r="AM55" s="6"/>
      <c r="AN55" s="6"/>
      <c r="AO55" s="6"/>
      <c r="AP55" s="6" t="s">
        <v>702</v>
      </c>
      <c r="AQ55" s="14" t="s">
        <v>609</v>
      </c>
      <c r="AR55" s="10" t="s">
        <v>1096</v>
      </c>
      <c r="AS55" s="51" t="s">
        <v>1095</v>
      </c>
      <c r="AT55"/>
      <c r="AU55"/>
      <c r="AV55"/>
      <c r="AW55"/>
      <c r="AX55"/>
      <c r="AY55"/>
      <c r="AZ55"/>
      <c r="BA55"/>
    </row>
    <row r="56" spans="1:53" ht="180.75" customHeight="1" x14ac:dyDescent="0.25">
      <c r="A56" s="3" t="s">
        <v>334</v>
      </c>
      <c r="B56" s="4" t="s">
        <v>1194</v>
      </c>
      <c r="C56" s="53">
        <v>55</v>
      </c>
      <c r="D56" s="76" t="s">
        <v>218</v>
      </c>
      <c r="E56" s="79"/>
      <c r="F56" s="36" t="str">
        <f t="shared" si="0"/>
        <v>STRUCTURE</v>
      </c>
      <c r="G56" s="22" t="s">
        <v>632</v>
      </c>
      <c r="H56" s="40">
        <v>480.41</v>
      </c>
      <c r="I56" s="24"/>
      <c r="J56" s="41" t="s">
        <v>223</v>
      </c>
      <c r="K56" s="24" t="s">
        <v>633</v>
      </c>
      <c r="L56" s="24" t="s">
        <v>634</v>
      </c>
      <c r="M56" s="25" t="s">
        <v>218</v>
      </c>
      <c r="N56" s="39" t="s">
        <v>228</v>
      </c>
      <c r="O56" s="32" t="s">
        <v>635</v>
      </c>
      <c r="P56" s="30" t="s">
        <v>636</v>
      </c>
      <c r="Q56" s="31" t="s">
        <v>340</v>
      </c>
      <c r="R56" s="35" t="s">
        <v>231</v>
      </c>
      <c r="S56" s="24"/>
      <c r="T56" s="24"/>
      <c r="U56" s="24"/>
      <c r="V56" s="24"/>
      <c r="W56" s="24"/>
      <c r="X56" s="24"/>
      <c r="Y56" s="24"/>
      <c r="Z56" s="24"/>
      <c r="AA56" s="24"/>
      <c r="AB56" s="24"/>
      <c r="AC56" s="24"/>
      <c r="AD56" s="33"/>
      <c r="AE56" s="19" t="s">
        <v>1211</v>
      </c>
      <c r="AF56" s="4"/>
      <c r="AG56" s="4" t="s">
        <v>987</v>
      </c>
      <c r="AH56" s="15" t="s">
        <v>1186</v>
      </c>
      <c r="AI56" s="12"/>
      <c r="AJ56" s="13"/>
      <c r="AK56" s="4" t="s">
        <v>637</v>
      </c>
      <c r="AL56" s="4"/>
      <c r="AM56" s="6"/>
      <c r="AN56" s="6"/>
      <c r="AO56" s="6"/>
      <c r="AP56" s="6" t="s">
        <v>702</v>
      </c>
      <c r="AQ56" s="14" t="s">
        <v>610</v>
      </c>
      <c r="AR56" s="10" t="s">
        <v>1097</v>
      </c>
      <c r="AS56" s="51" t="s">
        <v>1098</v>
      </c>
      <c r="AT56"/>
      <c r="AU56"/>
      <c r="AV56"/>
      <c r="AW56"/>
      <c r="AX56"/>
      <c r="AY56"/>
      <c r="AZ56"/>
      <c r="BA56"/>
    </row>
    <row r="57" spans="1:53" ht="180.75" customHeight="1" x14ac:dyDescent="0.25">
      <c r="A57" s="3" t="s">
        <v>334</v>
      </c>
      <c r="B57" s="4" t="s">
        <v>1194</v>
      </c>
      <c r="C57" s="53">
        <v>56</v>
      </c>
      <c r="D57" s="76" t="s">
        <v>232</v>
      </c>
      <c r="E57" s="79"/>
      <c r="F57" s="36" t="str">
        <f t="shared" si="0"/>
        <v>STRUCTURE</v>
      </c>
      <c r="G57" s="22" t="s">
        <v>638</v>
      </c>
      <c r="H57" s="40">
        <v>427.2</v>
      </c>
      <c r="I57" s="24"/>
      <c r="J57" s="41" t="s">
        <v>237</v>
      </c>
      <c r="K57" s="24" t="s">
        <v>639</v>
      </c>
      <c r="L57" s="24">
        <v>6022</v>
      </c>
      <c r="M57" s="25" t="s">
        <v>232</v>
      </c>
      <c r="N57" s="39" t="s">
        <v>242</v>
      </c>
      <c r="O57" s="32" t="s">
        <v>640</v>
      </c>
      <c r="P57" s="30" t="s">
        <v>641</v>
      </c>
      <c r="Q57" s="31" t="s">
        <v>340</v>
      </c>
      <c r="R57" s="35" t="s">
        <v>247</v>
      </c>
      <c r="S57" s="24"/>
      <c r="T57" s="24"/>
      <c r="U57" s="24"/>
      <c r="V57" s="24"/>
      <c r="W57" s="24"/>
      <c r="X57" s="24"/>
      <c r="Y57" s="24"/>
      <c r="Z57" s="24"/>
      <c r="AA57" s="24"/>
      <c r="AB57" s="24"/>
      <c r="AC57" s="24"/>
      <c r="AD57" s="33"/>
      <c r="AE57" s="19" t="s">
        <v>1212</v>
      </c>
      <c r="AF57" s="4"/>
      <c r="AG57" s="4" t="s">
        <v>989</v>
      </c>
      <c r="AH57" s="12"/>
      <c r="AI57" s="12"/>
      <c r="AJ57" s="13"/>
      <c r="AK57" s="4" t="s">
        <v>352</v>
      </c>
      <c r="AL57" s="4"/>
      <c r="AM57" s="6"/>
      <c r="AN57" s="6"/>
      <c r="AO57" s="6"/>
      <c r="AP57" s="6" t="s">
        <v>702</v>
      </c>
      <c r="AQ57" s="14" t="s">
        <v>611</v>
      </c>
      <c r="AR57" s="10" t="s">
        <v>1099</v>
      </c>
      <c r="AS57" s="52"/>
      <c r="AT57"/>
      <c r="AU57"/>
      <c r="AV57"/>
      <c r="AW57"/>
      <c r="AX57"/>
      <c r="AY57"/>
      <c r="AZ57"/>
      <c r="BA57"/>
    </row>
    <row r="58" spans="1:53" ht="180.75" customHeight="1" x14ac:dyDescent="0.25">
      <c r="A58" s="3" t="s">
        <v>334</v>
      </c>
      <c r="B58" s="4" t="s">
        <v>1194</v>
      </c>
      <c r="C58" s="53">
        <v>57</v>
      </c>
      <c r="D58" s="76" t="s">
        <v>233</v>
      </c>
      <c r="E58" s="79"/>
      <c r="F58" s="36" t="str">
        <f t="shared" si="0"/>
        <v>STRUCTURE</v>
      </c>
      <c r="G58" s="22" t="s">
        <v>645</v>
      </c>
      <c r="H58" s="40">
        <v>225.29</v>
      </c>
      <c r="I58" s="24"/>
      <c r="J58" s="41" t="s">
        <v>238</v>
      </c>
      <c r="K58" s="24" t="s">
        <v>646</v>
      </c>
      <c r="L58" s="24">
        <v>56653684</v>
      </c>
      <c r="M58" s="25" t="s">
        <v>233</v>
      </c>
      <c r="N58" s="39" t="s">
        <v>243</v>
      </c>
      <c r="O58" s="32" t="s">
        <v>647</v>
      </c>
      <c r="P58" s="30" t="s">
        <v>352</v>
      </c>
      <c r="Q58" s="31" t="s">
        <v>340</v>
      </c>
      <c r="R58" s="35" t="s">
        <v>248</v>
      </c>
      <c r="S58" s="24"/>
      <c r="T58" s="24"/>
      <c r="U58" s="24"/>
      <c r="V58" s="24"/>
      <c r="W58" s="24"/>
      <c r="X58" s="24"/>
      <c r="Y58" s="24"/>
      <c r="Z58" s="24"/>
      <c r="AA58" s="24"/>
      <c r="AB58" s="24"/>
      <c r="AC58" s="24"/>
      <c r="AD58" s="33"/>
      <c r="AE58" s="19" t="s">
        <v>1213</v>
      </c>
      <c r="AF58" s="4"/>
      <c r="AG58" s="4" t="s">
        <v>988</v>
      </c>
      <c r="AH58" s="12"/>
      <c r="AI58" s="12"/>
      <c r="AJ58" s="13"/>
      <c r="AK58" s="4" t="s">
        <v>352</v>
      </c>
      <c r="AL58" s="4"/>
      <c r="AM58" s="6"/>
      <c r="AN58" s="6"/>
      <c r="AO58" s="6"/>
      <c r="AP58" s="6" t="s">
        <v>702</v>
      </c>
      <c r="AQ58" s="14" t="s">
        <v>612</v>
      </c>
      <c r="AR58" s="10" t="s">
        <v>1100</v>
      </c>
      <c r="AS58" s="52"/>
      <c r="AT58"/>
      <c r="AU58"/>
      <c r="AV58"/>
      <c r="AW58"/>
      <c r="AX58"/>
      <c r="AY58"/>
      <c r="AZ58"/>
      <c r="BA58"/>
    </row>
    <row r="59" spans="1:53" ht="180.75" customHeight="1" x14ac:dyDescent="0.25">
      <c r="A59" s="3" t="s">
        <v>334</v>
      </c>
      <c r="B59" s="4" t="s">
        <v>1194</v>
      </c>
      <c r="C59" s="53">
        <v>58</v>
      </c>
      <c r="D59" s="76" t="s">
        <v>234</v>
      </c>
      <c r="E59" s="79"/>
      <c r="F59" s="36" t="str">
        <f t="shared" si="0"/>
        <v>STRUCTURE</v>
      </c>
      <c r="G59" s="22" t="s">
        <v>648</v>
      </c>
      <c r="H59" s="40">
        <v>452.42</v>
      </c>
      <c r="I59" s="24"/>
      <c r="J59" s="41" t="s">
        <v>239</v>
      </c>
      <c r="K59" s="24" t="s">
        <v>649</v>
      </c>
      <c r="L59" s="24">
        <v>60149007</v>
      </c>
      <c r="M59" s="25" t="s">
        <v>234</v>
      </c>
      <c r="N59" s="39" t="s">
        <v>244</v>
      </c>
      <c r="O59" s="32" t="s">
        <v>650</v>
      </c>
      <c r="P59" s="30" t="s">
        <v>352</v>
      </c>
      <c r="Q59" s="31" t="s">
        <v>340</v>
      </c>
      <c r="R59" s="35">
        <v>18124</v>
      </c>
      <c r="S59" s="24"/>
      <c r="T59" s="24"/>
      <c r="U59" s="24"/>
      <c r="V59" s="24"/>
      <c r="W59" s="24"/>
      <c r="X59" s="24"/>
      <c r="Y59" s="24"/>
      <c r="Z59" s="24"/>
      <c r="AA59" s="24"/>
      <c r="AB59" s="24"/>
      <c r="AC59" s="24"/>
      <c r="AD59" s="33"/>
      <c r="AE59" s="19" t="s">
        <v>1213</v>
      </c>
      <c r="AF59" s="4"/>
      <c r="AG59" s="4" t="s">
        <v>990</v>
      </c>
      <c r="AH59" s="12"/>
      <c r="AI59" s="12"/>
      <c r="AJ59" s="13"/>
      <c r="AK59" s="4" t="s">
        <v>352</v>
      </c>
      <c r="AL59" s="4"/>
      <c r="AM59" s="6"/>
      <c r="AN59" s="6"/>
      <c r="AO59" s="6"/>
      <c r="AP59" s="6" t="s">
        <v>702</v>
      </c>
      <c r="AQ59" s="14" t="s">
        <v>629</v>
      </c>
      <c r="AR59" s="10" t="s">
        <v>1101</v>
      </c>
      <c r="AS59" s="52"/>
      <c r="AT59"/>
      <c r="AU59"/>
      <c r="AV59"/>
      <c r="AW59"/>
      <c r="AX59"/>
      <c r="AY59"/>
      <c r="AZ59"/>
      <c r="BA59"/>
    </row>
    <row r="60" spans="1:53" ht="180.75" customHeight="1" x14ac:dyDescent="0.25">
      <c r="A60" s="3" t="s">
        <v>334</v>
      </c>
      <c r="B60" s="4" t="s">
        <v>1194</v>
      </c>
      <c r="C60" s="53">
        <v>59</v>
      </c>
      <c r="D60" s="76" t="s">
        <v>235</v>
      </c>
      <c r="E60" s="79"/>
      <c r="F60" s="36" t="str">
        <f t="shared" si="0"/>
        <v>STRUCTURE</v>
      </c>
      <c r="G60" s="22" t="s">
        <v>651</v>
      </c>
      <c r="H60" s="40">
        <v>437.41</v>
      </c>
      <c r="I60" s="24"/>
      <c r="J60" s="41" t="s">
        <v>240</v>
      </c>
      <c r="K60" s="24" t="s">
        <v>652</v>
      </c>
      <c r="L60" s="24">
        <v>66571643</v>
      </c>
      <c r="M60" s="25" t="s">
        <v>235</v>
      </c>
      <c r="N60" s="39" t="s">
        <v>245</v>
      </c>
      <c r="O60" s="32" t="s">
        <v>653</v>
      </c>
      <c r="P60" s="30" t="s">
        <v>654</v>
      </c>
      <c r="Q60" s="31" t="s">
        <v>340</v>
      </c>
      <c r="R60" s="35" t="s">
        <v>249</v>
      </c>
      <c r="S60" s="24"/>
      <c r="T60" s="24"/>
      <c r="U60" s="24"/>
      <c r="V60" s="24"/>
      <c r="W60" s="24"/>
      <c r="X60" s="24"/>
      <c r="Y60" s="24"/>
      <c r="Z60" s="24"/>
      <c r="AA60" s="24"/>
      <c r="AB60" s="24"/>
      <c r="AC60" s="24"/>
      <c r="AD60" s="33"/>
      <c r="AE60" s="19" t="s">
        <v>1213</v>
      </c>
      <c r="AF60" s="4"/>
      <c r="AG60" s="4" t="s">
        <v>992</v>
      </c>
      <c r="AH60" s="12"/>
      <c r="AI60" s="12"/>
      <c r="AJ60" s="13"/>
      <c r="AK60" s="4" t="s">
        <v>352</v>
      </c>
      <c r="AL60" s="4"/>
      <c r="AM60" s="6"/>
      <c r="AN60" s="6"/>
      <c r="AO60" s="6"/>
      <c r="AP60" s="6" t="s">
        <v>702</v>
      </c>
      <c r="AQ60" s="14" t="s">
        <v>630</v>
      </c>
      <c r="AR60" s="10" t="s">
        <v>1102</v>
      </c>
      <c r="AS60" s="52"/>
      <c r="AT60"/>
      <c r="AU60"/>
      <c r="AV60"/>
      <c r="AW60"/>
      <c r="AX60"/>
      <c r="AY60"/>
      <c r="AZ60"/>
      <c r="BA60"/>
    </row>
    <row r="61" spans="1:53" ht="180.75" customHeight="1" x14ac:dyDescent="0.25">
      <c r="A61" s="3" t="s">
        <v>334</v>
      </c>
      <c r="B61" s="4" t="s">
        <v>1194</v>
      </c>
      <c r="C61" s="53">
        <v>60</v>
      </c>
      <c r="D61" s="76" t="s">
        <v>236</v>
      </c>
      <c r="E61" s="79"/>
      <c r="F61" s="36" t="str">
        <f t="shared" si="0"/>
        <v>STRUCTURE</v>
      </c>
      <c r="G61" s="22" t="s">
        <v>655</v>
      </c>
      <c r="H61" s="40">
        <v>603.52</v>
      </c>
      <c r="I61" s="24"/>
      <c r="J61" s="41" t="s">
        <v>241</v>
      </c>
      <c r="K61" s="24" t="s">
        <v>656</v>
      </c>
      <c r="L61" s="24">
        <v>57406702</v>
      </c>
      <c r="M61" s="25" t="s">
        <v>236</v>
      </c>
      <c r="N61" s="39" t="s">
        <v>246</v>
      </c>
      <c r="O61" s="32" t="s">
        <v>657</v>
      </c>
      <c r="P61" s="30" t="s">
        <v>658</v>
      </c>
      <c r="Q61" s="31" t="s">
        <v>340</v>
      </c>
      <c r="R61" s="35" t="s">
        <v>250</v>
      </c>
      <c r="S61" s="24"/>
      <c r="T61" s="24"/>
      <c r="U61" s="24"/>
      <c r="V61" s="24"/>
      <c r="W61" s="24"/>
      <c r="X61" s="24"/>
      <c r="Y61" s="24"/>
      <c r="Z61" s="24"/>
      <c r="AA61" s="24"/>
      <c r="AB61" s="24"/>
      <c r="AC61" s="24"/>
      <c r="AD61" s="33"/>
      <c r="AE61" s="19" t="s">
        <v>1214</v>
      </c>
      <c r="AF61" s="4"/>
      <c r="AG61" s="4" t="s">
        <v>991</v>
      </c>
      <c r="AH61" s="12"/>
      <c r="AI61" s="12"/>
      <c r="AJ61" s="13"/>
      <c r="AK61" s="4" t="s">
        <v>352</v>
      </c>
      <c r="AL61" s="4"/>
      <c r="AM61" s="6"/>
      <c r="AN61" s="6"/>
      <c r="AO61" s="6"/>
      <c r="AP61" s="6" t="s">
        <v>702</v>
      </c>
      <c r="AQ61" s="14" t="s">
        <v>642</v>
      </c>
      <c r="AR61" s="10" t="s">
        <v>1103</v>
      </c>
      <c r="AS61" s="52"/>
      <c r="AT61"/>
      <c r="AU61"/>
      <c r="AV61"/>
      <c r="AW61"/>
      <c r="AX61"/>
      <c r="AY61"/>
      <c r="AZ61"/>
      <c r="BA61"/>
    </row>
    <row r="62" spans="1:53" ht="180.75" customHeight="1" x14ac:dyDescent="0.25">
      <c r="A62" s="3" t="s">
        <v>334</v>
      </c>
      <c r="B62" s="4" t="s">
        <v>1194</v>
      </c>
      <c r="C62" s="53">
        <v>61</v>
      </c>
      <c r="D62" s="76" t="s">
        <v>251</v>
      </c>
      <c r="E62" s="79"/>
      <c r="F62" s="36" t="str">
        <f t="shared" si="0"/>
        <v>STRUCTURE</v>
      </c>
      <c r="G62" s="22" t="s">
        <v>659</v>
      </c>
      <c r="H62" s="40">
        <v>412.49</v>
      </c>
      <c r="I62" s="24"/>
      <c r="J62" s="41" t="s">
        <v>256</v>
      </c>
      <c r="K62" s="24" t="s">
        <v>660</v>
      </c>
      <c r="L62" s="24" t="s">
        <v>661</v>
      </c>
      <c r="M62" s="25" t="s">
        <v>251</v>
      </c>
      <c r="N62" s="39" t="s">
        <v>261</v>
      </c>
      <c r="O62" s="32" t="s">
        <v>662</v>
      </c>
      <c r="P62" s="30" t="s">
        <v>663</v>
      </c>
      <c r="Q62" s="31" t="s">
        <v>340</v>
      </c>
      <c r="R62" s="35" t="s">
        <v>266</v>
      </c>
      <c r="S62" s="24"/>
      <c r="T62" s="24"/>
      <c r="U62" s="24"/>
      <c r="V62" s="24"/>
      <c r="W62" s="24"/>
      <c r="X62" s="24"/>
      <c r="Y62" s="24"/>
      <c r="Z62" s="24"/>
      <c r="AA62" s="24"/>
      <c r="AB62" s="24"/>
      <c r="AC62" s="24"/>
      <c r="AD62" s="33"/>
      <c r="AE62" s="19" t="s">
        <v>1215</v>
      </c>
      <c r="AF62" s="4"/>
      <c r="AG62" s="4" t="s">
        <v>903</v>
      </c>
      <c r="AH62" s="15" t="s">
        <v>1187</v>
      </c>
      <c r="AI62" s="15" t="s">
        <v>1188</v>
      </c>
      <c r="AJ62" s="13"/>
      <c r="AK62" s="4" t="s">
        <v>664</v>
      </c>
      <c r="AL62" s="4"/>
      <c r="AM62" s="6"/>
      <c r="AN62" s="6"/>
      <c r="AO62" s="6"/>
      <c r="AP62" s="6" t="s">
        <v>702</v>
      </c>
      <c r="AQ62" s="14" t="s">
        <v>643</v>
      </c>
      <c r="AR62" s="10" t="s">
        <v>1104</v>
      </c>
      <c r="AS62" s="51" t="s">
        <v>1105</v>
      </c>
      <c r="AT62"/>
      <c r="AU62"/>
      <c r="AV62"/>
      <c r="AW62"/>
      <c r="AX62"/>
      <c r="AY62"/>
      <c r="AZ62"/>
      <c r="BA62"/>
    </row>
    <row r="63" spans="1:53" ht="180.75" customHeight="1" x14ac:dyDescent="0.25">
      <c r="A63" s="3" t="s">
        <v>334</v>
      </c>
      <c r="B63" s="4" t="s">
        <v>1194</v>
      </c>
      <c r="C63" s="53">
        <v>62</v>
      </c>
      <c r="D63" s="76" t="s">
        <v>252</v>
      </c>
      <c r="E63" s="79"/>
      <c r="F63" s="36" t="e">
        <f t="shared" si="0"/>
        <v>#VALUE!</v>
      </c>
      <c r="G63" s="22" t="s">
        <v>665</v>
      </c>
      <c r="H63" s="40">
        <v>554.72900000000004</v>
      </c>
      <c r="I63" s="24"/>
      <c r="J63" s="41" t="s">
        <v>257</v>
      </c>
      <c r="K63" s="24" t="s">
        <v>666</v>
      </c>
      <c r="L63" s="24">
        <v>11226684</v>
      </c>
      <c r="M63" s="25" t="s">
        <v>252</v>
      </c>
      <c r="N63" s="39" t="s">
        <v>262</v>
      </c>
      <c r="O63" s="32" t="s">
        <v>667</v>
      </c>
      <c r="P63" s="30" t="s">
        <v>668</v>
      </c>
      <c r="Q63" s="31" t="s">
        <v>340</v>
      </c>
      <c r="R63" s="35" t="s">
        <v>267</v>
      </c>
      <c r="S63" s="24"/>
      <c r="T63" s="24"/>
      <c r="U63" s="24"/>
      <c r="V63" s="24"/>
      <c r="W63" s="24"/>
      <c r="X63" s="24"/>
      <c r="Y63" s="24"/>
      <c r="Z63" s="24"/>
      <c r="AA63" s="24"/>
      <c r="AB63" s="24"/>
      <c r="AC63" s="24"/>
      <c r="AD63" s="33"/>
      <c r="AE63" s="19" t="s">
        <v>1216</v>
      </c>
      <c r="AF63" s="4"/>
      <c r="AG63" s="4" t="s">
        <v>904</v>
      </c>
      <c r="AH63" s="12"/>
      <c r="AI63" s="12"/>
      <c r="AJ63" s="13"/>
      <c r="AK63" s="4" t="s">
        <v>669</v>
      </c>
      <c r="AL63" s="4"/>
      <c r="AM63" s="6"/>
      <c r="AN63" s="6"/>
      <c r="AO63" s="6"/>
      <c r="AP63" s="6" t="s">
        <v>702</v>
      </c>
      <c r="AQ63" s="14" t="s">
        <v>644</v>
      </c>
      <c r="AR63" s="10" t="s">
        <v>1106</v>
      </c>
      <c r="AS63" s="51" t="s">
        <v>1107</v>
      </c>
      <c r="AT63"/>
      <c r="AU63"/>
      <c r="AV63"/>
      <c r="AW63"/>
      <c r="AX63"/>
      <c r="AY63"/>
      <c r="AZ63"/>
      <c r="BA63"/>
    </row>
    <row r="64" spans="1:53" ht="180.75" customHeight="1" x14ac:dyDescent="0.25">
      <c r="A64" s="3" t="s">
        <v>334</v>
      </c>
      <c r="B64" s="4" t="s">
        <v>1194</v>
      </c>
      <c r="C64" s="53">
        <v>63</v>
      </c>
      <c r="D64" s="76" t="s">
        <v>253</v>
      </c>
      <c r="E64" s="79"/>
      <c r="F64" s="36" t="str">
        <f t="shared" si="0"/>
        <v>STRUCTURE</v>
      </c>
      <c r="G64" s="22" t="s">
        <v>670</v>
      </c>
      <c r="H64" s="40">
        <v>475.62</v>
      </c>
      <c r="I64" s="24"/>
      <c r="J64" s="41" t="s">
        <v>258</v>
      </c>
      <c r="K64" s="24" t="s">
        <v>671</v>
      </c>
      <c r="L64" s="24">
        <v>462382</v>
      </c>
      <c r="M64" s="25" t="s">
        <v>253</v>
      </c>
      <c r="N64" s="39" t="s">
        <v>263</v>
      </c>
      <c r="O64" s="32" t="s">
        <v>672</v>
      </c>
      <c r="P64" s="30" t="s">
        <v>673</v>
      </c>
      <c r="Q64" s="31" t="s">
        <v>340</v>
      </c>
      <c r="R64" s="35" t="s">
        <v>268</v>
      </c>
      <c r="S64" s="24"/>
      <c r="T64" s="24"/>
      <c r="U64" s="24"/>
      <c r="V64" s="24"/>
      <c r="W64" s="24"/>
      <c r="X64" s="24"/>
      <c r="Y64" s="24"/>
      <c r="Z64" s="24"/>
      <c r="AA64" s="24"/>
      <c r="AB64" s="24"/>
      <c r="AC64" s="24"/>
      <c r="AD64" s="33"/>
      <c r="AE64" s="19" t="s">
        <v>1216</v>
      </c>
      <c r="AF64" s="4"/>
      <c r="AG64" s="4" t="s">
        <v>905</v>
      </c>
      <c r="AH64" s="15" t="s">
        <v>1189</v>
      </c>
      <c r="AI64" s="12"/>
      <c r="AJ64" s="13"/>
      <c r="AK64" s="4" t="s">
        <v>675</v>
      </c>
      <c r="AL64" s="4"/>
      <c r="AM64" s="6"/>
      <c r="AN64" s="6"/>
      <c r="AO64" s="6"/>
      <c r="AP64" s="6" t="s">
        <v>676</v>
      </c>
      <c r="AQ64" s="14" t="s">
        <v>674</v>
      </c>
      <c r="AR64" s="10" t="s">
        <v>1108</v>
      </c>
      <c r="AS64" s="51" t="s">
        <v>1109</v>
      </c>
      <c r="AT64"/>
      <c r="AU64"/>
      <c r="AV64"/>
      <c r="AW64"/>
      <c r="AX64"/>
      <c r="AY64"/>
      <c r="AZ64"/>
      <c r="BA64"/>
    </row>
    <row r="65" spans="1:53" ht="180.75" customHeight="1" x14ac:dyDescent="0.25">
      <c r="A65" s="3" t="s">
        <v>334</v>
      </c>
      <c r="B65" s="4" t="s">
        <v>1194</v>
      </c>
      <c r="C65" s="53">
        <v>64</v>
      </c>
      <c r="D65" s="76" t="s">
        <v>254</v>
      </c>
      <c r="E65" s="79"/>
      <c r="F65" s="36" t="str">
        <f t="shared" si="0"/>
        <v>STRUCTURE</v>
      </c>
      <c r="G65" s="22" t="s">
        <v>677</v>
      </c>
      <c r="H65" s="40">
        <v>390.48</v>
      </c>
      <c r="I65" s="24"/>
      <c r="J65" s="41" t="s">
        <v>259</v>
      </c>
      <c r="K65" s="24" t="s">
        <v>678</v>
      </c>
      <c r="L65" s="24">
        <v>1067700</v>
      </c>
      <c r="M65" s="25" t="s">
        <v>254</v>
      </c>
      <c r="N65" s="46" t="s">
        <v>264</v>
      </c>
      <c r="O65" s="32" t="s">
        <v>679</v>
      </c>
      <c r="P65" s="30" t="s">
        <v>680</v>
      </c>
      <c r="Q65" s="31" t="s">
        <v>340</v>
      </c>
      <c r="R65" s="35" t="s">
        <v>269</v>
      </c>
      <c r="S65" s="24"/>
      <c r="T65" s="24"/>
      <c r="U65" s="24"/>
      <c r="V65" s="24"/>
      <c r="W65" s="24"/>
      <c r="X65" s="24"/>
      <c r="Y65" s="24"/>
      <c r="Z65" s="24"/>
      <c r="AA65" s="24"/>
      <c r="AB65" s="24"/>
      <c r="AC65" s="24"/>
      <c r="AD65" s="33"/>
      <c r="AE65" s="19" t="s">
        <v>1217</v>
      </c>
      <c r="AF65" s="4"/>
      <c r="AG65" s="4" t="s">
        <v>906</v>
      </c>
      <c r="AH65" s="12"/>
      <c r="AI65" s="12"/>
      <c r="AJ65" s="13"/>
      <c r="AK65" s="4" t="s">
        <v>682</v>
      </c>
      <c r="AL65" s="4"/>
      <c r="AM65" s="6"/>
      <c r="AN65" s="6"/>
      <c r="AO65" s="6"/>
      <c r="AP65" s="6" t="s">
        <v>702</v>
      </c>
      <c r="AQ65" s="14" t="s">
        <v>681</v>
      </c>
      <c r="AR65" s="10" t="s">
        <v>1110</v>
      </c>
      <c r="AS65" s="51" t="s">
        <v>1111</v>
      </c>
      <c r="AT65"/>
      <c r="AU65"/>
      <c r="AV65"/>
      <c r="AW65"/>
      <c r="AX65"/>
      <c r="AY65"/>
      <c r="AZ65"/>
      <c r="BA65"/>
    </row>
    <row r="66" spans="1:53" ht="180.75" customHeight="1" x14ac:dyDescent="0.25">
      <c r="A66" s="3" t="s">
        <v>334</v>
      </c>
      <c r="B66" s="4" t="s">
        <v>1194</v>
      </c>
      <c r="C66" s="53">
        <v>65</v>
      </c>
      <c r="D66" s="76" t="s">
        <v>255</v>
      </c>
      <c r="E66" s="79"/>
      <c r="F66" s="36" t="str">
        <f t="shared" ref="F66:F91" si="1">HYPERLINK(_xlfn.CONCAT("https://www.simolecule.com/cdkdepict/depict/bot/png?smi=",_xlfn.ENCODEURL(J66)), "STRUCTURE")</f>
        <v>STRUCTURE</v>
      </c>
      <c r="G66" s="22" t="s">
        <v>683</v>
      </c>
      <c r="H66" s="40">
        <v>443.2</v>
      </c>
      <c r="I66" s="24"/>
      <c r="J66" s="41" t="s">
        <v>260</v>
      </c>
      <c r="K66" s="24" t="s">
        <v>684</v>
      </c>
      <c r="L66" s="24" t="s">
        <v>685</v>
      </c>
      <c r="M66" s="25" t="s">
        <v>255</v>
      </c>
      <c r="N66" s="39" t="s">
        <v>265</v>
      </c>
      <c r="O66" s="32" t="s">
        <v>686</v>
      </c>
      <c r="P66" s="30" t="s">
        <v>687</v>
      </c>
      <c r="Q66" s="31" t="s">
        <v>340</v>
      </c>
      <c r="R66" s="35" t="s">
        <v>270</v>
      </c>
      <c r="S66" s="24"/>
      <c r="T66" s="24"/>
      <c r="U66" s="24"/>
      <c r="V66" s="24"/>
      <c r="W66" s="24"/>
      <c r="X66" s="24"/>
      <c r="Y66" s="24"/>
      <c r="Z66" s="24"/>
      <c r="AA66" s="24"/>
      <c r="AB66" s="24"/>
      <c r="AC66" s="24"/>
      <c r="AD66" s="33"/>
      <c r="AE66" s="19" t="s">
        <v>1218</v>
      </c>
      <c r="AF66" s="4"/>
      <c r="AG66" s="4" t="s">
        <v>907</v>
      </c>
      <c r="AH66" s="12"/>
      <c r="AI66" s="12"/>
      <c r="AJ66" s="13"/>
      <c r="AK66" s="4" t="s">
        <v>352</v>
      </c>
      <c r="AL66" s="4"/>
      <c r="AM66" s="6"/>
      <c r="AN66" s="6"/>
      <c r="AO66" s="6"/>
      <c r="AP66" s="6" t="s">
        <v>702</v>
      </c>
      <c r="AQ66" s="14" t="s">
        <v>688</v>
      </c>
      <c r="AR66" s="10" t="s">
        <v>1112</v>
      </c>
      <c r="AS66" s="52"/>
      <c r="AT66"/>
      <c r="AU66"/>
      <c r="AV66"/>
      <c r="AW66"/>
      <c r="AX66"/>
      <c r="AY66"/>
      <c r="AZ66"/>
      <c r="BA66"/>
    </row>
    <row r="67" spans="1:53" ht="180.75" customHeight="1" x14ac:dyDescent="0.25">
      <c r="A67" s="3" t="s">
        <v>334</v>
      </c>
      <c r="B67" s="4" t="s">
        <v>1194</v>
      </c>
      <c r="C67" s="53">
        <v>66</v>
      </c>
      <c r="D67" s="76" t="s">
        <v>271</v>
      </c>
      <c r="E67" s="79"/>
      <c r="F67" s="36" t="str">
        <f t="shared" si="1"/>
        <v>STRUCTURE</v>
      </c>
      <c r="G67" s="22" t="s">
        <v>697</v>
      </c>
      <c r="H67" s="40">
        <v>394.36</v>
      </c>
      <c r="I67" s="24"/>
      <c r="J67" s="41" t="s">
        <v>276</v>
      </c>
      <c r="K67" s="24" t="s">
        <v>698</v>
      </c>
      <c r="L67" s="24">
        <v>5330790</v>
      </c>
      <c r="M67" s="25" t="s">
        <v>271</v>
      </c>
      <c r="N67" s="39" t="s">
        <v>281</v>
      </c>
      <c r="O67" s="32" t="s">
        <v>699</v>
      </c>
      <c r="P67" s="30" t="s">
        <v>700</v>
      </c>
      <c r="Q67" s="31" t="s">
        <v>340</v>
      </c>
      <c r="R67" s="35" t="s">
        <v>286</v>
      </c>
      <c r="S67" s="24"/>
      <c r="T67" s="24"/>
      <c r="U67" s="24"/>
      <c r="V67" s="24"/>
      <c r="W67" s="24"/>
      <c r="X67" s="24"/>
      <c r="Y67" s="24"/>
      <c r="Z67" s="24"/>
      <c r="AA67" s="24"/>
      <c r="AB67" s="24"/>
      <c r="AC67" s="24"/>
      <c r="AD67" s="33"/>
      <c r="AE67" s="19" t="s">
        <v>1219</v>
      </c>
      <c r="AF67" s="4"/>
      <c r="AG67" s="4" t="s">
        <v>908</v>
      </c>
      <c r="AH67" s="12"/>
      <c r="AI67" s="12"/>
      <c r="AJ67" s="13"/>
      <c r="AK67" s="4" t="s">
        <v>701</v>
      </c>
      <c r="AL67" s="4"/>
      <c r="AM67" s="6"/>
      <c r="AN67" s="6"/>
      <c r="AO67" s="6"/>
      <c r="AP67" s="6" t="s">
        <v>702</v>
      </c>
      <c r="AQ67" s="14" t="s">
        <v>689</v>
      </c>
      <c r="AR67" s="10" t="s">
        <v>1113</v>
      </c>
      <c r="AS67" s="51" t="s">
        <v>1114</v>
      </c>
      <c r="AT67"/>
      <c r="AU67"/>
      <c r="AV67"/>
      <c r="AW67"/>
      <c r="AX67"/>
      <c r="AY67"/>
      <c r="AZ67"/>
      <c r="BA67"/>
    </row>
    <row r="68" spans="1:53" ht="180.75" customHeight="1" x14ac:dyDescent="0.25">
      <c r="A68" s="3" t="s">
        <v>334</v>
      </c>
      <c r="B68" s="4" t="s">
        <v>1194</v>
      </c>
      <c r="C68" s="53">
        <v>67</v>
      </c>
      <c r="D68" s="76" t="s">
        <v>272</v>
      </c>
      <c r="E68" s="79"/>
      <c r="F68" s="36" t="str">
        <f t="shared" si="1"/>
        <v>STRUCTURE</v>
      </c>
      <c r="G68" s="22" t="s">
        <v>703</v>
      </c>
      <c r="H68" s="40">
        <v>492.96</v>
      </c>
      <c r="I68" s="24"/>
      <c r="J68" s="41" t="s">
        <v>277</v>
      </c>
      <c r="K68" s="24" t="s">
        <v>704</v>
      </c>
      <c r="L68" s="24" t="s">
        <v>352</v>
      </c>
      <c r="M68" s="25" t="s">
        <v>272</v>
      </c>
      <c r="N68" s="39" t="s">
        <v>282</v>
      </c>
      <c r="O68" s="32" t="s">
        <v>705</v>
      </c>
      <c r="P68" s="30" t="s">
        <v>706</v>
      </c>
      <c r="Q68" s="31" t="s">
        <v>340</v>
      </c>
      <c r="R68" s="35" t="s">
        <v>287</v>
      </c>
      <c r="S68" s="24"/>
      <c r="T68" s="24"/>
      <c r="U68" s="24"/>
      <c r="V68" s="24"/>
      <c r="W68" s="24"/>
      <c r="X68" s="24"/>
      <c r="Y68" s="24"/>
      <c r="Z68" s="24"/>
      <c r="AA68" s="24"/>
      <c r="AB68" s="24"/>
      <c r="AC68" s="24"/>
      <c r="AD68" s="33"/>
      <c r="AE68" s="19" t="s">
        <v>1219</v>
      </c>
      <c r="AF68" s="4"/>
      <c r="AG68" s="4" t="s">
        <v>909</v>
      </c>
      <c r="AH68" s="12"/>
      <c r="AI68" s="12"/>
      <c r="AJ68" s="13"/>
      <c r="AK68" s="4" t="s">
        <v>707</v>
      </c>
      <c r="AL68" s="4"/>
      <c r="AM68" s="6"/>
      <c r="AN68" s="6"/>
      <c r="AO68" s="6"/>
      <c r="AP68" s="6" t="s">
        <v>702</v>
      </c>
      <c r="AQ68" s="14" t="s">
        <v>690</v>
      </c>
      <c r="AR68" s="10" t="s">
        <v>1115</v>
      </c>
      <c r="AS68" s="51" t="s">
        <v>1116</v>
      </c>
      <c r="AT68"/>
      <c r="AU68"/>
      <c r="AV68"/>
      <c r="AW68"/>
      <c r="AX68"/>
      <c r="AY68"/>
      <c r="AZ68"/>
      <c r="BA68"/>
    </row>
    <row r="69" spans="1:53" ht="180.75" customHeight="1" x14ac:dyDescent="0.25">
      <c r="A69" s="3" t="s">
        <v>334</v>
      </c>
      <c r="B69" s="4" t="s">
        <v>1194</v>
      </c>
      <c r="C69" s="53">
        <v>68</v>
      </c>
      <c r="D69" s="76" t="s">
        <v>273</v>
      </c>
      <c r="E69" s="79"/>
      <c r="F69" s="37" t="str">
        <f t="shared" si="1"/>
        <v>STRUCTURE</v>
      </c>
      <c r="G69" s="22" t="s">
        <v>708</v>
      </c>
      <c r="H69" s="40">
        <v>641.61</v>
      </c>
      <c r="I69" s="24"/>
      <c r="J69" s="41" t="s">
        <v>278</v>
      </c>
      <c r="K69" s="24" t="s">
        <v>709</v>
      </c>
      <c r="L69" s="24" t="s">
        <v>710</v>
      </c>
      <c r="M69" s="25" t="s">
        <v>273</v>
      </c>
      <c r="N69" s="39" t="s">
        <v>283</v>
      </c>
      <c r="O69" s="32" t="s">
        <v>711</v>
      </c>
      <c r="P69" s="30" t="s">
        <v>712</v>
      </c>
      <c r="Q69" s="31" t="s">
        <v>340</v>
      </c>
      <c r="R69" s="35" t="s">
        <v>288</v>
      </c>
      <c r="S69" s="24"/>
      <c r="T69" s="24"/>
      <c r="U69" s="24"/>
      <c r="V69" s="24"/>
      <c r="W69" s="24"/>
      <c r="X69" s="24"/>
      <c r="Y69" s="24"/>
      <c r="Z69" s="24"/>
      <c r="AA69" s="24"/>
      <c r="AB69" s="24"/>
      <c r="AC69" s="24"/>
      <c r="AD69" s="33"/>
      <c r="AE69" s="19" t="s">
        <v>1220</v>
      </c>
      <c r="AF69" s="4"/>
      <c r="AG69" s="4" t="s">
        <v>910</v>
      </c>
      <c r="AH69" s="12"/>
      <c r="AI69" s="12"/>
      <c r="AJ69" s="13"/>
      <c r="AK69" s="4" t="s">
        <v>713</v>
      </c>
      <c r="AL69" s="4"/>
      <c r="AM69" s="6"/>
      <c r="AN69" s="6"/>
      <c r="AO69" s="6"/>
      <c r="AP69" s="6" t="s">
        <v>702</v>
      </c>
      <c r="AQ69" s="14" t="s">
        <v>691</v>
      </c>
      <c r="AR69" s="10" t="s">
        <v>1117</v>
      </c>
      <c r="AS69" s="51" t="s">
        <v>1118</v>
      </c>
      <c r="AT69"/>
      <c r="AU69"/>
      <c r="AV69"/>
      <c r="AW69"/>
      <c r="AX69"/>
      <c r="AY69"/>
      <c r="AZ69"/>
      <c r="BA69"/>
    </row>
    <row r="70" spans="1:53" ht="180.75" customHeight="1" x14ac:dyDescent="0.25">
      <c r="A70" s="3" t="s">
        <v>334</v>
      </c>
      <c r="B70" s="4" t="s">
        <v>1194</v>
      </c>
      <c r="C70" s="53">
        <v>69</v>
      </c>
      <c r="D70" s="76" t="s">
        <v>274</v>
      </c>
      <c r="E70" s="79"/>
      <c r="F70" s="36" t="str">
        <f t="shared" si="1"/>
        <v>STRUCTURE</v>
      </c>
      <c r="G70" s="22" t="s">
        <v>714</v>
      </c>
      <c r="H70" s="40">
        <v>464.59</v>
      </c>
      <c r="I70" s="24"/>
      <c r="J70" s="41" t="s">
        <v>279</v>
      </c>
      <c r="K70" s="24" t="s">
        <v>715</v>
      </c>
      <c r="L70" s="24" t="s">
        <v>716</v>
      </c>
      <c r="M70" s="25" t="s">
        <v>274</v>
      </c>
      <c r="N70" s="39" t="s">
        <v>284</v>
      </c>
      <c r="O70" s="32" t="s">
        <v>717</v>
      </c>
      <c r="P70" s="30" t="s">
        <v>718</v>
      </c>
      <c r="Q70" s="31" t="s">
        <v>340</v>
      </c>
      <c r="R70" s="35" t="s">
        <v>289</v>
      </c>
      <c r="S70" s="24"/>
      <c r="T70" s="24"/>
      <c r="U70" s="24"/>
      <c r="V70" s="24"/>
      <c r="W70" s="24"/>
      <c r="X70" s="24"/>
      <c r="Y70" s="24"/>
      <c r="Z70" s="24"/>
      <c r="AA70" s="24"/>
      <c r="AB70" s="24"/>
      <c r="AC70" s="24"/>
      <c r="AD70" s="33"/>
      <c r="AE70" s="19" t="s">
        <v>1220</v>
      </c>
      <c r="AF70" s="4"/>
      <c r="AG70" s="4" t="s">
        <v>911</v>
      </c>
      <c r="AH70" s="12"/>
      <c r="AI70" s="12"/>
      <c r="AJ70" s="13"/>
      <c r="AK70" s="4" t="s">
        <v>720</v>
      </c>
      <c r="AL70" s="4"/>
      <c r="AM70" s="6"/>
      <c r="AN70" s="6"/>
      <c r="AO70" s="6"/>
      <c r="AP70" s="6" t="s">
        <v>702</v>
      </c>
      <c r="AQ70" s="14" t="s">
        <v>692</v>
      </c>
      <c r="AR70" s="10" t="s">
        <v>1119</v>
      </c>
      <c r="AS70" s="51" t="s">
        <v>1120</v>
      </c>
      <c r="AT70"/>
      <c r="AU70"/>
      <c r="AV70"/>
      <c r="AW70"/>
      <c r="AX70"/>
      <c r="AY70"/>
      <c r="AZ70"/>
      <c r="BA70"/>
    </row>
    <row r="71" spans="1:53" ht="180.75" customHeight="1" x14ac:dyDescent="0.25">
      <c r="A71" s="3" t="s">
        <v>334</v>
      </c>
      <c r="B71" s="4" t="s">
        <v>1194</v>
      </c>
      <c r="C71" s="53">
        <v>70</v>
      </c>
      <c r="D71" s="76" t="s">
        <v>275</v>
      </c>
      <c r="E71" s="79"/>
      <c r="F71" s="36" t="str">
        <f t="shared" si="1"/>
        <v>STRUCTURE</v>
      </c>
      <c r="G71" s="22" t="s">
        <v>721</v>
      </c>
      <c r="H71" s="40">
        <v>614.21</v>
      </c>
      <c r="I71" s="24"/>
      <c r="J71" s="41" t="s">
        <v>280</v>
      </c>
      <c r="K71" s="24" t="s">
        <v>722</v>
      </c>
      <c r="L71" s="24">
        <v>16038120</v>
      </c>
      <c r="M71" s="25" t="s">
        <v>275</v>
      </c>
      <c r="N71" s="39" t="s">
        <v>285</v>
      </c>
      <c r="O71" s="32" t="s">
        <v>723</v>
      </c>
      <c r="P71" s="30" t="s">
        <v>724</v>
      </c>
      <c r="Q71" s="31" t="s">
        <v>340</v>
      </c>
      <c r="R71" s="35" t="s">
        <v>290</v>
      </c>
      <c r="S71" s="24"/>
      <c r="T71" s="24"/>
      <c r="U71" s="24"/>
      <c r="V71" s="24"/>
      <c r="W71" s="24"/>
      <c r="X71" s="24"/>
      <c r="Y71" s="24"/>
      <c r="Z71" s="24"/>
      <c r="AA71" s="24"/>
      <c r="AB71" s="24"/>
      <c r="AC71" s="24"/>
      <c r="AD71" s="33"/>
      <c r="AE71" s="19" t="s">
        <v>1221</v>
      </c>
      <c r="AF71" s="4"/>
      <c r="AG71" s="4" t="s">
        <v>912</v>
      </c>
      <c r="AH71" s="12"/>
      <c r="AI71" s="12"/>
      <c r="AJ71" s="13"/>
      <c r="AK71" s="4" t="s">
        <v>725</v>
      </c>
      <c r="AL71" s="4"/>
      <c r="AM71" s="6"/>
      <c r="AN71" s="6"/>
      <c r="AO71" s="6"/>
      <c r="AP71" s="6" t="s">
        <v>702</v>
      </c>
      <c r="AQ71" s="14" t="s">
        <v>693</v>
      </c>
      <c r="AR71" s="10" t="s">
        <v>1121</v>
      </c>
      <c r="AS71" s="51" t="s">
        <v>1122</v>
      </c>
      <c r="AT71"/>
      <c r="AU71"/>
      <c r="AV71"/>
      <c r="AW71"/>
      <c r="AX71"/>
      <c r="AY71"/>
      <c r="AZ71"/>
      <c r="BA71"/>
    </row>
    <row r="72" spans="1:53" ht="180.75" customHeight="1" x14ac:dyDescent="0.25">
      <c r="A72" s="3" t="s">
        <v>334</v>
      </c>
      <c r="B72" s="4" t="s">
        <v>1194</v>
      </c>
      <c r="C72" s="53">
        <v>71</v>
      </c>
      <c r="D72" s="76" t="s">
        <v>291</v>
      </c>
      <c r="E72" s="79"/>
      <c r="F72" s="36" t="str">
        <f t="shared" si="1"/>
        <v>STRUCTURE</v>
      </c>
      <c r="G72" s="22" t="s">
        <v>726</v>
      </c>
      <c r="H72" s="40">
        <v>335.4</v>
      </c>
      <c r="I72" s="24"/>
      <c r="J72" s="41" t="s">
        <v>296</v>
      </c>
      <c r="K72" s="24" t="s">
        <v>727</v>
      </c>
      <c r="L72" s="24">
        <v>9858940</v>
      </c>
      <c r="M72" s="25" t="s">
        <v>291</v>
      </c>
      <c r="N72" s="39" t="s">
        <v>301</v>
      </c>
      <c r="O72" s="32" t="s">
        <v>728</v>
      </c>
      <c r="P72" s="30" t="s">
        <v>729</v>
      </c>
      <c r="Q72" s="31" t="s">
        <v>340</v>
      </c>
      <c r="R72" s="35" t="s">
        <v>306</v>
      </c>
      <c r="S72" s="24"/>
      <c r="T72" s="24"/>
      <c r="U72" s="24"/>
      <c r="V72" s="24"/>
      <c r="W72" s="24"/>
      <c r="X72" s="24"/>
      <c r="Y72" s="24"/>
      <c r="Z72" s="24"/>
      <c r="AA72" s="24"/>
      <c r="AB72" s="24"/>
      <c r="AC72" s="24"/>
      <c r="AD72" s="33"/>
      <c r="AE72" s="19" t="s">
        <v>1222</v>
      </c>
      <c r="AF72" s="4"/>
      <c r="AG72" s="4" t="s">
        <v>913</v>
      </c>
      <c r="AH72" s="12"/>
      <c r="AI72" s="12"/>
      <c r="AJ72" s="13"/>
      <c r="AK72" s="4" t="s">
        <v>734</v>
      </c>
      <c r="AL72" s="4"/>
      <c r="AM72" s="6"/>
      <c r="AN72" s="6"/>
      <c r="AO72" s="6"/>
      <c r="AP72" s="6" t="s">
        <v>702</v>
      </c>
      <c r="AQ72" s="14" t="s">
        <v>694</v>
      </c>
      <c r="AR72" s="10" t="s">
        <v>1123</v>
      </c>
      <c r="AS72" s="51" t="s">
        <v>1124</v>
      </c>
      <c r="AT72"/>
      <c r="AU72"/>
      <c r="AV72"/>
      <c r="AW72"/>
      <c r="AX72"/>
      <c r="AY72"/>
      <c r="AZ72"/>
      <c r="BA72"/>
    </row>
    <row r="73" spans="1:53" ht="180.75" customHeight="1" x14ac:dyDescent="0.25">
      <c r="A73" s="3" t="s">
        <v>334</v>
      </c>
      <c r="B73" s="4" t="s">
        <v>1194</v>
      </c>
      <c r="C73" s="53">
        <v>72</v>
      </c>
      <c r="D73" s="76" t="s">
        <v>292</v>
      </c>
      <c r="E73" s="79"/>
      <c r="F73" s="36" t="str">
        <f t="shared" si="1"/>
        <v>STRUCTURE</v>
      </c>
      <c r="G73" s="22" t="s">
        <v>735</v>
      </c>
      <c r="H73" s="40">
        <v>369.428</v>
      </c>
      <c r="I73" s="24"/>
      <c r="J73" s="41" t="s">
        <v>297</v>
      </c>
      <c r="K73" s="24" t="s">
        <v>736</v>
      </c>
      <c r="L73" s="24">
        <v>10090485</v>
      </c>
      <c r="M73" s="25" t="s">
        <v>292</v>
      </c>
      <c r="N73" s="39" t="s">
        <v>302</v>
      </c>
      <c r="O73" s="32" t="s">
        <v>737</v>
      </c>
      <c r="P73" s="30" t="s">
        <v>738</v>
      </c>
      <c r="Q73" s="31" t="s">
        <v>340</v>
      </c>
      <c r="R73" s="35" t="s">
        <v>307</v>
      </c>
      <c r="S73" s="24"/>
      <c r="T73" s="24"/>
      <c r="U73" s="24"/>
      <c r="V73" s="24"/>
      <c r="W73" s="24"/>
      <c r="X73" s="24"/>
      <c r="Y73" s="24"/>
      <c r="Z73" s="24"/>
      <c r="AA73" s="24"/>
      <c r="AB73" s="24"/>
      <c r="AC73" s="24"/>
      <c r="AD73" s="33"/>
      <c r="AE73" s="19" t="s">
        <v>1222</v>
      </c>
      <c r="AF73" s="4"/>
      <c r="AG73" s="4" t="s">
        <v>914</v>
      </c>
      <c r="AH73" s="15" t="s">
        <v>1190</v>
      </c>
      <c r="AI73" s="12"/>
      <c r="AJ73" s="13"/>
      <c r="AK73" s="4" t="s">
        <v>739</v>
      </c>
      <c r="AL73" s="4"/>
      <c r="AM73" s="6"/>
      <c r="AN73" s="6"/>
      <c r="AO73" s="6"/>
      <c r="AP73" s="6" t="s">
        <v>702</v>
      </c>
      <c r="AQ73" s="14" t="s">
        <v>695</v>
      </c>
      <c r="AR73" s="10" t="s">
        <v>1125</v>
      </c>
      <c r="AS73" s="51" t="s">
        <v>1126</v>
      </c>
      <c r="AT73"/>
      <c r="AU73"/>
      <c r="AV73"/>
      <c r="AW73"/>
      <c r="AX73"/>
      <c r="AY73"/>
      <c r="AZ73"/>
      <c r="BA73"/>
    </row>
    <row r="74" spans="1:53" ht="180.75" customHeight="1" x14ac:dyDescent="0.25">
      <c r="A74" s="3" t="s">
        <v>334</v>
      </c>
      <c r="B74" s="4" t="s">
        <v>1194</v>
      </c>
      <c r="C74" s="53">
        <v>73</v>
      </c>
      <c r="D74" s="76" t="s">
        <v>293</v>
      </c>
      <c r="E74" s="79"/>
      <c r="F74" s="36" t="str">
        <f t="shared" si="1"/>
        <v>STRUCTURE</v>
      </c>
      <c r="G74" s="22" t="s">
        <v>740</v>
      </c>
      <c r="H74" s="40">
        <v>352.75</v>
      </c>
      <c r="I74" s="24"/>
      <c r="J74" s="41" t="s">
        <v>298</v>
      </c>
      <c r="K74" s="24" t="s">
        <v>741</v>
      </c>
      <c r="L74" s="24">
        <v>10316032</v>
      </c>
      <c r="M74" s="25" t="s">
        <v>293</v>
      </c>
      <c r="N74" s="39" t="s">
        <v>303</v>
      </c>
      <c r="O74" s="32" t="s">
        <v>742</v>
      </c>
      <c r="P74" s="30" t="s">
        <v>743</v>
      </c>
      <c r="Q74" s="31" t="s">
        <v>340</v>
      </c>
      <c r="R74" s="35" t="s">
        <v>308</v>
      </c>
      <c r="S74" s="24"/>
      <c r="T74" s="24"/>
      <c r="U74" s="24"/>
      <c r="V74" s="24"/>
      <c r="W74" s="24"/>
      <c r="X74" s="24"/>
      <c r="Y74" s="24"/>
      <c r="Z74" s="24"/>
      <c r="AA74" s="24"/>
      <c r="AB74" s="24"/>
      <c r="AC74" s="24"/>
      <c r="AD74" s="33"/>
      <c r="AE74" s="19" t="s">
        <v>1222</v>
      </c>
      <c r="AF74" s="4"/>
      <c r="AG74" s="4" t="s">
        <v>915</v>
      </c>
      <c r="AH74" s="12"/>
      <c r="AI74" s="12"/>
      <c r="AJ74" s="13"/>
      <c r="AK74" s="4" t="s">
        <v>744</v>
      </c>
      <c r="AL74" s="4"/>
      <c r="AM74" s="6"/>
      <c r="AN74" s="6"/>
      <c r="AO74" s="6"/>
      <c r="AP74" s="6" t="s">
        <v>702</v>
      </c>
      <c r="AQ74" s="14" t="s">
        <v>696</v>
      </c>
      <c r="AR74" s="10" t="s">
        <v>1127</v>
      </c>
      <c r="AS74" s="51" t="s">
        <v>1128</v>
      </c>
      <c r="AT74"/>
      <c r="AU74"/>
      <c r="AV74"/>
      <c r="AW74"/>
      <c r="AX74"/>
      <c r="AY74"/>
      <c r="AZ74"/>
      <c r="BA74"/>
    </row>
    <row r="75" spans="1:53" ht="180.75" customHeight="1" x14ac:dyDescent="0.25">
      <c r="A75" s="3" t="s">
        <v>334</v>
      </c>
      <c r="B75" s="4" t="s">
        <v>1194</v>
      </c>
      <c r="C75" s="53">
        <v>74</v>
      </c>
      <c r="D75" s="76" t="s">
        <v>294</v>
      </c>
      <c r="E75" s="79"/>
      <c r="F75" s="36" t="str">
        <f t="shared" si="1"/>
        <v>STRUCTURE</v>
      </c>
      <c r="G75" s="22" t="s">
        <v>745</v>
      </c>
      <c r="H75" s="40">
        <v>272.3</v>
      </c>
      <c r="I75" s="24"/>
      <c r="J75" s="41" t="s">
        <v>299</v>
      </c>
      <c r="K75" s="24" t="s">
        <v>746</v>
      </c>
      <c r="L75" s="24">
        <v>447966</v>
      </c>
      <c r="M75" s="25" t="s">
        <v>294</v>
      </c>
      <c r="N75" s="39" t="s">
        <v>304</v>
      </c>
      <c r="O75" s="32" t="s">
        <v>747</v>
      </c>
      <c r="P75" s="30" t="s">
        <v>748</v>
      </c>
      <c r="Q75" s="31" t="s">
        <v>340</v>
      </c>
      <c r="R75" s="35" t="s">
        <v>309</v>
      </c>
      <c r="S75" s="24"/>
      <c r="T75" s="24"/>
      <c r="U75" s="24"/>
      <c r="V75" s="24"/>
      <c r="W75" s="24"/>
      <c r="X75" s="24"/>
      <c r="Y75" s="24"/>
      <c r="Z75" s="24"/>
      <c r="AA75" s="24"/>
      <c r="AB75" s="24"/>
      <c r="AC75" s="24"/>
      <c r="AD75" s="33"/>
      <c r="AE75" s="19" t="s">
        <v>1222</v>
      </c>
      <c r="AF75" s="4"/>
      <c r="AG75" s="4" t="s">
        <v>916</v>
      </c>
      <c r="AH75" s="15" t="s">
        <v>1191</v>
      </c>
      <c r="AI75" s="15" t="s">
        <v>1192</v>
      </c>
      <c r="AJ75" s="16" t="s">
        <v>1191</v>
      </c>
      <c r="AK75" s="4" t="s">
        <v>749</v>
      </c>
      <c r="AL75" s="4"/>
      <c r="AM75" s="6"/>
      <c r="AN75" s="6"/>
      <c r="AO75" s="6"/>
      <c r="AP75" s="6" t="s">
        <v>702</v>
      </c>
      <c r="AQ75" s="14" t="s">
        <v>719</v>
      </c>
      <c r="AR75" s="10" t="s">
        <v>1129</v>
      </c>
      <c r="AS75" s="51" t="s">
        <v>1130</v>
      </c>
      <c r="AT75"/>
      <c r="AU75"/>
      <c r="AV75"/>
      <c r="AW75"/>
      <c r="AX75"/>
      <c r="AY75"/>
      <c r="AZ75"/>
      <c r="BA75"/>
    </row>
    <row r="76" spans="1:53" ht="180.75" customHeight="1" x14ac:dyDescent="0.25">
      <c r="A76" s="3" t="s">
        <v>334</v>
      </c>
      <c r="B76" s="4" t="s">
        <v>1194</v>
      </c>
      <c r="C76" s="53">
        <v>75</v>
      </c>
      <c r="D76" s="76" t="s">
        <v>295</v>
      </c>
      <c r="E76" s="79"/>
      <c r="F76" s="36" t="str">
        <f t="shared" si="1"/>
        <v>STRUCTURE</v>
      </c>
      <c r="G76" s="22" t="s">
        <v>750</v>
      </c>
      <c r="H76" s="40">
        <v>384.39</v>
      </c>
      <c r="I76" s="24"/>
      <c r="J76" s="41" t="s">
        <v>300</v>
      </c>
      <c r="K76" s="24" t="s">
        <v>751</v>
      </c>
      <c r="L76" s="24">
        <v>4521392</v>
      </c>
      <c r="M76" s="25" t="s">
        <v>295</v>
      </c>
      <c r="N76" s="39" t="s">
        <v>305</v>
      </c>
      <c r="O76" s="32" t="s">
        <v>752</v>
      </c>
      <c r="P76" s="30" t="s">
        <v>753</v>
      </c>
      <c r="Q76" s="31" t="s">
        <v>340</v>
      </c>
      <c r="R76" s="35" t="s">
        <v>310</v>
      </c>
      <c r="S76" s="24"/>
      <c r="T76" s="24"/>
      <c r="U76" s="24"/>
      <c r="V76" s="24"/>
      <c r="W76" s="24"/>
      <c r="X76" s="24"/>
      <c r="Y76" s="24"/>
      <c r="Z76" s="24"/>
      <c r="AA76" s="24"/>
      <c r="AB76" s="24"/>
      <c r="AC76" s="24"/>
      <c r="AD76" s="33"/>
      <c r="AE76" s="19" t="s">
        <v>1222</v>
      </c>
      <c r="AF76" s="4"/>
      <c r="AG76" s="4" t="s">
        <v>917</v>
      </c>
      <c r="AH76" s="15" t="s">
        <v>1191</v>
      </c>
      <c r="AI76" s="12"/>
      <c r="AJ76" s="13"/>
      <c r="AK76" s="4" t="s">
        <v>754</v>
      </c>
      <c r="AL76" s="4"/>
      <c r="AM76" s="6"/>
      <c r="AN76" s="6"/>
      <c r="AO76" s="6"/>
      <c r="AP76" s="6" t="s">
        <v>702</v>
      </c>
      <c r="AQ76" s="14" t="s">
        <v>730</v>
      </c>
      <c r="AR76" s="10" t="s">
        <v>1131</v>
      </c>
      <c r="AS76" s="51" t="s">
        <v>1132</v>
      </c>
      <c r="AT76"/>
      <c r="AU76"/>
      <c r="AV76"/>
      <c r="AW76"/>
      <c r="AX76"/>
      <c r="AY76"/>
      <c r="AZ76"/>
      <c r="BA76"/>
    </row>
    <row r="77" spans="1:53" ht="180.75" customHeight="1" x14ac:dyDescent="0.25">
      <c r="A77" s="3" t="s">
        <v>334</v>
      </c>
      <c r="B77" s="4" t="s">
        <v>1194</v>
      </c>
      <c r="C77" s="53">
        <v>76</v>
      </c>
      <c r="D77" s="76" t="s">
        <v>311</v>
      </c>
      <c r="E77" s="79"/>
      <c r="F77" s="36" t="str">
        <f t="shared" si="1"/>
        <v>STRUCTURE</v>
      </c>
      <c r="G77" s="22" t="s">
        <v>755</v>
      </c>
      <c r="H77" s="40">
        <v>313.36399999999998</v>
      </c>
      <c r="I77" s="24"/>
      <c r="J77" s="41" t="s">
        <v>316</v>
      </c>
      <c r="K77" s="24" t="s">
        <v>756</v>
      </c>
      <c r="L77" s="24">
        <v>10267580</v>
      </c>
      <c r="M77" s="25" t="s">
        <v>311</v>
      </c>
      <c r="N77" s="44" t="s">
        <v>321</v>
      </c>
      <c r="O77" s="32" t="s">
        <v>757</v>
      </c>
      <c r="P77" s="30" t="s">
        <v>352</v>
      </c>
      <c r="Q77" s="31" t="s">
        <v>340</v>
      </c>
      <c r="R77" s="35">
        <v>7070707105</v>
      </c>
      <c r="S77" s="24"/>
      <c r="T77" s="24"/>
      <c r="U77" s="24"/>
      <c r="V77" s="24"/>
      <c r="W77" s="24"/>
      <c r="X77" s="24"/>
      <c r="Y77" s="24"/>
      <c r="Z77" s="24"/>
      <c r="AA77" s="24"/>
      <c r="AB77" s="24"/>
      <c r="AC77" s="24"/>
      <c r="AD77" s="33"/>
      <c r="AE77" s="19" t="s">
        <v>1222</v>
      </c>
      <c r="AF77" s="4"/>
      <c r="AG77" s="4" t="s">
        <v>918</v>
      </c>
      <c r="AH77" s="12"/>
      <c r="AI77" s="12"/>
      <c r="AJ77" s="13"/>
      <c r="AK77" s="4" t="s">
        <v>352</v>
      </c>
      <c r="AL77" s="4"/>
      <c r="AM77" s="6"/>
      <c r="AN77" s="6"/>
      <c r="AO77" s="6"/>
      <c r="AP77" s="6" t="s">
        <v>702</v>
      </c>
      <c r="AQ77" s="14" t="s">
        <v>731</v>
      </c>
      <c r="AR77" s="10" t="s">
        <v>1133</v>
      </c>
      <c r="AS77" s="52"/>
      <c r="AT77"/>
      <c r="AU77"/>
      <c r="AV77"/>
      <c r="AW77"/>
      <c r="AX77"/>
      <c r="AY77"/>
      <c r="AZ77"/>
      <c r="BA77"/>
    </row>
    <row r="78" spans="1:53" ht="180.75" customHeight="1" x14ac:dyDescent="0.25">
      <c r="A78" s="3" t="s">
        <v>334</v>
      </c>
      <c r="B78" s="4" t="s">
        <v>1194</v>
      </c>
      <c r="C78" s="53">
        <v>77</v>
      </c>
      <c r="D78" s="76" t="s">
        <v>312</v>
      </c>
      <c r="E78" s="79"/>
      <c r="F78" s="34" t="e">
        <f t="shared" si="1"/>
        <v>#VALUE!</v>
      </c>
      <c r="G78" s="22" t="s">
        <v>759</v>
      </c>
      <c r="H78" s="40">
        <v>954.66</v>
      </c>
      <c r="I78" s="24"/>
      <c r="J78" s="41" t="s">
        <v>317</v>
      </c>
      <c r="K78" s="24" t="s">
        <v>760</v>
      </c>
      <c r="L78" s="24">
        <v>442674</v>
      </c>
      <c r="M78" s="25" t="s">
        <v>312</v>
      </c>
      <c r="N78" s="44" t="s">
        <v>322</v>
      </c>
      <c r="O78" s="32" t="s">
        <v>761</v>
      </c>
      <c r="P78" s="30" t="s">
        <v>762</v>
      </c>
      <c r="Q78" s="31" t="s">
        <v>340</v>
      </c>
      <c r="R78" s="35" t="s">
        <v>326</v>
      </c>
      <c r="S78" s="24"/>
      <c r="T78" s="24"/>
      <c r="U78" s="24"/>
      <c r="V78" s="24"/>
      <c r="W78" s="24"/>
      <c r="X78" s="24"/>
      <c r="Y78" s="24"/>
      <c r="Z78" s="24"/>
      <c r="AA78" s="24"/>
      <c r="AB78" s="24"/>
      <c r="AC78" s="24"/>
      <c r="AD78" s="33"/>
      <c r="AE78" s="19" t="s">
        <v>1223</v>
      </c>
      <c r="AF78" s="4"/>
      <c r="AG78" s="4" t="s">
        <v>919</v>
      </c>
      <c r="AH78" s="12"/>
      <c r="AI78" s="12"/>
      <c r="AJ78" s="13"/>
      <c r="AK78" s="4" t="s">
        <v>352</v>
      </c>
      <c r="AL78" s="4"/>
      <c r="AM78" s="6"/>
      <c r="AN78" s="6"/>
      <c r="AO78" s="6"/>
      <c r="AP78" s="6" t="s">
        <v>702</v>
      </c>
      <c r="AQ78" s="14" t="s">
        <v>732</v>
      </c>
      <c r="AR78" s="10" t="s">
        <v>1134</v>
      </c>
      <c r="AS78" s="52"/>
      <c r="AT78"/>
      <c r="AU78"/>
      <c r="AV78"/>
      <c r="AW78"/>
      <c r="AX78"/>
      <c r="AY78"/>
      <c r="AZ78"/>
      <c r="BA78"/>
    </row>
    <row r="79" spans="1:53" ht="180.75" customHeight="1" x14ac:dyDescent="0.25">
      <c r="A79" s="3" t="s">
        <v>334</v>
      </c>
      <c r="B79" s="4" t="s">
        <v>1194</v>
      </c>
      <c r="C79" s="53">
        <v>78</v>
      </c>
      <c r="D79" s="76" t="s">
        <v>313</v>
      </c>
      <c r="E79" s="79"/>
      <c r="F79" s="36" t="str">
        <f t="shared" si="1"/>
        <v>STRUCTURE</v>
      </c>
      <c r="G79" s="22" t="s">
        <v>763</v>
      </c>
      <c r="H79" s="40">
        <v>348.358</v>
      </c>
      <c r="I79" s="24"/>
      <c r="J79" s="41" t="s">
        <v>318</v>
      </c>
      <c r="K79" s="24" t="s">
        <v>764</v>
      </c>
      <c r="L79" s="24">
        <v>24360</v>
      </c>
      <c r="M79" s="25" t="s">
        <v>313</v>
      </c>
      <c r="N79" s="44" t="s">
        <v>323</v>
      </c>
      <c r="O79" s="32" t="s">
        <v>765</v>
      </c>
      <c r="P79" s="30" t="s">
        <v>766</v>
      </c>
      <c r="Q79" s="31" t="s">
        <v>340</v>
      </c>
      <c r="R79" s="35" t="s">
        <v>327</v>
      </c>
      <c r="S79" s="24"/>
      <c r="T79" s="24"/>
      <c r="U79" s="24"/>
      <c r="V79" s="24"/>
      <c r="W79" s="24"/>
      <c r="X79" s="24"/>
      <c r="Y79" s="24"/>
      <c r="Z79" s="24"/>
      <c r="AA79" s="24"/>
      <c r="AB79" s="24"/>
      <c r="AC79" s="24"/>
      <c r="AD79" s="33"/>
      <c r="AE79" s="19" t="s">
        <v>1223</v>
      </c>
      <c r="AF79" s="4"/>
      <c r="AG79" s="4" t="s">
        <v>920</v>
      </c>
      <c r="AH79" s="15" t="s">
        <v>1171</v>
      </c>
      <c r="AI79" s="15" t="s">
        <v>1193</v>
      </c>
      <c r="AJ79" s="13"/>
      <c r="AK79" s="4" t="s">
        <v>767</v>
      </c>
      <c r="AL79" s="4"/>
      <c r="AM79" s="6"/>
      <c r="AN79" s="6"/>
      <c r="AO79" s="6"/>
      <c r="AP79" s="6" t="s">
        <v>702</v>
      </c>
      <c r="AQ79" s="14" t="s">
        <v>733</v>
      </c>
      <c r="AR79" s="10" t="s">
        <v>1135</v>
      </c>
      <c r="AS79" s="51" t="s">
        <v>1138</v>
      </c>
      <c r="AT79"/>
      <c r="AU79"/>
      <c r="AV79"/>
      <c r="AW79"/>
      <c r="AX79"/>
      <c r="AY79"/>
      <c r="AZ79"/>
      <c r="BA79"/>
    </row>
    <row r="80" spans="1:53" ht="180.75" customHeight="1" x14ac:dyDescent="0.25">
      <c r="A80" s="3" t="s">
        <v>334</v>
      </c>
      <c r="B80" s="4" t="s">
        <v>1194</v>
      </c>
      <c r="C80" s="53">
        <v>79</v>
      </c>
      <c r="D80" s="76" t="s">
        <v>314</v>
      </c>
      <c r="E80" s="79"/>
      <c r="F80" s="36" t="str">
        <f t="shared" si="1"/>
        <v>STRUCTURE</v>
      </c>
      <c r="G80" s="22" t="s">
        <v>768</v>
      </c>
      <c r="H80" s="40">
        <v>501.07</v>
      </c>
      <c r="I80" s="24"/>
      <c r="J80" s="41" t="s">
        <v>319</v>
      </c>
      <c r="K80" s="24" t="s">
        <v>769</v>
      </c>
      <c r="L80" s="24">
        <v>44464263</v>
      </c>
      <c r="M80" s="25" t="s">
        <v>314</v>
      </c>
      <c r="N80" s="44" t="s">
        <v>324</v>
      </c>
      <c r="O80" s="32" t="s">
        <v>770</v>
      </c>
      <c r="P80" s="30" t="s">
        <v>771</v>
      </c>
      <c r="Q80" s="31" t="s">
        <v>340</v>
      </c>
      <c r="R80" s="35" t="s">
        <v>328</v>
      </c>
      <c r="S80" s="24"/>
      <c r="T80" s="24"/>
      <c r="U80" s="24"/>
      <c r="V80" s="24"/>
      <c r="W80" s="24"/>
      <c r="X80" s="24"/>
      <c r="Y80" s="24"/>
      <c r="Z80" s="24"/>
      <c r="AA80" s="24"/>
      <c r="AB80" s="24"/>
      <c r="AC80" s="24"/>
      <c r="AD80" s="33"/>
      <c r="AE80" s="19" t="s">
        <v>1224</v>
      </c>
      <c r="AF80" s="4"/>
      <c r="AG80" s="4" t="s">
        <v>921</v>
      </c>
      <c r="AH80" s="12"/>
      <c r="AI80" s="12"/>
      <c r="AJ80" s="13"/>
      <c r="AK80" s="4" t="s">
        <v>772</v>
      </c>
      <c r="AL80" s="4"/>
      <c r="AM80" s="6"/>
      <c r="AN80" s="6"/>
      <c r="AO80" s="6"/>
      <c r="AP80" s="6" t="s">
        <v>702</v>
      </c>
      <c r="AQ80" s="14" t="s">
        <v>758</v>
      </c>
      <c r="AR80" s="10" t="s">
        <v>1136</v>
      </c>
      <c r="AS80" s="51" t="s">
        <v>1139</v>
      </c>
      <c r="AT80"/>
      <c r="AU80"/>
      <c r="AV80"/>
      <c r="AW80"/>
      <c r="AX80"/>
      <c r="AY80"/>
      <c r="AZ80"/>
      <c r="BA80"/>
    </row>
    <row r="81" spans="1:53" ht="179.25" customHeight="1" x14ac:dyDescent="0.25">
      <c r="A81" s="3" t="s">
        <v>334</v>
      </c>
      <c r="B81" s="4" t="s">
        <v>1194</v>
      </c>
      <c r="C81" s="53">
        <v>80</v>
      </c>
      <c r="D81" s="76" t="s">
        <v>315</v>
      </c>
      <c r="E81" s="79"/>
      <c r="F81" s="36" t="str">
        <f t="shared" si="1"/>
        <v>STRUCTURE</v>
      </c>
      <c r="G81" s="22" t="s">
        <v>773</v>
      </c>
      <c r="H81" s="40">
        <v>470.46100000000001</v>
      </c>
      <c r="I81" s="24"/>
      <c r="J81" s="41" t="s">
        <v>320</v>
      </c>
      <c r="K81" s="24" t="s">
        <v>774</v>
      </c>
      <c r="L81" s="24">
        <v>11213558</v>
      </c>
      <c r="M81" s="25" t="s">
        <v>315</v>
      </c>
      <c r="N81" s="44" t="s">
        <v>325</v>
      </c>
      <c r="O81" s="32" t="s">
        <v>775</v>
      </c>
      <c r="P81" s="30" t="s">
        <v>776</v>
      </c>
      <c r="Q81" s="31" t="s">
        <v>340</v>
      </c>
      <c r="R81" s="35" t="s">
        <v>329</v>
      </c>
      <c r="S81" s="24"/>
      <c r="T81" s="24"/>
      <c r="U81" s="24"/>
      <c r="V81" s="24"/>
      <c r="W81" s="24"/>
      <c r="X81" s="24"/>
      <c r="Y81" s="24"/>
      <c r="Z81" s="24"/>
      <c r="AA81" s="24"/>
      <c r="AB81" s="24"/>
      <c r="AC81" s="24"/>
      <c r="AD81" s="33"/>
      <c r="AE81" s="19" t="s">
        <v>1224</v>
      </c>
      <c r="AF81" s="4"/>
      <c r="AG81" s="4" t="s">
        <v>922</v>
      </c>
      <c r="AH81" s="12"/>
      <c r="AI81" s="12"/>
      <c r="AJ81" s="13"/>
      <c r="AK81" s="4" t="s">
        <v>778</v>
      </c>
      <c r="AL81" s="4"/>
      <c r="AM81" s="6"/>
      <c r="AN81" s="6"/>
      <c r="AO81" s="6"/>
      <c r="AP81" s="6" t="s">
        <v>702</v>
      </c>
      <c r="AQ81" s="14" t="s">
        <v>777</v>
      </c>
      <c r="AR81" s="10" t="s">
        <v>1137</v>
      </c>
      <c r="AS81" s="51" t="s">
        <v>1140</v>
      </c>
      <c r="AT81"/>
      <c r="AU81"/>
      <c r="AV81"/>
      <c r="AW81"/>
      <c r="AX81"/>
      <c r="AY81"/>
      <c r="AZ81"/>
      <c r="BA81"/>
    </row>
    <row r="82" spans="1:53" ht="180.75" customHeight="1" x14ac:dyDescent="0.25">
      <c r="A82" s="3" t="s">
        <v>334</v>
      </c>
      <c r="B82" s="4" t="s">
        <v>1194</v>
      </c>
      <c r="C82" s="53">
        <v>81</v>
      </c>
      <c r="D82" s="4" t="s">
        <v>330</v>
      </c>
      <c r="E82" s="79"/>
      <c r="F82" s="36" t="str">
        <f>HYPERLINK(_xlfn.CONCAT("https://www.simolecule.com/cdkdepict/depict/bot/png?smi=",_xlfn.ENCODEURL(J82)), "STRUCTURE")</f>
        <v>STRUCTURE</v>
      </c>
      <c r="G82" s="22" t="s">
        <v>779</v>
      </c>
      <c r="H82" s="40">
        <v>302.77999999999997</v>
      </c>
      <c r="I82" s="24"/>
      <c r="J82" s="22" t="s">
        <v>331</v>
      </c>
      <c r="K82" s="24" t="s">
        <v>780</v>
      </c>
      <c r="L82" s="47">
        <v>753704</v>
      </c>
      <c r="M82" s="24" t="s">
        <v>330</v>
      </c>
      <c r="N82" s="39" t="s">
        <v>332</v>
      </c>
      <c r="O82" s="32" t="s">
        <v>781</v>
      </c>
      <c r="P82" s="30" t="s">
        <v>782</v>
      </c>
      <c r="Q82" s="31" t="s">
        <v>340</v>
      </c>
      <c r="R82" s="35" t="s">
        <v>333</v>
      </c>
      <c r="S82" s="24"/>
      <c r="T82" s="24"/>
      <c r="U82" s="24"/>
      <c r="V82" s="24"/>
      <c r="W82" s="24"/>
      <c r="X82" s="24"/>
      <c r="Y82" s="24"/>
      <c r="Z82" s="24"/>
      <c r="AA82" s="24"/>
      <c r="AB82" s="24"/>
      <c r="AC82" s="24"/>
      <c r="AD82" s="33"/>
      <c r="AE82" s="19" t="s">
        <v>1225</v>
      </c>
      <c r="AF82" s="4"/>
      <c r="AG82" s="4" t="s">
        <v>923</v>
      </c>
      <c r="AH82" s="12"/>
      <c r="AI82" s="12"/>
      <c r="AJ82" s="13"/>
      <c r="AK82" s="4" t="s">
        <v>784</v>
      </c>
      <c r="AL82" s="4"/>
      <c r="AM82" s="6"/>
      <c r="AN82" s="6"/>
      <c r="AO82" s="6"/>
      <c r="AP82" s="6" t="s">
        <v>702</v>
      </c>
      <c r="AQ82" s="14" t="s">
        <v>783</v>
      </c>
      <c r="AR82" s="10" t="s">
        <v>1141</v>
      </c>
      <c r="AS82" s="51" t="s">
        <v>1142</v>
      </c>
      <c r="AT82"/>
      <c r="AU82"/>
      <c r="AV82"/>
      <c r="AW82"/>
      <c r="AX82"/>
      <c r="AY82"/>
      <c r="AZ82"/>
      <c r="BA82"/>
    </row>
    <row r="83" spans="1:53" ht="180.75" customHeight="1" x14ac:dyDescent="0.25">
      <c r="A83" s="3" t="s">
        <v>334</v>
      </c>
      <c r="B83" s="4" t="s">
        <v>1194</v>
      </c>
      <c r="C83" s="53">
        <v>82</v>
      </c>
      <c r="D83" s="76" t="s">
        <v>785</v>
      </c>
      <c r="E83" s="79"/>
      <c r="F83" s="34" t="e">
        <f>HYPERLINK(_xlfn.CONCAT("https://www.simolecule.com/cdkdepict/depict/bot/png?smi=",_xlfn.ENCODEURL(J83)), "STRUCTURE")</f>
        <v>#VALUE!</v>
      </c>
      <c r="G83" s="22" t="s">
        <v>804</v>
      </c>
      <c r="H83" s="32">
        <v>650.76</v>
      </c>
      <c r="I83" s="24"/>
      <c r="J83" s="48" t="s">
        <v>794</v>
      </c>
      <c r="K83" s="24" t="s">
        <v>805</v>
      </c>
      <c r="L83" s="24" t="s">
        <v>806</v>
      </c>
      <c r="M83" s="25" t="s">
        <v>785</v>
      </c>
      <c r="N83" s="25" t="s">
        <v>803</v>
      </c>
      <c r="O83" s="32" t="s">
        <v>807</v>
      </c>
      <c r="P83" s="30" t="s">
        <v>808</v>
      </c>
      <c r="Q83" s="31" t="s">
        <v>340</v>
      </c>
      <c r="R83" s="49" t="s">
        <v>352</v>
      </c>
      <c r="S83" s="24"/>
      <c r="T83" s="24"/>
      <c r="U83" s="24"/>
      <c r="V83" s="24"/>
      <c r="W83" s="24"/>
      <c r="X83" s="24"/>
      <c r="Y83" s="24"/>
      <c r="Z83" s="24"/>
      <c r="AA83" s="24"/>
      <c r="AB83" s="24"/>
      <c r="AC83" s="24"/>
      <c r="AD83" s="33"/>
      <c r="AE83" s="19" t="s">
        <v>1195</v>
      </c>
      <c r="AF83" s="4"/>
      <c r="AG83" s="4" t="s">
        <v>924</v>
      </c>
      <c r="AH83" s="15" t="s">
        <v>1159</v>
      </c>
      <c r="AI83" s="15" t="s">
        <v>1161</v>
      </c>
      <c r="AJ83" s="16" t="s">
        <v>1162</v>
      </c>
      <c r="AK83" s="4" t="s">
        <v>784</v>
      </c>
      <c r="AL83" s="4"/>
      <c r="AM83" s="6"/>
      <c r="AN83" s="6"/>
      <c r="AO83" s="6"/>
      <c r="AP83" s="6" t="s">
        <v>702</v>
      </c>
      <c r="AQ83" s="14" t="s">
        <v>809</v>
      </c>
      <c r="AR83" s="10" t="s">
        <v>1143</v>
      </c>
      <c r="AS83" s="51" t="s">
        <v>1144</v>
      </c>
      <c r="AT83"/>
      <c r="AU83"/>
      <c r="AV83"/>
      <c r="AW83"/>
      <c r="AX83"/>
      <c r="AY83"/>
      <c r="AZ83"/>
      <c r="BA83"/>
    </row>
    <row r="84" spans="1:53" ht="160.5" customHeight="1" x14ac:dyDescent="0.25">
      <c r="A84" s="3" t="s">
        <v>334</v>
      </c>
      <c r="B84" s="4" t="s">
        <v>1194</v>
      </c>
      <c r="C84" s="53">
        <v>83</v>
      </c>
      <c r="D84" s="76" t="s">
        <v>786</v>
      </c>
      <c r="E84" s="79"/>
      <c r="F84" s="37" t="str">
        <f t="shared" si="1"/>
        <v>STRUCTURE</v>
      </c>
      <c r="G84" s="22" t="s">
        <v>810</v>
      </c>
      <c r="H84" s="32" t="s">
        <v>811</v>
      </c>
      <c r="I84" s="24"/>
      <c r="J84" s="41" t="s">
        <v>795</v>
      </c>
      <c r="K84" s="24" t="s">
        <v>812</v>
      </c>
      <c r="L84" s="24">
        <v>1893668</v>
      </c>
      <c r="M84" s="25" t="s">
        <v>786</v>
      </c>
      <c r="N84" s="25" t="s">
        <v>813</v>
      </c>
      <c r="O84" s="32" t="s">
        <v>814</v>
      </c>
      <c r="P84" s="30" t="s">
        <v>815</v>
      </c>
      <c r="Q84" s="31" t="s">
        <v>340</v>
      </c>
      <c r="R84" s="49" t="s">
        <v>352</v>
      </c>
      <c r="S84" s="24"/>
      <c r="T84" s="24"/>
      <c r="U84" s="24"/>
      <c r="V84" s="24"/>
      <c r="W84" s="24"/>
      <c r="X84" s="24"/>
      <c r="Y84" s="24"/>
      <c r="Z84" s="24"/>
      <c r="AA84" s="24"/>
      <c r="AB84" s="24"/>
      <c r="AC84" s="24"/>
      <c r="AD84" s="33"/>
      <c r="AE84" s="19" t="s">
        <v>1204</v>
      </c>
      <c r="AF84" s="4"/>
      <c r="AG84" s="4" t="s">
        <v>925</v>
      </c>
      <c r="AH84" s="15" t="s">
        <v>1171</v>
      </c>
      <c r="AI84" s="12"/>
      <c r="AJ84" s="13"/>
      <c r="AK84" s="4" t="s">
        <v>824</v>
      </c>
      <c r="AL84" s="4"/>
      <c r="AM84" s="6"/>
      <c r="AN84" s="6"/>
      <c r="AO84" s="6"/>
      <c r="AP84" s="6" t="s">
        <v>702</v>
      </c>
      <c r="AQ84" s="14" t="s">
        <v>816</v>
      </c>
      <c r="AR84" s="10" t="s">
        <v>1145</v>
      </c>
      <c r="AS84" s="51" t="s">
        <v>1146</v>
      </c>
      <c r="AT84"/>
      <c r="AU84"/>
      <c r="AV84"/>
      <c r="AW84"/>
      <c r="AX84"/>
      <c r="AY84"/>
      <c r="AZ84"/>
      <c r="BA84"/>
    </row>
    <row r="85" spans="1:53" ht="160.5" customHeight="1" x14ac:dyDescent="0.25">
      <c r="A85" s="3" t="s">
        <v>334</v>
      </c>
      <c r="B85" s="4" t="s">
        <v>1194</v>
      </c>
      <c r="C85" s="53">
        <v>84</v>
      </c>
      <c r="D85" s="85" t="s">
        <v>787</v>
      </c>
      <c r="E85" s="79"/>
      <c r="F85" s="36" t="str">
        <f t="shared" si="1"/>
        <v>STRUCTURE</v>
      </c>
      <c r="G85" s="22" t="s">
        <v>825</v>
      </c>
      <c r="H85" s="32">
        <v>394.48</v>
      </c>
      <c r="I85" s="24"/>
      <c r="J85" s="44" t="s">
        <v>796</v>
      </c>
      <c r="K85" s="24" t="s">
        <v>827</v>
      </c>
      <c r="L85" s="24">
        <v>11538455</v>
      </c>
      <c r="M85" s="35" t="s">
        <v>787</v>
      </c>
      <c r="N85" s="25" t="s">
        <v>826</v>
      </c>
      <c r="O85" s="32" t="s">
        <v>828</v>
      </c>
      <c r="P85" s="30" t="s">
        <v>829</v>
      </c>
      <c r="Q85" s="31" t="s">
        <v>340</v>
      </c>
      <c r="R85" s="49" t="s">
        <v>352</v>
      </c>
      <c r="S85" s="24"/>
      <c r="T85" s="24"/>
      <c r="U85" s="24"/>
      <c r="V85" s="24"/>
      <c r="W85" s="24"/>
      <c r="X85" s="24"/>
      <c r="Y85" s="24"/>
      <c r="Z85" s="24"/>
      <c r="AA85" s="24"/>
      <c r="AB85" s="24"/>
      <c r="AC85" s="24"/>
      <c r="AD85" s="33"/>
      <c r="AE85" s="19" t="s">
        <v>1209</v>
      </c>
      <c r="AF85" s="4"/>
      <c r="AG85" s="4" t="s">
        <v>926</v>
      </c>
      <c r="AH85" s="15" t="s">
        <v>1171</v>
      </c>
      <c r="AI85" s="12"/>
      <c r="AJ85" s="13"/>
      <c r="AK85" s="4" t="s">
        <v>830</v>
      </c>
      <c r="AL85" s="4"/>
      <c r="AM85" s="6"/>
      <c r="AN85" s="6"/>
      <c r="AO85" s="6"/>
      <c r="AP85" s="6" t="s">
        <v>702</v>
      </c>
      <c r="AQ85" s="14" t="s">
        <v>817</v>
      </c>
      <c r="AR85" s="10" t="s">
        <v>1147</v>
      </c>
      <c r="AS85" s="51" t="s">
        <v>1148</v>
      </c>
      <c r="AT85"/>
      <c r="AU85"/>
      <c r="AV85"/>
      <c r="AW85"/>
      <c r="AX85"/>
      <c r="AY85"/>
      <c r="AZ85"/>
      <c r="BA85"/>
    </row>
    <row r="86" spans="1:53" ht="160.5" customHeight="1" x14ac:dyDescent="0.25">
      <c r="A86" s="3" t="s">
        <v>334</v>
      </c>
      <c r="B86" s="4" t="s">
        <v>1194</v>
      </c>
      <c r="C86" s="53">
        <v>85</v>
      </c>
      <c r="D86" s="85" t="s">
        <v>788</v>
      </c>
      <c r="E86" s="79"/>
      <c r="F86" s="36" t="str">
        <f t="shared" si="1"/>
        <v>STRUCTURE</v>
      </c>
      <c r="G86" s="22" t="s">
        <v>831</v>
      </c>
      <c r="H86" s="32">
        <v>379.4</v>
      </c>
      <c r="I86" s="24"/>
      <c r="J86" s="44" t="s">
        <v>797</v>
      </c>
      <c r="K86" s="24" t="s">
        <v>832</v>
      </c>
      <c r="L86" s="24">
        <v>46216556</v>
      </c>
      <c r="M86" s="35" t="s">
        <v>788</v>
      </c>
      <c r="N86" s="25" t="s">
        <v>833</v>
      </c>
      <c r="O86" s="32" t="s">
        <v>834</v>
      </c>
      <c r="P86" s="30" t="s">
        <v>835</v>
      </c>
      <c r="Q86" s="31" t="s">
        <v>340</v>
      </c>
      <c r="R86" s="49" t="s">
        <v>352</v>
      </c>
      <c r="S86" s="24"/>
      <c r="T86" s="24"/>
      <c r="U86" s="24"/>
      <c r="V86" s="24"/>
      <c r="W86" s="24"/>
      <c r="X86" s="24"/>
      <c r="Y86" s="24"/>
      <c r="Z86" s="24"/>
      <c r="AA86" s="24"/>
      <c r="AB86" s="24"/>
      <c r="AC86" s="24"/>
      <c r="AD86" s="33"/>
      <c r="AE86" s="19" t="s">
        <v>1211</v>
      </c>
      <c r="AF86" s="4"/>
      <c r="AG86" s="4" t="s">
        <v>927</v>
      </c>
      <c r="AH86" s="15" t="s">
        <v>1171</v>
      </c>
      <c r="AI86" s="12"/>
      <c r="AJ86" s="13"/>
      <c r="AK86" s="4" t="s">
        <v>578</v>
      </c>
      <c r="AL86" s="4"/>
      <c r="AM86" s="6"/>
      <c r="AN86" s="6"/>
      <c r="AO86" s="6"/>
      <c r="AP86" s="6" t="s">
        <v>702</v>
      </c>
      <c r="AQ86" s="14" t="s">
        <v>818</v>
      </c>
      <c r="AR86" s="10" t="s">
        <v>1149</v>
      </c>
      <c r="AS86" s="51" t="s">
        <v>1150</v>
      </c>
      <c r="AT86"/>
      <c r="AU86"/>
      <c r="AV86"/>
      <c r="AW86"/>
      <c r="AX86"/>
      <c r="AY86"/>
      <c r="AZ86"/>
      <c r="BA86"/>
    </row>
    <row r="87" spans="1:53" ht="160.5" customHeight="1" x14ac:dyDescent="0.25">
      <c r="A87" s="3" t="s">
        <v>334</v>
      </c>
      <c r="B87" s="4" t="s">
        <v>1194</v>
      </c>
      <c r="C87" s="53">
        <v>86</v>
      </c>
      <c r="D87" s="85" t="s">
        <v>789</v>
      </c>
      <c r="E87" s="79"/>
      <c r="F87" s="36" t="str">
        <f t="shared" si="1"/>
        <v>STRUCTURE</v>
      </c>
      <c r="G87" s="22" t="s">
        <v>836</v>
      </c>
      <c r="H87" s="32">
        <v>318.77</v>
      </c>
      <c r="I87" s="24"/>
      <c r="J87" s="44" t="s">
        <v>798</v>
      </c>
      <c r="K87" s="24" t="s">
        <v>837</v>
      </c>
      <c r="L87" s="24" t="s">
        <v>838</v>
      </c>
      <c r="M87" s="35" t="s">
        <v>789</v>
      </c>
      <c r="N87" s="38" t="s">
        <v>839</v>
      </c>
      <c r="O87" s="32" t="s">
        <v>840</v>
      </c>
      <c r="P87" s="30" t="s">
        <v>841</v>
      </c>
      <c r="Q87" s="31" t="s">
        <v>340</v>
      </c>
      <c r="R87" s="49" t="s">
        <v>352</v>
      </c>
      <c r="S87" s="24"/>
      <c r="T87" s="24"/>
      <c r="U87" s="24"/>
      <c r="V87" s="24"/>
      <c r="W87" s="24"/>
      <c r="X87" s="24"/>
      <c r="Y87" s="24"/>
      <c r="Z87" s="24"/>
      <c r="AA87" s="24"/>
      <c r="AB87" s="24"/>
      <c r="AC87" s="24"/>
      <c r="AD87" s="33"/>
      <c r="AE87" s="19" t="s">
        <v>1211</v>
      </c>
      <c r="AF87" s="4"/>
      <c r="AG87" s="4" t="s">
        <v>928</v>
      </c>
      <c r="AH87" s="17" t="s">
        <v>1171</v>
      </c>
      <c r="AI87" s="12"/>
      <c r="AJ87" s="13"/>
      <c r="AK87" s="4" t="s">
        <v>842</v>
      </c>
      <c r="AL87" s="4"/>
      <c r="AM87" s="6"/>
      <c r="AN87" s="6"/>
      <c r="AO87" s="6"/>
      <c r="AP87" s="6" t="s">
        <v>702</v>
      </c>
      <c r="AQ87" s="14" t="s">
        <v>819</v>
      </c>
      <c r="AR87" s="10" t="s">
        <v>1151</v>
      </c>
      <c r="AS87" s="51" t="s">
        <v>1152</v>
      </c>
      <c r="AT87"/>
      <c r="AU87"/>
      <c r="AV87"/>
      <c r="AW87"/>
      <c r="AX87"/>
      <c r="AY87"/>
      <c r="AZ87"/>
      <c r="BA87"/>
    </row>
    <row r="88" spans="1:53" ht="160.5" customHeight="1" x14ac:dyDescent="0.25">
      <c r="A88" s="3" t="s">
        <v>334</v>
      </c>
      <c r="B88" s="4" t="s">
        <v>1194</v>
      </c>
      <c r="C88" s="53">
        <v>87</v>
      </c>
      <c r="D88" s="85" t="s">
        <v>790</v>
      </c>
      <c r="E88" s="79"/>
      <c r="F88" s="36" t="str">
        <f t="shared" si="1"/>
        <v>STRUCTURE</v>
      </c>
      <c r="G88" s="22" t="s">
        <v>843</v>
      </c>
      <c r="H88" s="32">
        <v>230.35</v>
      </c>
      <c r="I88" s="24"/>
      <c r="J88" s="44" t="s">
        <v>799</v>
      </c>
      <c r="K88" s="24" t="s">
        <v>844</v>
      </c>
      <c r="L88" s="24">
        <v>71543365</v>
      </c>
      <c r="M88" s="35" t="s">
        <v>790</v>
      </c>
      <c r="N88" s="25" t="s">
        <v>845</v>
      </c>
      <c r="O88" s="32" t="s">
        <v>846</v>
      </c>
      <c r="P88" s="30" t="s">
        <v>847</v>
      </c>
      <c r="Q88" s="31" t="s">
        <v>340</v>
      </c>
      <c r="R88" s="49" t="s">
        <v>352</v>
      </c>
      <c r="S88" s="24"/>
      <c r="T88" s="24"/>
      <c r="U88" s="24"/>
      <c r="V88" s="24"/>
      <c r="W88" s="24"/>
      <c r="X88" s="24"/>
      <c r="Y88" s="24"/>
      <c r="Z88" s="24"/>
      <c r="AA88" s="24"/>
      <c r="AB88" s="24"/>
      <c r="AC88" s="24"/>
      <c r="AD88" s="33"/>
      <c r="AE88" s="19" t="s">
        <v>1213</v>
      </c>
      <c r="AF88" s="4"/>
      <c r="AG88" s="4" t="s">
        <v>929</v>
      </c>
      <c r="AH88" s="15" t="s">
        <v>1171</v>
      </c>
      <c r="AI88" s="12"/>
      <c r="AJ88" s="13"/>
      <c r="AK88" s="4" t="s">
        <v>352</v>
      </c>
      <c r="AL88" s="4"/>
      <c r="AM88" s="6"/>
      <c r="AN88" s="6"/>
      <c r="AO88" s="6"/>
      <c r="AP88" s="6" t="s">
        <v>702</v>
      </c>
      <c r="AQ88" s="14" t="s">
        <v>820</v>
      </c>
      <c r="AR88" s="10" t="s">
        <v>1153</v>
      </c>
      <c r="AS88" s="52"/>
      <c r="AT88"/>
      <c r="AU88"/>
      <c r="AV88"/>
      <c r="AW88"/>
      <c r="AX88"/>
      <c r="AY88"/>
      <c r="AZ88"/>
      <c r="BA88"/>
    </row>
    <row r="89" spans="1:53" ht="160.5" customHeight="1" x14ac:dyDescent="0.25">
      <c r="A89" s="3" t="s">
        <v>334</v>
      </c>
      <c r="B89" s="4" t="s">
        <v>1194</v>
      </c>
      <c r="C89" s="53">
        <v>88</v>
      </c>
      <c r="D89" s="85" t="s">
        <v>791</v>
      </c>
      <c r="E89" s="79"/>
      <c r="F89" s="36" t="str">
        <f t="shared" si="1"/>
        <v>STRUCTURE</v>
      </c>
      <c r="G89" s="22" t="s">
        <v>848</v>
      </c>
      <c r="H89" s="32">
        <v>399.43</v>
      </c>
      <c r="I89" s="24"/>
      <c r="J89" s="44" t="s">
        <v>800</v>
      </c>
      <c r="K89" s="24" t="s">
        <v>849</v>
      </c>
      <c r="L89" s="24">
        <v>54766013</v>
      </c>
      <c r="M89" s="35" t="s">
        <v>791</v>
      </c>
      <c r="N89" s="38" t="s">
        <v>850</v>
      </c>
      <c r="O89" s="32" t="s">
        <v>851</v>
      </c>
      <c r="P89" s="30" t="s">
        <v>852</v>
      </c>
      <c r="Q89" s="31" t="s">
        <v>340</v>
      </c>
      <c r="R89" s="49" t="s">
        <v>352</v>
      </c>
      <c r="S89" s="24"/>
      <c r="T89" s="24"/>
      <c r="U89" s="24"/>
      <c r="V89" s="24"/>
      <c r="W89" s="24"/>
      <c r="X89" s="24"/>
      <c r="Y89" s="24"/>
      <c r="Z89" s="24"/>
      <c r="AA89" s="24"/>
      <c r="AB89" s="24"/>
      <c r="AC89" s="24"/>
      <c r="AD89" s="33"/>
      <c r="AE89" s="19" t="s">
        <v>1222</v>
      </c>
      <c r="AF89" s="4"/>
      <c r="AG89" s="4" t="s">
        <v>930</v>
      </c>
      <c r="AH89" s="15" t="s">
        <v>1171</v>
      </c>
      <c r="AI89" s="12"/>
      <c r="AJ89" s="13"/>
      <c r="AK89" s="4" t="s">
        <v>352</v>
      </c>
      <c r="AL89" s="4"/>
      <c r="AM89" s="6"/>
      <c r="AN89" s="6"/>
      <c r="AO89" s="6"/>
      <c r="AP89" s="6" t="s">
        <v>702</v>
      </c>
      <c r="AQ89" s="14" t="s">
        <v>821</v>
      </c>
      <c r="AR89" s="10" t="s">
        <v>1154</v>
      </c>
      <c r="AS89" s="52"/>
      <c r="AT89"/>
      <c r="AU89"/>
      <c r="AV89"/>
      <c r="AW89"/>
      <c r="AX89"/>
      <c r="AY89"/>
      <c r="AZ89"/>
      <c r="BA89"/>
    </row>
    <row r="90" spans="1:53" ht="160.5" customHeight="1" x14ac:dyDescent="0.25">
      <c r="A90" s="3" t="s">
        <v>334</v>
      </c>
      <c r="B90" s="4" t="s">
        <v>1194</v>
      </c>
      <c r="C90" s="53">
        <v>89</v>
      </c>
      <c r="D90" s="85" t="s">
        <v>792</v>
      </c>
      <c r="E90" s="79"/>
      <c r="F90" s="36" t="str">
        <f t="shared" si="1"/>
        <v>STRUCTURE</v>
      </c>
      <c r="G90" s="22" t="s">
        <v>853</v>
      </c>
      <c r="H90" s="32">
        <v>520.67999999999995</v>
      </c>
      <c r="I90" s="24"/>
      <c r="J90" s="44" t="s">
        <v>801</v>
      </c>
      <c r="K90" s="24" t="s">
        <v>854</v>
      </c>
      <c r="L90" s="24">
        <v>71521142</v>
      </c>
      <c r="M90" s="35" t="s">
        <v>792</v>
      </c>
      <c r="N90" s="25" t="s">
        <v>855</v>
      </c>
      <c r="O90" s="32" t="s">
        <v>856</v>
      </c>
      <c r="P90" s="30" t="s">
        <v>857</v>
      </c>
      <c r="Q90" s="31" t="s">
        <v>340</v>
      </c>
      <c r="R90" s="49" t="s">
        <v>352</v>
      </c>
      <c r="S90" s="24"/>
      <c r="T90" s="24"/>
      <c r="U90" s="24"/>
      <c r="V90" s="24"/>
      <c r="W90" s="24"/>
      <c r="X90" s="24"/>
      <c r="Y90" s="24"/>
      <c r="Z90" s="24"/>
      <c r="AA90" s="24"/>
      <c r="AB90" s="24"/>
      <c r="AC90" s="24"/>
      <c r="AD90" s="33"/>
      <c r="AE90" s="19" t="s">
        <v>1225</v>
      </c>
      <c r="AF90" s="4"/>
      <c r="AG90" s="4" t="s">
        <v>931</v>
      </c>
      <c r="AH90" s="15" t="s">
        <v>1171</v>
      </c>
      <c r="AI90" s="12"/>
      <c r="AJ90" s="13"/>
      <c r="AK90" s="4" t="s">
        <v>858</v>
      </c>
      <c r="AL90" s="4"/>
      <c r="AM90" s="6"/>
      <c r="AN90" s="6"/>
      <c r="AO90" s="6"/>
      <c r="AP90" s="6" t="s">
        <v>702</v>
      </c>
      <c r="AQ90" s="14" t="s">
        <v>822</v>
      </c>
      <c r="AR90" s="10" t="s">
        <v>1155</v>
      </c>
      <c r="AS90" s="51" t="s">
        <v>1156</v>
      </c>
      <c r="AT90"/>
      <c r="AU90"/>
      <c r="AV90"/>
      <c r="AW90"/>
      <c r="AX90"/>
      <c r="AY90"/>
      <c r="AZ90"/>
      <c r="BA90"/>
    </row>
    <row r="91" spans="1:53" ht="160.5" customHeight="1" x14ac:dyDescent="0.25">
      <c r="A91" s="3" t="s">
        <v>334</v>
      </c>
      <c r="B91" s="4" t="s">
        <v>1194</v>
      </c>
      <c r="C91" s="53">
        <v>90</v>
      </c>
      <c r="D91" s="85" t="s">
        <v>793</v>
      </c>
      <c r="E91" s="79"/>
      <c r="F91" s="36" t="str">
        <f t="shared" si="1"/>
        <v>STRUCTURE</v>
      </c>
      <c r="G91" s="22" t="s">
        <v>859</v>
      </c>
      <c r="H91" s="32">
        <v>413.48</v>
      </c>
      <c r="I91" s="24"/>
      <c r="J91" s="44" t="s">
        <v>802</v>
      </c>
      <c r="K91" s="24" t="s">
        <v>860</v>
      </c>
      <c r="L91" s="24">
        <v>73051434</v>
      </c>
      <c r="M91" s="35" t="s">
        <v>793</v>
      </c>
      <c r="N91" s="25" t="s">
        <v>861</v>
      </c>
      <c r="O91" s="32" t="s">
        <v>862</v>
      </c>
      <c r="P91" s="30" t="s">
        <v>863</v>
      </c>
      <c r="Q91" s="31" t="s">
        <v>340</v>
      </c>
      <c r="R91" s="49" t="s">
        <v>352</v>
      </c>
      <c r="S91" s="24"/>
      <c r="T91" s="24"/>
      <c r="U91" s="24"/>
      <c r="V91" s="24"/>
      <c r="W91" s="24"/>
      <c r="X91" s="24"/>
      <c r="Y91" s="24"/>
      <c r="Z91" s="24"/>
      <c r="AA91" s="24"/>
      <c r="AB91" s="24"/>
      <c r="AC91" s="24"/>
      <c r="AD91" s="33"/>
      <c r="AE91" s="19" t="s">
        <v>1225</v>
      </c>
      <c r="AF91" s="4"/>
      <c r="AG91" s="4" t="s">
        <v>932</v>
      </c>
      <c r="AH91" s="15" t="s">
        <v>1171</v>
      </c>
      <c r="AI91" s="12"/>
      <c r="AJ91" s="13"/>
      <c r="AK91" s="4" t="s">
        <v>664</v>
      </c>
      <c r="AL91" s="4"/>
      <c r="AM91" s="6"/>
      <c r="AN91" s="6"/>
      <c r="AO91" s="6"/>
      <c r="AP91" s="6" t="s">
        <v>702</v>
      </c>
      <c r="AQ91" s="14" t="s">
        <v>823</v>
      </c>
      <c r="AR91" s="10" t="s">
        <v>1157</v>
      </c>
      <c r="AS91" s="51" t="s">
        <v>1158</v>
      </c>
      <c r="AT91"/>
      <c r="AU91"/>
      <c r="AV91"/>
      <c r="AW91"/>
      <c r="AX91"/>
      <c r="AY91"/>
      <c r="AZ91"/>
      <c r="BA91"/>
    </row>
    <row r="92" spans="1:53" x14ac:dyDescent="0.25">
      <c r="D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457" priority="3" operator="equal">
      <formula>"ISCHEMIN"</formula>
    </cfRule>
  </conditionalFormatting>
  <conditionalFormatting sqref="J84">
    <cfRule type="cellIs" dxfId="456" priority="2" operator="equal">
      <formula>"ISCHEMIN"</formula>
    </cfRule>
  </conditionalFormatting>
  <conditionalFormatting sqref="D84">
    <cfRule type="cellIs" dxfId="455" priority="1" operator="equal">
      <formula>"ISCHEMIN"</formula>
    </cfRule>
  </conditionalFormatting>
  <hyperlinks>
    <hyperlink ref="AQ20" r:id="rId1" xr:uid="{24A89E30-8E3B-4404-A0DF-32A61ADD450F}"/>
    <hyperlink ref="AQ21" r:id="rId2" xr:uid="{35E7D463-8F71-4412-BEEB-6CDCE297A203}"/>
    <hyperlink ref="AQ22" r:id="rId3" xr:uid="{9AC83DD4-3463-4F76-8B6C-F80995D86C4C}"/>
    <hyperlink ref="AQ23" r:id="rId4" xr:uid="{B9AABD7C-705A-4992-9CC5-C7259C4C9D6D}"/>
    <hyperlink ref="AQ24" r:id="rId5" xr:uid="{98671D55-CC82-4027-BF85-DDC3A3A09492}"/>
    <hyperlink ref="AQ25" r:id="rId6" xr:uid="{DCF05F10-3E6B-4E70-AB18-FD454BD87F17}"/>
    <hyperlink ref="AQ26" r:id="rId7" xr:uid="{834E210D-DE4E-4832-9337-177930CCE8AE}"/>
    <hyperlink ref="AQ27" r:id="rId8" xr:uid="{F9777DCB-91F5-472B-9F86-27040B6C5D06}"/>
    <hyperlink ref="AQ28" r:id="rId9" xr:uid="{ECA0F304-2559-4DFB-8C78-9C10E5C207B3}"/>
    <hyperlink ref="AQ29" r:id="rId10" xr:uid="{32D8BE60-7C47-47A0-B78F-A63021B4EB31}"/>
    <hyperlink ref="AQ30" r:id="rId11" xr:uid="{E76A5B3F-EF4D-4FCD-8373-A2F7DFAC5E40}"/>
    <hyperlink ref="AQ31" r:id="rId12" xr:uid="{C638A1FC-2955-4417-BCA3-8623D490DF33}"/>
    <hyperlink ref="AQ32" r:id="rId13" xr:uid="{1D676CAA-01D9-4624-8D27-B8BA97102B0C}"/>
    <hyperlink ref="AQ33" r:id="rId14" xr:uid="{31C4B88A-1D12-490F-950D-0714993E9D5B}"/>
    <hyperlink ref="AQ34" r:id="rId15" xr:uid="{E1960209-A6DA-4CF7-9ADC-368552D726D7}"/>
    <hyperlink ref="AQ35" r:id="rId16" xr:uid="{AA7F2586-5E8A-45D5-899A-85CEA6049F50}"/>
    <hyperlink ref="AQ36" r:id="rId17" xr:uid="{B4786890-5202-4CC7-A255-8396ECE70A15}"/>
    <hyperlink ref="AQ37" r:id="rId18" xr:uid="{B1ACE14A-8F36-42B6-90D6-7BA066B051D6}"/>
    <hyperlink ref="AQ38" r:id="rId19" xr:uid="{A243F211-1016-4325-80A9-3B1CFCEAB2AF}"/>
    <hyperlink ref="AQ39" r:id="rId20" xr:uid="{943D804D-6A86-4D9F-AAF4-9006B96BCA22}"/>
    <hyperlink ref="AQ40" r:id="rId21" xr:uid="{FEF6D5A0-3CF2-4561-B93D-CCE50EA3176C}"/>
    <hyperlink ref="AQ41" r:id="rId22" xr:uid="{D3336640-26F0-4E8B-90CA-973B6F840A88}"/>
    <hyperlink ref="AQ42" r:id="rId23" xr:uid="{132C3C5B-34CF-4DD1-A700-0983B278F715}"/>
    <hyperlink ref="AQ43" r:id="rId24" xr:uid="{35DDAD70-A9D8-471C-A1F7-F40B7082CEB1}"/>
    <hyperlink ref="AQ44" r:id="rId25" xr:uid="{CF58EF44-E4AC-487D-AF28-9FA5F7129535}"/>
    <hyperlink ref="AQ45" r:id="rId26" xr:uid="{A5FF6B3C-728B-4868-BF0B-1570FE4BE354}"/>
    <hyperlink ref="AQ46" r:id="rId27" xr:uid="{AB186CC1-A21A-4D97-8127-FAC8151CF02E}"/>
    <hyperlink ref="AQ47" r:id="rId28" xr:uid="{F123E508-BEA6-4C8F-94E9-F92F84923F14}"/>
    <hyperlink ref="AQ48" r:id="rId29" xr:uid="{855A7521-82F8-40FF-93E5-D2E442912F58}"/>
    <hyperlink ref="AQ49" r:id="rId30" xr:uid="{57307761-FD13-4A37-995D-5107D39BC8D9}"/>
    <hyperlink ref="AQ50" r:id="rId31" xr:uid="{51C52E77-D566-4FDF-8234-9C0FFEE288ED}"/>
    <hyperlink ref="AQ51" r:id="rId32" xr:uid="{BD4F66B0-250A-4543-A7D7-3A2552795355}"/>
    <hyperlink ref="AQ52" r:id="rId33" xr:uid="{99F6E184-0831-4416-BDF8-BD19CEC24042}"/>
    <hyperlink ref="AQ53" r:id="rId34" xr:uid="{8D10A48A-94E7-4FDE-8EC0-4342C62B8710}"/>
    <hyperlink ref="AQ54" r:id="rId35" xr:uid="{0CA4DF1F-9F22-486A-8BD0-750A55573208}"/>
    <hyperlink ref="AQ55" r:id="rId36" xr:uid="{E34F9253-9175-481D-9D7E-497AD7D5817E}"/>
    <hyperlink ref="AQ56" r:id="rId37" xr:uid="{5CE2E8A2-F259-4D6C-8B8F-4F15EA820F56}"/>
    <hyperlink ref="AQ57" r:id="rId38" xr:uid="{204BB620-4D9D-4F22-B517-BD55FF0AF157}"/>
    <hyperlink ref="AQ58" r:id="rId39" xr:uid="{A223B87D-0CAC-4EB4-8238-AFDDDB598F22}"/>
    <hyperlink ref="AQ59" r:id="rId40" xr:uid="{F5EDA03A-8E50-4C0E-837A-6003E2B9477A}"/>
    <hyperlink ref="AQ60" r:id="rId41" xr:uid="{0E92AF5E-165B-4AAF-A95C-B426D0A6DBC3}"/>
    <hyperlink ref="AQ61" r:id="rId42" xr:uid="{97873CBB-7493-4D1B-B487-1C8EC4880C2E}"/>
    <hyperlink ref="AQ62" r:id="rId43" xr:uid="{1991F64B-63B8-4388-81E2-C241BEB6D7A4}"/>
    <hyperlink ref="AQ63" r:id="rId44" xr:uid="{1A8FB47D-968E-40BB-A542-4399FD83CB69}"/>
    <hyperlink ref="AQ64" r:id="rId45" xr:uid="{44CF227F-CA91-4890-9600-B63176A88764}"/>
    <hyperlink ref="AQ65" r:id="rId46" xr:uid="{2E644BF0-8D8A-4943-8D68-753D1B0D24A3}"/>
    <hyperlink ref="AQ66" r:id="rId47" xr:uid="{B15BA069-AFC3-4999-8072-41ED96088D87}"/>
    <hyperlink ref="AQ67" r:id="rId48" xr:uid="{4E8C6306-8D4E-43D3-A94D-9A5B437F78D9}"/>
    <hyperlink ref="AQ68" r:id="rId49" xr:uid="{3FA6CF86-D092-4891-9B37-C7389B19C65F}"/>
    <hyperlink ref="AQ69" r:id="rId50" xr:uid="{0D431563-27DC-4716-8856-FE19EACB95DB}"/>
    <hyperlink ref="AQ70" r:id="rId51" xr:uid="{77B90572-ACA2-47E1-84F1-A73225842604}"/>
    <hyperlink ref="AQ71" r:id="rId52" xr:uid="{C2DD3E1E-3CF4-4BCB-A7DD-E0C4F1AB3C22}"/>
    <hyperlink ref="AQ72" r:id="rId53" xr:uid="{4FFCB7E8-9288-42D8-B622-A31586E17464}"/>
    <hyperlink ref="AQ73" r:id="rId54" xr:uid="{E53AD75C-63B7-40E0-89DF-F827DD0906F5}"/>
    <hyperlink ref="AQ74" r:id="rId55" xr:uid="{385BBFD5-D16A-4E70-91DF-AC4C46DF8884}"/>
    <hyperlink ref="AQ75" r:id="rId56" xr:uid="{534F0EC5-4B9A-402B-9A70-B7D7B877F904}"/>
    <hyperlink ref="AQ76" r:id="rId57" xr:uid="{AF98353E-021B-494D-B38E-6D451CC71ADC}"/>
    <hyperlink ref="AQ77" r:id="rId58" xr:uid="{FB480BFA-3BFC-4CE0-AB45-141E07F07C0E}"/>
    <hyperlink ref="AQ78" r:id="rId59" xr:uid="{529F6AC9-1639-42FC-9EFB-3689AAC74A43}"/>
    <hyperlink ref="AQ79" r:id="rId60" xr:uid="{A9C27676-2516-441C-B7BC-5B98A206B642}"/>
    <hyperlink ref="AQ80" r:id="rId61" xr:uid="{2328E1B3-86D3-479C-A625-D37B2E7B5FFD}"/>
    <hyperlink ref="AQ81" r:id="rId62" xr:uid="{4DABBB6C-0680-4587-9F04-61EEC4416361}"/>
    <hyperlink ref="AQ82" r:id="rId63" xr:uid="{14264281-CE11-4271-9BF5-CE708424D61D}"/>
    <hyperlink ref="AQ83" r:id="rId64" xr:uid="{6EBDBDBC-3944-465F-B2B2-00E5189E3B58}"/>
    <hyperlink ref="AQ84" r:id="rId65" xr:uid="{51704B54-FB0A-487D-9860-08E5FED1E388}"/>
    <hyperlink ref="AQ85" r:id="rId66" xr:uid="{E9DE729B-B0C4-456A-A8F6-636B1FA958DC}"/>
    <hyperlink ref="AQ86" r:id="rId67" xr:uid="{F67DCE96-88C0-4A9C-A94C-3A2A2BBC193E}"/>
    <hyperlink ref="AQ87" r:id="rId68" xr:uid="{53F3E122-E89C-4981-803E-907FE1C4EB93}"/>
    <hyperlink ref="AQ88" r:id="rId69" xr:uid="{6CDCC3CD-415E-4AC2-BF0D-69B903207D8F}"/>
    <hyperlink ref="AQ89" r:id="rId70" xr:uid="{D4400039-DB73-4F55-A3D0-62B427E17E47}"/>
    <hyperlink ref="AQ90" r:id="rId71" xr:uid="{AD5D98CE-A3BC-4DB0-888C-54D80C4EB6D7}"/>
    <hyperlink ref="AQ91" r:id="rId72" xr:uid="{CF225E46-C994-4B2C-A28E-4CC9CE53F57A}"/>
    <hyperlink ref="AQ2" r:id="rId73" xr:uid="{848EBE00-28CE-41A8-8391-AE52BBCDC2BF}"/>
    <hyperlink ref="AQ3" r:id="rId74" xr:uid="{9B2F5119-952A-4F3C-BF57-F1A06FDEF33E}"/>
    <hyperlink ref="AQ4" r:id="rId75" xr:uid="{86A33ED0-D1F0-4553-BE51-3DD19F03449B}"/>
    <hyperlink ref="AQ5" r:id="rId76" xr:uid="{41B34475-59B6-4A63-9244-6DF708FC6054}"/>
    <hyperlink ref="AQ6" r:id="rId77" xr:uid="{B237559C-A114-4207-9103-8C456CDE4DF0}"/>
    <hyperlink ref="AQ7" r:id="rId78" xr:uid="{424B6D7B-5670-4DC6-AB67-256003138D38}"/>
    <hyperlink ref="AQ8" r:id="rId79" xr:uid="{03106D14-1DD6-4D41-BB55-4B2696C647FF}"/>
    <hyperlink ref="AQ9" r:id="rId80" xr:uid="{2FEB635F-6FD1-4EF3-AA0E-A665BECC0C93}"/>
    <hyperlink ref="AQ10" r:id="rId81" xr:uid="{0C9BFDDC-837E-41A2-8FAA-2D4C9631D282}"/>
    <hyperlink ref="AQ11" r:id="rId82" xr:uid="{08DEF42E-2ECA-4317-9003-4D48A6CF47FB}"/>
    <hyperlink ref="AQ12" r:id="rId83" xr:uid="{486C7262-942B-4FCA-A6ED-F7DCA20264E1}"/>
    <hyperlink ref="AQ13" r:id="rId84" xr:uid="{11281200-6E38-4D0A-B996-EBD12F08B6D6}"/>
    <hyperlink ref="AQ14" r:id="rId85" xr:uid="{7E0FE9D8-6BA1-4484-9BE3-3C310CEFCEAD}"/>
    <hyperlink ref="AQ15" r:id="rId86" xr:uid="{64EA1FFA-4947-4844-877D-910901CDE9AC}"/>
    <hyperlink ref="AQ16" r:id="rId87" xr:uid="{31FB51C5-8858-44B9-B16D-4EA7226CBEC0}"/>
    <hyperlink ref="AQ17" r:id="rId88" xr:uid="{22161718-F777-4279-96EF-B3385A93A3BD}"/>
    <hyperlink ref="AQ18" r:id="rId89" xr:uid="{5517A2B5-5989-415A-AFE4-CD7679C43E03}"/>
    <hyperlink ref="AQ19" r:id="rId90" xr:uid="{75FE7C79-ACDE-4D8F-A33C-7C5B5B9BE64A}"/>
    <hyperlink ref="AR2" r:id="rId91" location="section=2D-Structure" xr:uid="{9E873096-4E0C-4DDB-8E0F-0F145E2C6C68}"/>
    <hyperlink ref="AS2" r:id="rId92" xr:uid="{5D6D798B-342C-4EDF-B6FC-9866B819D51A}"/>
    <hyperlink ref="AR3" r:id="rId93" xr:uid="{72E96CF3-8005-4666-8C77-04BFFF61D4CA}"/>
    <hyperlink ref="AS3" r:id="rId94" xr:uid="{6C45F559-5EF5-4F46-894D-F176403F0C13}"/>
    <hyperlink ref="AR5" r:id="rId95" xr:uid="{868A1A12-144F-41E7-A74F-25B13E879D9A}"/>
    <hyperlink ref="AS5" r:id="rId96" xr:uid="{9499A1BB-0143-483D-BDEA-4FCA742D247C}"/>
    <hyperlink ref="AR6" r:id="rId97" xr:uid="{2F12994A-94D0-48EF-9445-F90742F61680}"/>
    <hyperlink ref="AS6" r:id="rId98" xr:uid="{E0E2D605-D8BE-4655-ACD4-3762A74B8911}"/>
    <hyperlink ref="AR7" r:id="rId99" xr:uid="{326A3B15-ED73-4BDE-84D9-AE10B01E2BAF}"/>
    <hyperlink ref="AS7" r:id="rId100" xr:uid="{57AD4333-D663-4958-AFE0-AA5F7BD1F6AA}"/>
    <hyperlink ref="AS8" r:id="rId101" xr:uid="{0A8177D2-F7BA-4767-9DB2-D00C6BC21905}"/>
    <hyperlink ref="AR8" r:id="rId102" xr:uid="{DC546483-9A94-4277-B53C-CE771A578021}"/>
    <hyperlink ref="AS9" r:id="rId103" xr:uid="{77F0E534-D3CC-4B41-966A-E722000ACB7F}"/>
    <hyperlink ref="AR9" r:id="rId104" xr:uid="{13402367-25E2-4A5A-ABFC-DA2AE20D6771}"/>
    <hyperlink ref="AS10" r:id="rId105" xr:uid="{A45944B2-F95F-44C2-BBFE-F9FCC98E6431}"/>
    <hyperlink ref="AR10" r:id="rId106" xr:uid="{83A8F26F-1222-4B22-9046-954A65C06100}"/>
    <hyperlink ref="AR11" r:id="rId107" xr:uid="{02938AA4-CCF6-49DB-8D7C-F0059F886672}"/>
    <hyperlink ref="AS12" r:id="rId108" xr:uid="{84E3B22F-BFB8-42B9-B980-53374CF59B1C}"/>
    <hyperlink ref="AR12" r:id="rId109" xr:uid="{6141B1F8-1608-421F-B9E4-9CA5DA32F2BF}"/>
    <hyperlink ref="AR13" r:id="rId110" xr:uid="{558FC5E5-6FAB-4254-8B74-D8B18066AE0C}"/>
    <hyperlink ref="AR14" r:id="rId111" xr:uid="{95424B61-4A6A-4AA0-BB37-0B9A52BC9175}"/>
    <hyperlink ref="AS14" r:id="rId112" xr:uid="{9A8C52F8-E65F-4250-B5EA-479FC3A6C547}"/>
    <hyperlink ref="AR15" r:id="rId113" xr:uid="{D9189CA6-C865-4631-823E-FED1028B2CA5}"/>
    <hyperlink ref="AS15" r:id="rId114" xr:uid="{0F3B24BD-2E3B-4AB9-B38A-F7BD0A5A347A}"/>
    <hyperlink ref="AR16" r:id="rId115" xr:uid="{05948A7B-AFF6-4BF7-ABD1-6506CE8B762F}"/>
    <hyperlink ref="AS16" r:id="rId116" xr:uid="{A2C05511-A53F-49C6-AA07-2F60CB14C301}"/>
    <hyperlink ref="AR17" r:id="rId117" xr:uid="{97C2CC98-EB57-444D-A4F1-2E121D7CDC32}"/>
    <hyperlink ref="AR18" r:id="rId118" xr:uid="{D63A8530-7EC7-451C-997F-06A20E13A0C8}"/>
    <hyperlink ref="AS18" r:id="rId119" xr:uid="{507CA13D-EDAE-43BC-A168-C36C32DD2870}"/>
    <hyperlink ref="AR19" r:id="rId120" xr:uid="{B263693D-48FA-41DF-BF1D-3FE223BC33CA}"/>
    <hyperlink ref="AS19" r:id="rId121" xr:uid="{E4E6E35B-F81B-4F28-B698-41B5A111FFCF}"/>
    <hyperlink ref="AR20" r:id="rId122" xr:uid="{34297556-4898-48E1-8113-1653B752F599}"/>
    <hyperlink ref="AS20" r:id="rId123" xr:uid="{B13E0DD2-C895-4921-AD2D-27DD7AD33094}"/>
    <hyperlink ref="AR21" r:id="rId124" xr:uid="{C9563D4A-C0C4-4059-849E-CA00B9D52AD9}"/>
    <hyperlink ref="AS21" r:id="rId125" xr:uid="{D5B890D4-D277-4CB3-8F31-6A637643273E}"/>
    <hyperlink ref="AR22" r:id="rId126" xr:uid="{675BA1C7-4E1B-4B98-AE91-30649CD97BBD}"/>
    <hyperlink ref="AS22" r:id="rId127" xr:uid="{822A8008-87D0-4203-8F46-01BA668503B1}"/>
    <hyperlink ref="AR23" r:id="rId128" xr:uid="{3D5315F4-C771-4239-9B3D-CAE4525A8424}"/>
    <hyperlink ref="AS23" r:id="rId129" xr:uid="{A6EA4FF7-43C8-4C19-84C0-1E520ECA82D8}"/>
    <hyperlink ref="AS24" r:id="rId130" xr:uid="{C3B8F7B5-0446-4965-9C7C-9B89ECD50C61}"/>
    <hyperlink ref="AR24" r:id="rId131" xr:uid="{A423D255-85D2-4F01-97CF-ACA6AB6986FC}"/>
    <hyperlink ref="AR25" r:id="rId132" xr:uid="{2F105CBE-2602-4DD0-AB3E-F751ACB4106C}"/>
    <hyperlink ref="AS25" r:id="rId133" xr:uid="{7042646B-E80D-4743-822A-9BED1FFFBDA6}"/>
    <hyperlink ref="AR26" r:id="rId134" xr:uid="{B5767524-EECC-4868-A60F-51F1C79E7DB3}"/>
    <hyperlink ref="AS26" r:id="rId135" xr:uid="{FCAB3938-39BE-44FF-8D6A-F1244310A33D}"/>
    <hyperlink ref="AR27" r:id="rId136" xr:uid="{0387AD0C-CA13-4B11-A055-DA26A9DC70F3}"/>
    <hyperlink ref="AS27" r:id="rId137" xr:uid="{55C87EC5-D34F-49FB-A48B-2C59BB45A9B0}"/>
    <hyperlink ref="AR28" r:id="rId138" xr:uid="{F01448B0-CE9E-4E98-A134-19E261F998FD}"/>
    <hyperlink ref="AS28" r:id="rId139" xr:uid="{2762A02A-9F23-48A2-A6BD-0446FA9EA051}"/>
    <hyperlink ref="AR29" r:id="rId140" xr:uid="{5E505038-93B5-40C8-86FC-909AA2C46CF7}"/>
    <hyperlink ref="AS29" r:id="rId141" xr:uid="{E79F14BF-5C4F-4361-9C00-003C45BBC9D2}"/>
    <hyperlink ref="AR30" r:id="rId142" xr:uid="{54B0E6CA-7DBF-45E8-A1DB-75EBD157BBF1}"/>
    <hyperlink ref="AS30" r:id="rId143" xr:uid="{48246B57-A4BA-450C-8A4C-0D3B34AF4929}"/>
    <hyperlink ref="AR31" r:id="rId144" xr:uid="{40302D37-BE48-4B84-B8A3-989AF8C068A5}"/>
    <hyperlink ref="AS31" r:id="rId145" xr:uid="{D58B08C0-F59E-41CD-A483-F13ACD41563B}"/>
    <hyperlink ref="AR32" r:id="rId146" xr:uid="{6071BDE3-53B5-4DA8-BC2A-98DAD7B7A4CA}"/>
    <hyperlink ref="AS32" r:id="rId147" xr:uid="{F4E974FD-AE51-4B68-A8E2-B074FE11F8E1}"/>
    <hyperlink ref="AR33" r:id="rId148" xr:uid="{0114CD89-1078-4C06-8353-ECADDE6906C1}"/>
    <hyperlink ref="AS33" r:id="rId149" xr:uid="{EEB062B5-FA72-48A5-BB56-45D8E1E99881}"/>
    <hyperlink ref="AR34" r:id="rId150" xr:uid="{D7B15C53-EEDD-47A1-A2D7-DACE09B0FE5A}"/>
    <hyperlink ref="AR35" r:id="rId151" xr:uid="{16D4B46F-02EA-4BCE-AB2C-1666BE08044C}"/>
    <hyperlink ref="AS35" r:id="rId152" xr:uid="{B8ECEE6A-F7DE-4151-A466-AB10D4D37A9B}"/>
    <hyperlink ref="AR36" r:id="rId153" xr:uid="{D6689911-D298-478B-BC24-0E4C7D6BFC6F}"/>
    <hyperlink ref="AS36" r:id="rId154" xr:uid="{8A4AC4E3-48A3-45C5-BC02-87FDC4F65A14}"/>
    <hyperlink ref="AR37" r:id="rId155" xr:uid="{7C4F04D3-16A6-46FF-AB13-711682F09834}"/>
    <hyperlink ref="AS37" r:id="rId156" xr:uid="{66BC8823-4D5D-419B-B7CE-DC7BB3B79C8D}"/>
    <hyperlink ref="AR38" r:id="rId157" xr:uid="{EBE59A9D-DDFA-4666-9406-E5AC2D910148}"/>
    <hyperlink ref="AS38" r:id="rId158" xr:uid="{D654D283-2E58-41D5-94B3-703A21B4B046}"/>
    <hyperlink ref="AR39" r:id="rId159" xr:uid="{8F1BE5F0-4402-44E0-9809-6CA9D584B6A5}"/>
    <hyperlink ref="AS39" r:id="rId160" xr:uid="{220F21E6-F6D2-4795-BBBA-B24675ACFD3A}"/>
    <hyperlink ref="AR40" r:id="rId161" xr:uid="{EAE038D7-4592-406A-8379-6168A1733B12}"/>
    <hyperlink ref="AS40" r:id="rId162" xr:uid="{19F46FAB-5351-4C88-B739-D5A8D99045B5}"/>
    <hyperlink ref="AR41" r:id="rId163" xr:uid="{514318A9-E89E-4975-AD79-4ECC4F90EE4A}"/>
    <hyperlink ref="AR42" r:id="rId164" xr:uid="{B7775D6A-725D-4477-8486-D6F0DB5D8E71}"/>
    <hyperlink ref="AR43" r:id="rId165" xr:uid="{43CE607F-4D0E-4466-8534-D32220072FEF}"/>
    <hyperlink ref="AR44" r:id="rId166" xr:uid="{0D0F6E4B-EE7F-4D48-BEB4-8EF2411959D6}"/>
    <hyperlink ref="AS44" r:id="rId167" xr:uid="{36DA15A2-2297-444F-BE7C-C990AE257479}"/>
    <hyperlink ref="AR45" r:id="rId168" xr:uid="{EEDFFD13-4210-4193-AD84-A69A1AE2E1F8}"/>
    <hyperlink ref="AS45" r:id="rId169" xr:uid="{CAA038D8-F0E5-4D5D-BC09-86C2575A6C6A}"/>
    <hyperlink ref="AR46" r:id="rId170" xr:uid="{C6DC07C1-63DF-4F5A-813E-A438F648CFDC}"/>
    <hyperlink ref="AS46" r:id="rId171" xr:uid="{FCFE0669-B271-42F0-A698-866334DED64F}"/>
    <hyperlink ref="AR47" r:id="rId172" xr:uid="{0366F2D3-F7C1-48F9-B29C-96BF8F6F42B1}"/>
    <hyperlink ref="AR48" r:id="rId173" xr:uid="{A4489BF0-84C5-478E-B39F-5EAEC8E04E3B}"/>
    <hyperlink ref="AS48" r:id="rId174" xr:uid="{6ACA651E-8655-416B-8589-F93E0A7C57C6}"/>
    <hyperlink ref="AR49" r:id="rId175" xr:uid="{7B3C5140-676E-4AD3-80BE-225A23A87B48}"/>
    <hyperlink ref="AR50" r:id="rId176" xr:uid="{EFEF2DF4-7685-4E6A-9514-3329269B4A08}"/>
    <hyperlink ref="AR51" r:id="rId177" xr:uid="{09F74B5C-327B-4935-923E-AD52BCA55329}"/>
    <hyperlink ref="AS51" r:id="rId178" xr:uid="{61FDF748-FEBB-4587-BF90-483281F9FE7B}"/>
    <hyperlink ref="AR52" r:id="rId179" xr:uid="{9C910F33-FE1D-437D-9FB7-D0183F448A27}"/>
    <hyperlink ref="AS52" r:id="rId180" xr:uid="{48E35CDA-F39A-49B6-940B-F2B0BF245BC1}"/>
    <hyperlink ref="AR53" r:id="rId181" xr:uid="{90320431-FDBC-4990-AC88-FE43AB88E782}"/>
    <hyperlink ref="AS53" r:id="rId182" xr:uid="{9EF1B90F-39FA-4FBA-9F42-71C028F28C97}"/>
    <hyperlink ref="AR54" r:id="rId183" xr:uid="{8B446212-723C-4286-9EED-A313717C2806}"/>
    <hyperlink ref="AS55" r:id="rId184" xr:uid="{33E3F9B3-B9B0-4B26-B3B2-D9B96EA8C17A}"/>
    <hyperlink ref="AR55" r:id="rId185" xr:uid="{CE59DB15-0309-44DA-91A0-100034EC849A}"/>
    <hyperlink ref="AR56" r:id="rId186" xr:uid="{8B22A680-CFB3-4AC7-999F-E4D12868AD4A}"/>
    <hyperlink ref="AS56" r:id="rId187" xr:uid="{7069CB2C-1A4C-452E-BE43-64788EC38BA9}"/>
    <hyperlink ref="AR57" r:id="rId188" xr:uid="{917D778F-7BBA-4DC5-9101-F7F1E440F6F0}"/>
    <hyperlink ref="AR58" r:id="rId189" xr:uid="{6DAD32E6-695C-4B52-90C9-F7932114E976}"/>
    <hyperlink ref="AR59" r:id="rId190" xr:uid="{96329A20-A8D8-4191-B5B2-EBC466AFB907}"/>
    <hyperlink ref="AR60" r:id="rId191" xr:uid="{A9EDE14B-D70D-4A39-81E4-A68F2ED0FFA8}"/>
    <hyperlink ref="AR61" r:id="rId192" xr:uid="{552FCFF1-4844-4D6C-AF75-C3F655A6363E}"/>
    <hyperlink ref="AR62" r:id="rId193" xr:uid="{7921DA61-73FD-440E-A2C3-15A155359F8C}"/>
    <hyperlink ref="AS62" r:id="rId194" xr:uid="{10BF9A03-9318-4B8C-94D7-B833FAD2778E}"/>
    <hyperlink ref="AR63" r:id="rId195" xr:uid="{CB48DF3D-CF7C-425F-AFFF-BB2BC96E68B5}"/>
    <hyperlink ref="AS63" r:id="rId196" xr:uid="{BE7C06F4-03CD-480E-94F8-E117A64364C2}"/>
    <hyperlink ref="AR64" r:id="rId197" xr:uid="{5A6F4F6A-49C0-45CD-A9C8-7AB7EAC348C5}"/>
    <hyperlink ref="AS64" r:id="rId198" xr:uid="{7FE76E5C-5D38-4161-9CDF-9E6A87078C4B}"/>
    <hyperlink ref="AR65" r:id="rId199" xr:uid="{F76733A0-AD38-4B02-9440-29A4D84C916A}"/>
    <hyperlink ref="AS65" r:id="rId200" xr:uid="{D12CDDA2-247C-4A4A-9446-0C318D027EB5}"/>
    <hyperlink ref="AR66" r:id="rId201" xr:uid="{23011337-086D-4D47-8A2D-93726D6A7F48}"/>
    <hyperlink ref="AR67" r:id="rId202" xr:uid="{9C7E4BE1-9EFA-4759-9C69-9DFF3CC659FE}"/>
    <hyperlink ref="AS67" r:id="rId203" xr:uid="{E3054C4B-FBDA-4D7D-B8CE-EFE8A9F46762}"/>
    <hyperlink ref="AR68" r:id="rId204" xr:uid="{43085C26-B159-4CEB-98EA-F3CEC6D27C1E}"/>
    <hyperlink ref="AS68" r:id="rId205" xr:uid="{E15B1433-10C4-4A43-AB14-9DA46B113B16}"/>
    <hyperlink ref="AR69" r:id="rId206" xr:uid="{F144CBB9-F9D9-478F-9211-5CF3D22C2C33}"/>
    <hyperlink ref="AS69" r:id="rId207" xr:uid="{CD411560-0F07-4D77-9384-054662FE10B8}"/>
    <hyperlink ref="AR70" r:id="rId208" xr:uid="{2E8FBCDF-AFE1-4912-A0B3-B6AD7EBCC4F5}"/>
    <hyperlink ref="AS70" r:id="rId209" xr:uid="{A9A182B5-65F9-4F7A-B523-65B54D6F2FD9}"/>
    <hyperlink ref="AR71" r:id="rId210" xr:uid="{C5C93741-5D1F-4C00-B9BA-43B82B77C0A2}"/>
    <hyperlink ref="AS71" r:id="rId211" xr:uid="{547FCB44-22AA-4DF1-9CA0-D84B50D66976}"/>
    <hyperlink ref="AR72" r:id="rId212" xr:uid="{21E42B3C-8EED-4D6E-AABB-20424C49ED14}"/>
    <hyperlink ref="AS72" r:id="rId213" xr:uid="{3B7534AF-29E4-44F0-B0F0-5E930274927F}"/>
    <hyperlink ref="AR73" r:id="rId214" xr:uid="{B9B6861D-1275-4545-A6D1-9BA864DF0645}"/>
    <hyperlink ref="AS73" r:id="rId215" xr:uid="{989944A8-68E1-4355-8407-F30CF5A26529}"/>
    <hyperlink ref="AR74" r:id="rId216" xr:uid="{7E075B2B-7EEA-49E1-BB50-59471399E3C4}"/>
    <hyperlink ref="AS74" r:id="rId217" xr:uid="{0E578BF2-643A-4472-B0A0-43F24522E202}"/>
    <hyperlink ref="AR75" r:id="rId218" xr:uid="{5C92B1E2-E92D-4949-A670-E3604FEBC124}"/>
    <hyperlink ref="AS75" r:id="rId219" xr:uid="{F97F9CE9-7973-4114-A02B-8C723DCBED58}"/>
    <hyperlink ref="AR76" r:id="rId220" xr:uid="{2659E466-660A-4B0E-A686-79F59F646813}"/>
    <hyperlink ref="AS76" r:id="rId221" xr:uid="{3D50FA73-125E-45FA-87D5-A41F955B00B7}"/>
    <hyperlink ref="AR77" r:id="rId222" xr:uid="{987D8B7A-97AA-4063-94FF-2430257C90E8}"/>
    <hyperlink ref="AR78" r:id="rId223" xr:uid="{C28385F0-235A-4225-B6D7-23784CAF9307}"/>
    <hyperlink ref="AR79" r:id="rId224" xr:uid="{D83B391C-DDCC-4ADC-BD51-8A05B9FC9FC6}"/>
    <hyperlink ref="AS79" r:id="rId225" xr:uid="{2DED0753-8488-412A-AC0B-B5BCD1E8E448}"/>
    <hyperlink ref="AR80" r:id="rId226" xr:uid="{67990098-8EA8-4A0D-A1FC-05E3902C5328}"/>
    <hyperlink ref="AS80" r:id="rId227" xr:uid="{376FCE4C-5504-4984-ADFC-178C8111BEE2}"/>
    <hyperlink ref="AR81" r:id="rId228" xr:uid="{B29B588B-182A-4BCB-939B-D77DB2100079}"/>
    <hyperlink ref="AS81" r:id="rId229" xr:uid="{8E0F0C98-2E2B-4646-A503-D0086CF0215D}"/>
    <hyperlink ref="AR82" r:id="rId230" xr:uid="{CFE22357-64D1-4101-85C0-F043D669DC6A}"/>
    <hyperlink ref="AS82" r:id="rId231" xr:uid="{3DE65063-CF51-40D4-B13D-69F90A1F7A57}"/>
    <hyperlink ref="AR83" r:id="rId232" xr:uid="{9A7B96ED-9C5A-4FEB-9BAB-9380F7D3F35C}"/>
    <hyperlink ref="AS83" r:id="rId233" xr:uid="{FF9E4294-C811-482C-8D87-2703E8AC260F}"/>
    <hyperlink ref="AR84" r:id="rId234" xr:uid="{10F609FB-3E38-447B-81B9-755A9B6DAC89}"/>
    <hyperlink ref="AS84" r:id="rId235" xr:uid="{1200A78C-2502-43B1-AA8F-5BA7C0EFBD7E}"/>
    <hyperlink ref="AR85" r:id="rId236" xr:uid="{4055D2A3-CFB8-4184-814B-2FD2E17088BA}"/>
    <hyperlink ref="AS85" r:id="rId237" xr:uid="{F8524AF4-A730-4C80-A1EA-8E654716AE13}"/>
    <hyperlink ref="AR86" r:id="rId238" xr:uid="{D1A737BD-5FF0-4100-8763-9A3EEA6A437A}"/>
    <hyperlink ref="AS86" r:id="rId239" xr:uid="{FEE019D2-1A20-4A2F-9690-E258926DE06C}"/>
    <hyperlink ref="AR87" r:id="rId240" xr:uid="{5006433D-A1C7-4002-AD96-E1F81A1F602C}"/>
    <hyperlink ref="AS87" r:id="rId241" xr:uid="{A9313AF9-629C-48CF-8C19-8E43332663B5}"/>
    <hyperlink ref="AR88" r:id="rId242" xr:uid="{54E67B30-A26A-4AC1-977A-540BCDB6D03D}"/>
    <hyperlink ref="AR89" r:id="rId243" xr:uid="{600E3ED5-73BE-4E0A-9671-B13F6FB288AF}"/>
    <hyperlink ref="AR90" r:id="rId244" xr:uid="{B706F594-B293-455B-AABA-5D803741F567}"/>
    <hyperlink ref="AS90" r:id="rId245" xr:uid="{C78CC682-984B-4DB0-AF62-6E22E39ABE12}"/>
    <hyperlink ref="AR91" r:id="rId246" xr:uid="{0F1288F0-B0A8-4290-B9B9-F70DEB30766E}"/>
    <hyperlink ref="AS91" r:id="rId247" xr:uid="{0EB6A8ED-0586-4A37-92D3-95F42D53D8B7}"/>
  </hyperlinks>
  <pageMargins left="0.7" right="0.7" top="0.75" bottom="0.75" header="0.3" footer="0.3"/>
  <tableParts count="1">
    <tablePart r:id="rId24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76BE3-F67B-41F4-854A-B1FFB56D4B8D}">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1226</v>
      </c>
      <c r="B2" s="4"/>
      <c r="C2" s="53">
        <v>91</v>
      </c>
      <c r="D2" s="76" t="s">
        <v>1227</v>
      </c>
      <c r="E2" s="79" t="s">
        <v>1251</v>
      </c>
      <c r="F2" s="21" t="str">
        <f t="shared" ref="F2:F25" si="0">HYPERLINK(_xlfn.CONCAT("https://www.simolecule.com/cdkdepict/depict/bot/png?smi=",_xlfn.ENCODEURL(J2)), "STRUCTURE")</f>
        <v>STRUCTURE</v>
      </c>
      <c r="G2" s="22"/>
      <c r="H2" s="80">
        <v>260.37799999999999</v>
      </c>
      <c r="I2" s="24"/>
      <c r="J2" s="24"/>
      <c r="K2" s="24"/>
      <c r="L2" s="24"/>
      <c r="M2" s="25"/>
      <c r="N2" s="24"/>
      <c r="O2" s="24"/>
      <c r="P2" s="26"/>
      <c r="Q2" s="27" t="s">
        <v>1275</v>
      </c>
      <c r="R2" s="35"/>
      <c r="S2" s="24"/>
      <c r="T2" s="24" t="s">
        <v>1276</v>
      </c>
      <c r="U2" s="24"/>
      <c r="V2" s="24"/>
      <c r="W2" s="24"/>
      <c r="X2" s="24"/>
      <c r="Y2" s="24"/>
      <c r="Z2" s="24"/>
      <c r="AA2" s="24"/>
      <c r="AB2" s="24"/>
      <c r="AC2" s="24"/>
      <c r="AD2" s="24"/>
      <c r="AE2" s="19"/>
      <c r="AF2" s="4"/>
      <c r="AG2" s="4"/>
      <c r="AH2" s="7"/>
      <c r="AI2" s="7"/>
      <c r="AJ2" s="8"/>
      <c r="AK2" s="4"/>
      <c r="AL2" s="4"/>
      <c r="AM2" s="6" t="s">
        <v>1277</v>
      </c>
      <c r="AN2" s="6"/>
      <c r="AO2" s="6"/>
      <c r="AP2" s="6"/>
      <c r="AQ2" s="9"/>
      <c r="AR2" s="10"/>
      <c r="AS2" s="51"/>
      <c r="AT2"/>
      <c r="AU2"/>
      <c r="AV2"/>
      <c r="AW2"/>
      <c r="AX2"/>
      <c r="AY2"/>
      <c r="AZ2"/>
      <c r="BA2"/>
    </row>
    <row r="3" spans="1:53" ht="180.75" customHeight="1" x14ac:dyDescent="0.25">
      <c r="A3" s="3" t="s">
        <v>1226</v>
      </c>
      <c r="B3" s="4"/>
      <c r="C3" s="53">
        <v>92</v>
      </c>
      <c r="D3" s="4" t="s">
        <v>1228</v>
      </c>
      <c r="E3" s="79" t="s">
        <v>1252</v>
      </c>
      <c r="F3" s="21" t="str">
        <f t="shared" si="0"/>
        <v>STRUCTURE</v>
      </c>
      <c r="G3" s="24"/>
      <c r="H3" s="81">
        <v>321.90800000000002</v>
      </c>
      <c r="I3" s="24"/>
      <c r="J3" s="24"/>
      <c r="K3" s="24"/>
      <c r="L3" s="24"/>
      <c r="M3" s="24"/>
      <c r="N3" s="24"/>
      <c r="O3" s="24"/>
      <c r="P3" s="30"/>
      <c r="Q3" s="31" t="s">
        <v>340</v>
      </c>
      <c r="R3" s="35"/>
      <c r="S3" s="24"/>
      <c r="T3" s="24" t="s">
        <v>1276</v>
      </c>
      <c r="U3" s="24"/>
      <c r="V3" s="24"/>
      <c r="W3" s="24"/>
      <c r="X3" s="24"/>
      <c r="Y3" s="24"/>
      <c r="Z3" s="24"/>
      <c r="AA3" s="24"/>
      <c r="AB3" s="24"/>
      <c r="AC3" s="24"/>
      <c r="AD3" s="24"/>
      <c r="AE3" s="19"/>
      <c r="AF3" s="4"/>
      <c r="AG3" s="4"/>
      <c r="AH3" s="11"/>
      <c r="AI3" s="7"/>
      <c r="AJ3" s="8"/>
      <c r="AK3" s="4"/>
      <c r="AL3" s="4"/>
      <c r="AM3" s="6" t="s">
        <v>1278</v>
      </c>
      <c r="AN3" s="6"/>
      <c r="AO3" s="6"/>
      <c r="AP3" s="6"/>
      <c r="AQ3" s="9"/>
      <c r="AR3" s="10"/>
      <c r="AS3" s="51"/>
      <c r="AT3"/>
      <c r="AU3"/>
      <c r="AV3"/>
      <c r="AW3"/>
      <c r="AX3"/>
      <c r="AY3"/>
      <c r="AZ3"/>
      <c r="BA3"/>
    </row>
    <row r="4" spans="1:53" ht="180.75" customHeight="1" x14ac:dyDescent="0.25">
      <c r="A4" s="3" t="s">
        <v>1226</v>
      </c>
      <c r="B4" s="4"/>
      <c r="C4" s="53">
        <v>93</v>
      </c>
      <c r="D4" s="4" t="s">
        <v>1229</v>
      </c>
      <c r="E4" s="79" t="s">
        <v>1253</v>
      </c>
      <c r="F4" s="21" t="str">
        <f t="shared" si="0"/>
        <v>STRUCTURE</v>
      </c>
      <c r="G4" s="22"/>
      <c r="H4" s="81">
        <v>323.74200000000002</v>
      </c>
      <c r="I4" s="24"/>
      <c r="J4" s="22"/>
      <c r="K4" s="24"/>
      <c r="L4" s="24"/>
      <c r="M4" s="24"/>
      <c r="N4" s="24"/>
      <c r="O4" s="32"/>
      <c r="P4" s="30"/>
      <c r="Q4" s="31" t="s">
        <v>1275</v>
      </c>
      <c r="R4" s="35"/>
      <c r="S4" s="24"/>
      <c r="T4" s="24" t="s">
        <v>1276</v>
      </c>
      <c r="U4" s="24"/>
      <c r="V4" s="24"/>
      <c r="W4" s="24"/>
      <c r="X4" s="24"/>
      <c r="Y4" s="24"/>
      <c r="Z4" s="24"/>
      <c r="AA4" s="24"/>
      <c r="AB4" s="24"/>
      <c r="AC4" s="24"/>
      <c r="AD4" s="33"/>
      <c r="AE4" s="19"/>
      <c r="AF4" s="4"/>
      <c r="AG4" s="4"/>
      <c r="AH4" s="12"/>
      <c r="AI4" s="12"/>
      <c r="AJ4" s="13"/>
      <c r="AK4" s="4"/>
      <c r="AL4" s="4"/>
      <c r="AM4" s="6" t="s">
        <v>1279</v>
      </c>
      <c r="AN4" s="6"/>
      <c r="AO4" s="6"/>
      <c r="AP4" s="6"/>
      <c r="AQ4" s="14"/>
      <c r="AR4" s="6"/>
      <c r="AS4" s="52"/>
      <c r="AT4"/>
      <c r="AU4"/>
      <c r="AV4"/>
      <c r="AW4"/>
      <c r="AX4"/>
      <c r="AY4"/>
      <c r="AZ4"/>
      <c r="BA4"/>
    </row>
    <row r="5" spans="1:53" ht="180.75" customHeight="1" x14ac:dyDescent="0.25">
      <c r="A5" s="3" t="s">
        <v>1226</v>
      </c>
      <c r="B5" s="4"/>
      <c r="C5" s="53">
        <v>94</v>
      </c>
      <c r="D5" s="4" t="s">
        <v>1230</v>
      </c>
      <c r="E5" s="79" t="s">
        <v>1254</v>
      </c>
      <c r="F5" s="21" t="str">
        <f t="shared" si="0"/>
        <v>STRUCTURE</v>
      </c>
      <c r="G5" s="22"/>
      <c r="H5" s="82">
        <v>232.32400000000001</v>
      </c>
      <c r="I5" s="24"/>
      <c r="J5" s="22"/>
      <c r="K5" s="24"/>
      <c r="L5" s="24"/>
      <c r="M5" s="24"/>
      <c r="N5" s="24"/>
      <c r="O5" s="32"/>
      <c r="P5" s="30"/>
      <c r="Q5" s="31" t="s">
        <v>1275</v>
      </c>
      <c r="R5" s="35"/>
      <c r="S5" s="24"/>
      <c r="T5" s="24" t="s">
        <v>1276</v>
      </c>
      <c r="U5" s="24"/>
      <c r="V5" s="24"/>
      <c r="W5" s="24"/>
      <c r="X5" s="24"/>
      <c r="Y5" s="24"/>
      <c r="Z5" s="24"/>
      <c r="AA5" s="24"/>
      <c r="AB5" s="24"/>
      <c r="AC5" s="24"/>
      <c r="AD5" s="33"/>
      <c r="AE5" s="19"/>
      <c r="AF5" s="4"/>
      <c r="AG5" s="4"/>
      <c r="AH5" s="15"/>
      <c r="AI5" s="12"/>
      <c r="AJ5" s="13"/>
      <c r="AK5" s="4"/>
      <c r="AL5" s="4"/>
      <c r="AM5" s="6" t="s">
        <v>1280</v>
      </c>
      <c r="AN5" s="6"/>
      <c r="AO5" s="6"/>
      <c r="AP5" s="6"/>
      <c r="AQ5" s="14"/>
      <c r="AR5" s="10"/>
      <c r="AS5" s="51"/>
      <c r="AT5"/>
      <c r="AU5"/>
      <c r="AV5"/>
      <c r="AW5"/>
      <c r="AX5"/>
      <c r="AY5"/>
      <c r="AZ5"/>
      <c r="BA5"/>
    </row>
    <row r="6" spans="1:53" ht="180.75" customHeight="1" x14ac:dyDescent="0.25">
      <c r="A6" s="3" t="s">
        <v>1226</v>
      </c>
      <c r="B6" s="4"/>
      <c r="C6" s="53">
        <v>95</v>
      </c>
      <c r="D6" s="4" t="s">
        <v>1231</v>
      </c>
      <c r="E6" s="79" t="s">
        <v>1255</v>
      </c>
      <c r="F6" s="21" t="str">
        <f t="shared" si="0"/>
        <v>STRUCTURE</v>
      </c>
      <c r="G6" s="22"/>
      <c r="H6" s="82">
        <v>293.85399999999998</v>
      </c>
      <c r="I6" s="24"/>
      <c r="J6" s="22"/>
      <c r="K6" s="24"/>
      <c r="L6" s="24"/>
      <c r="M6" s="24"/>
      <c r="N6" s="25"/>
      <c r="O6" s="32"/>
      <c r="P6" s="30"/>
      <c r="Q6" s="31" t="s">
        <v>1275</v>
      </c>
      <c r="R6" s="35"/>
      <c r="S6" s="24"/>
      <c r="T6" s="24" t="s">
        <v>1276</v>
      </c>
      <c r="U6" s="24"/>
      <c r="V6" s="24"/>
      <c r="W6" s="24"/>
      <c r="X6" s="24"/>
      <c r="Y6" s="24"/>
      <c r="Z6" s="24"/>
      <c r="AA6" s="24"/>
      <c r="AB6" s="24"/>
      <c r="AC6" s="24"/>
      <c r="AD6" s="33"/>
      <c r="AE6" s="19"/>
      <c r="AF6" s="4"/>
      <c r="AG6" s="4"/>
      <c r="AH6" s="12"/>
      <c r="AI6" s="12"/>
      <c r="AJ6" s="13"/>
      <c r="AK6" s="4"/>
      <c r="AL6" s="4"/>
      <c r="AM6" s="6" t="s">
        <v>1281</v>
      </c>
      <c r="AN6" s="6"/>
      <c r="AO6" s="6"/>
      <c r="AP6" s="6"/>
      <c r="AQ6" s="14"/>
      <c r="AR6" s="10"/>
      <c r="AS6" s="51"/>
      <c r="AT6"/>
      <c r="AU6"/>
      <c r="AV6"/>
      <c r="AW6"/>
      <c r="AX6"/>
      <c r="AY6"/>
      <c r="AZ6"/>
      <c r="BA6"/>
    </row>
    <row r="7" spans="1:53" ht="180.75" customHeight="1" x14ac:dyDescent="0.25">
      <c r="A7" s="3" t="s">
        <v>1226</v>
      </c>
      <c r="B7" s="4"/>
      <c r="C7" s="53">
        <v>96</v>
      </c>
      <c r="D7" s="4" t="s">
        <v>1232</v>
      </c>
      <c r="E7" s="79" t="s">
        <v>1256</v>
      </c>
      <c r="F7" s="37" t="str">
        <f t="shared" si="0"/>
        <v>STRUCTURE</v>
      </c>
      <c r="G7" s="22"/>
      <c r="H7" s="82">
        <v>295.68799999999999</v>
      </c>
      <c r="I7" s="24"/>
      <c r="J7" s="22"/>
      <c r="K7" s="24"/>
      <c r="L7" s="24"/>
      <c r="M7" s="24"/>
      <c r="N7" s="35"/>
      <c r="O7" s="32"/>
      <c r="P7" s="30"/>
      <c r="Q7" s="31" t="s">
        <v>1275</v>
      </c>
      <c r="R7" s="35"/>
      <c r="S7" s="24"/>
      <c r="T7" s="24" t="s">
        <v>1276</v>
      </c>
      <c r="U7" s="24"/>
      <c r="V7" s="24"/>
      <c r="W7" s="24"/>
      <c r="X7" s="24"/>
      <c r="Y7" s="24"/>
      <c r="Z7" s="24"/>
      <c r="AA7" s="24"/>
      <c r="AB7" s="24"/>
      <c r="AC7" s="24"/>
      <c r="AD7" s="33"/>
      <c r="AE7" s="19"/>
      <c r="AF7" s="4"/>
      <c r="AG7" s="4"/>
      <c r="AH7" s="12"/>
      <c r="AI7" s="12"/>
      <c r="AJ7" s="13"/>
      <c r="AK7" s="4"/>
      <c r="AL7" s="4"/>
      <c r="AM7" s="6" t="s">
        <v>1282</v>
      </c>
      <c r="AN7" s="6"/>
      <c r="AO7" s="6"/>
      <c r="AP7" s="6"/>
      <c r="AQ7" s="14"/>
      <c r="AR7" s="10"/>
      <c r="AS7" s="51"/>
      <c r="AT7"/>
      <c r="AU7"/>
      <c r="AV7"/>
      <c r="AW7"/>
      <c r="AX7"/>
      <c r="AY7"/>
      <c r="AZ7"/>
      <c r="BA7"/>
    </row>
    <row r="8" spans="1:53" ht="180.75" customHeight="1" x14ac:dyDescent="0.25">
      <c r="A8" s="3" t="s">
        <v>1226</v>
      </c>
      <c r="B8" s="4"/>
      <c r="C8" s="53">
        <v>97</v>
      </c>
      <c r="D8" s="4" t="s">
        <v>1233</v>
      </c>
      <c r="E8" s="79" t="s">
        <v>1257</v>
      </c>
      <c r="F8" s="37" t="str">
        <f t="shared" si="0"/>
        <v>STRUCTURE</v>
      </c>
      <c r="G8" s="22"/>
      <c r="H8" s="82">
        <v>316.48599999999999</v>
      </c>
      <c r="I8" s="24"/>
      <c r="J8" s="22"/>
      <c r="K8" s="24"/>
      <c r="L8" s="24"/>
      <c r="M8" s="24"/>
      <c r="N8" s="25"/>
      <c r="O8" s="32"/>
      <c r="P8" s="30"/>
      <c r="Q8" s="31" t="s">
        <v>1275</v>
      </c>
      <c r="R8" s="35"/>
      <c r="S8" s="24"/>
      <c r="T8" s="24" t="s">
        <v>1276</v>
      </c>
      <c r="U8" s="24"/>
      <c r="V8" s="24"/>
      <c r="W8" s="24"/>
      <c r="X8" s="24"/>
      <c r="Y8" s="24"/>
      <c r="Z8" s="24"/>
      <c r="AA8" s="24"/>
      <c r="AB8" s="24"/>
      <c r="AC8" s="24"/>
      <c r="AD8" s="33"/>
      <c r="AE8" s="19"/>
      <c r="AF8" s="4"/>
      <c r="AG8" s="4"/>
      <c r="AH8" s="15"/>
      <c r="AI8" s="12"/>
      <c r="AJ8" s="13"/>
      <c r="AK8" s="4"/>
      <c r="AL8" s="4"/>
      <c r="AM8" s="6" t="s">
        <v>1283</v>
      </c>
      <c r="AN8" s="6"/>
      <c r="AO8" s="6"/>
      <c r="AP8" s="6"/>
      <c r="AQ8" s="14"/>
      <c r="AR8" s="10"/>
      <c r="AS8" s="51"/>
      <c r="AT8"/>
      <c r="AU8"/>
      <c r="AV8"/>
      <c r="AW8"/>
      <c r="AX8"/>
      <c r="AY8"/>
      <c r="AZ8"/>
      <c r="BA8"/>
    </row>
    <row r="9" spans="1:53" ht="180.75" customHeight="1" x14ac:dyDescent="0.25">
      <c r="A9" s="3" t="s">
        <v>1226</v>
      </c>
      <c r="B9" s="4"/>
      <c r="C9" s="53">
        <v>98</v>
      </c>
      <c r="D9" s="4" t="s">
        <v>1234</v>
      </c>
      <c r="E9" s="79" t="s">
        <v>1258</v>
      </c>
      <c r="F9" s="37" t="str">
        <f t="shared" si="0"/>
        <v>STRUCTURE</v>
      </c>
      <c r="G9" s="22"/>
      <c r="H9" s="82">
        <v>378.01600000000002</v>
      </c>
      <c r="I9" s="24"/>
      <c r="J9" s="22"/>
      <c r="K9" s="24"/>
      <c r="L9" s="24"/>
      <c r="M9" s="24"/>
      <c r="N9" s="25"/>
      <c r="O9" s="32"/>
      <c r="P9" s="30"/>
      <c r="Q9" s="31" t="s">
        <v>1275</v>
      </c>
      <c r="R9" s="35"/>
      <c r="S9" s="24"/>
      <c r="T9" s="24" t="s">
        <v>1276</v>
      </c>
      <c r="U9" s="24"/>
      <c r="V9" s="24"/>
      <c r="W9" s="24"/>
      <c r="X9" s="24"/>
      <c r="Y9" s="24"/>
      <c r="Z9" s="24"/>
      <c r="AA9" s="24"/>
      <c r="AB9" s="24"/>
      <c r="AC9" s="24"/>
      <c r="AD9" s="33"/>
      <c r="AE9" s="19"/>
      <c r="AF9" s="4"/>
      <c r="AG9" s="4"/>
      <c r="AH9" s="12"/>
      <c r="AI9" s="12"/>
      <c r="AJ9" s="13"/>
      <c r="AK9" s="4"/>
      <c r="AL9" s="4"/>
      <c r="AM9" s="6" t="s">
        <v>1284</v>
      </c>
      <c r="AN9" s="6"/>
      <c r="AO9" s="6"/>
      <c r="AP9" s="6"/>
      <c r="AQ9" s="14"/>
      <c r="AR9" s="10"/>
      <c r="AS9" s="51"/>
      <c r="AT9"/>
      <c r="AU9"/>
      <c r="AV9"/>
      <c r="AW9"/>
      <c r="AX9"/>
      <c r="AY9"/>
      <c r="AZ9"/>
      <c r="BA9"/>
    </row>
    <row r="10" spans="1:53" ht="180.75" customHeight="1" x14ac:dyDescent="0.25">
      <c r="A10" s="3" t="s">
        <v>1226</v>
      </c>
      <c r="B10" s="4"/>
      <c r="C10" s="53">
        <v>99</v>
      </c>
      <c r="D10" s="4" t="s">
        <v>1235</v>
      </c>
      <c r="E10" s="79" t="s">
        <v>1259</v>
      </c>
      <c r="F10" s="37" t="str">
        <f t="shared" si="0"/>
        <v>STRUCTURE</v>
      </c>
      <c r="G10" s="22"/>
      <c r="H10" s="82">
        <v>379.85</v>
      </c>
      <c r="I10" s="24"/>
      <c r="J10" s="22"/>
      <c r="K10" s="24"/>
      <c r="L10" s="24"/>
      <c r="M10" s="24"/>
      <c r="N10" s="25"/>
      <c r="O10" s="32"/>
      <c r="P10" s="30"/>
      <c r="Q10" s="31" t="s">
        <v>1275</v>
      </c>
      <c r="R10" s="35"/>
      <c r="S10" s="24"/>
      <c r="T10" s="24" t="s">
        <v>1276</v>
      </c>
      <c r="U10" s="24"/>
      <c r="V10" s="24"/>
      <c r="W10" s="24"/>
      <c r="X10" s="24"/>
      <c r="Y10" s="24"/>
      <c r="Z10" s="24"/>
      <c r="AA10" s="24"/>
      <c r="AB10" s="24"/>
      <c r="AC10" s="24"/>
      <c r="AD10" s="33"/>
      <c r="AE10" s="19"/>
      <c r="AF10" s="4"/>
      <c r="AG10" s="4"/>
      <c r="AH10" s="12"/>
      <c r="AI10" s="12"/>
      <c r="AJ10" s="13"/>
      <c r="AK10" s="4"/>
      <c r="AL10" s="4"/>
      <c r="AM10" s="6" t="s">
        <v>1285</v>
      </c>
      <c r="AN10" s="6"/>
      <c r="AO10" s="6"/>
      <c r="AP10" s="6"/>
      <c r="AQ10" s="14"/>
      <c r="AR10" s="10"/>
      <c r="AS10" s="51"/>
      <c r="AT10"/>
      <c r="AU10"/>
      <c r="AV10"/>
      <c r="AW10"/>
      <c r="AX10"/>
      <c r="AY10"/>
      <c r="AZ10"/>
      <c r="BA10"/>
    </row>
    <row r="11" spans="1:53" ht="180.75" customHeight="1" x14ac:dyDescent="0.25">
      <c r="A11" s="3" t="s">
        <v>1226</v>
      </c>
      <c r="B11" s="4"/>
      <c r="C11" s="53">
        <v>100</v>
      </c>
      <c r="D11" s="4" t="s">
        <v>1236</v>
      </c>
      <c r="E11" s="79" t="s">
        <v>1260</v>
      </c>
      <c r="F11" s="37" t="str">
        <f t="shared" si="0"/>
        <v>STRUCTURE</v>
      </c>
      <c r="G11" s="22"/>
      <c r="H11" s="82">
        <v>373.16340000000002</v>
      </c>
      <c r="I11" s="24"/>
      <c r="J11" s="22"/>
      <c r="K11" s="24"/>
      <c r="L11" s="24"/>
      <c r="M11" s="24"/>
      <c r="N11" s="24"/>
      <c r="O11" s="32"/>
      <c r="P11" s="30"/>
      <c r="Q11" s="31" t="s">
        <v>1275</v>
      </c>
      <c r="R11" s="35"/>
      <c r="S11" s="24"/>
      <c r="T11" s="24" t="s">
        <v>1276</v>
      </c>
      <c r="U11" s="24"/>
      <c r="V11" s="24"/>
      <c r="W11" s="24"/>
      <c r="X11" s="24"/>
      <c r="Y11" s="24"/>
      <c r="Z11" s="24"/>
      <c r="AA11" s="24"/>
      <c r="AB11" s="24"/>
      <c r="AC11" s="24"/>
      <c r="AD11" s="33"/>
      <c r="AE11" s="19"/>
      <c r="AF11" s="4"/>
      <c r="AG11" s="4"/>
      <c r="AH11" s="15"/>
      <c r="AI11" s="15"/>
      <c r="AJ11" s="16"/>
      <c r="AK11" s="4"/>
      <c r="AL11" s="4"/>
      <c r="AM11" s="6" t="s">
        <v>1286</v>
      </c>
      <c r="AN11" s="6"/>
      <c r="AO11" s="6"/>
      <c r="AP11" s="6"/>
      <c r="AQ11" s="14"/>
      <c r="AR11" s="10"/>
      <c r="AS11" s="52"/>
      <c r="AT11"/>
      <c r="AU11"/>
      <c r="AV11"/>
      <c r="AW11"/>
      <c r="AX11"/>
      <c r="AY11"/>
      <c r="AZ11"/>
      <c r="BA11"/>
    </row>
    <row r="12" spans="1:53" ht="180.75" customHeight="1" x14ac:dyDescent="0.25">
      <c r="A12" s="3" t="s">
        <v>1226</v>
      </c>
      <c r="B12" s="4"/>
      <c r="C12" s="53">
        <v>101</v>
      </c>
      <c r="D12" s="4" t="s">
        <v>1237</v>
      </c>
      <c r="E12" s="79" t="s">
        <v>1261</v>
      </c>
      <c r="F12" s="37" t="str">
        <f t="shared" si="0"/>
        <v>STRUCTURE</v>
      </c>
      <c r="G12" s="22"/>
      <c r="H12" s="82">
        <v>369.40800000000002</v>
      </c>
      <c r="I12" s="24"/>
      <c r="J12" s="22"/>
      <c r="K12" s="24"/>
      <c r="L12" s="24"/>
      <c r="M12" s="24"/>
      <c r="N12" s="24"/>
      <c r="O12" s="32"/>
      <c r="P12" s="30"/>
      <c r="Q12" s="31" t="s">
        <v>1275</v>
      </c>
      <c r="R12" s="35"/>
      <c r="S12" s="24"/>
      <c r="T12" s="24" t="s">
        <v>1276</v>
      </c>
      <c r="U12" s="24"/>
      <c r="V12" s="24"/>
      <c r="W12" s="24"/>
      <c r="X12" s="24"/>
      <c r="Y12" s="24"/>
      <c r="Z12" s="24"/>
      <c r="AA12" s="24"/>
      <c r="AB12" s="24"/>
      <c r="AC12" s="24"/>
      <c r="AD12" s="33"/>
      <c r="AE12" s="19"/>
      <c r="AF12" s="4"/>
      <c r="AG12" s="4"/>
      <c r="AH12" s="12"/>
      <c r="AI12" s="12"/>
      <c r="AJ12" s="13"/>
      <c r="AK12" s="4"/>
      <c r="AL12" s="4"/>
      <c r="AM12" s="6" t="s">
        <v>1287</v>
      </c>
      <c r="AN12" s="6"/>
      <c r="AO12" s="6"/>
      <c r="AP12" s="6"/>
      <c r="AQ12" s="14"/>
      <c r="AR12" s="10"/>
      <c r="AS12" s="51"/>
      <c r="AT12"/>
      <c r="AU12"/>
      <c r="AV12"/>
      <c r="AW12"/>
      <c r="AX12"/>
      <c r="AY12"/>
      <c r="AZ12"/>
      <c r="BA12"/>
    </row>
    <row r="13" spans="1:53" ht="180.75" customHeight="1" x14ac:dyDescent="0.25">
      <c r="A13" s="3" t="s">
        <v>1226</v>
      </c>
      <c r="B13" s="4"/>
      <c r="C13" s="53">
        <v>102</v>
      </c>
      <c r="D13" s="77" t="s">
        <v>1238</v>
      </c>
      <c r="E13" s="79" t="s">
        <v>1262</v>
      </c>
      <c r="F13" s="37" t="str">
        <f t="shared" si="0"/>
        <v>STRUCTURE</v>
      </c>
      <c r="G13" s="22"/>
      <c r="H13" s="82">
        <v>373.40320000000003</v>
      </c>
      <c r="I13" s="24"/>
      <c r="J13" s="22"/>
      <c r="K13" s="24"/>
      <c r="L13" s="24"/>
      <c r="M13" s="24"/>
      <c r="N13" s="25"/>
      <c r="O13" s="32"/>
      <c r="P13" s="30"/>
      <c r="Q13" s="31" t="s">
        <v>1275</v>
      </c>
      <c r="R13" s="35"/>
      <c r="S13" s="24"/>
      <c r="T13" s="24" t="s">
        <v>1276</v>
      </c>
      <c r="U13" s="24"/>
      <c r="V13" s="24"/>
      <c r="W13" s="24"/>
      <c r="X13" s="24"/>
      <c r="Y13" s="24"/>
      <c r="Z13" s="24"/>
      <c r="AA13" s="24"/>
      <c r="AB13" s="24"/>
      <c r="AC13" s="24"/>
      <c r="AD13" s="33"/>
      <c r="AE13" s="19"/>
      <c r="AF13" s="4"/>
      <c r="AG13" s="4"/>
      <c r="AH13" s="12"/>
      <c r="AI13" s="12"/>
      <c r="AJ13" s="13"/>
      <c r="AK13" s="4"/>
      <c r="AL13" s="4"/>
      <c r="AM13" s="6" t="s">
        <v>1288</v>
      </c>
      <c r="AN13" s="6"/>
      <c r="AO13" s="6"/>
      <c r="AP13" s="6"/>
      <c r="AQ13" s="14"/>
      <c r="AR13" s="10"/>
      <c r="AS13" s="51"/>
      <c r="AT13"/>
      <c r="AU13"/>
      <c r="AV13"/>
      <c r="AW13"/>
      <c r="AX13"/>
      <c r="AY13"/>
      <c r="AZ13"/>
      <c r="BA13"/>
    </row>
    <row r="14" spans="1:53" ht="180.75" customHeight="1" x14ac:dyDescent="0.25">
      <c r="A14" s="3" t="s">
        <v>1226</v>
      </c>
      <c r="B14" s="4"/>
      <c r="C14" s="53">
        <v>103</v>
      </c>
      <c r="D14" s="77" t="s">
        <v>1239</v>
      </c>
      <c r="E14" s="79" t="s">
        <v>1263</v>
      </c>
      <c r="F14" s="37" t="str">
        <f t="shared" si="0"/>
        <v>STRUCTURE</v>
      </c>
      <c r="G14" s="22"/>
      <c r="H14" s="82">
        <v>372.59399999999999</v>
      </c>
      <c r="I14" s="24"/>
      <c r="J14" s="22"/>
      <c r="K14" s="24"/>
      <c r="L14" s="24"/>
      <c r="M14" s="24"/>
      <c r="N14" s="25"/>
      <c r="O14" s="32"/>
      <c r="P14" s="30"/>
      <c r="Q14" s="31" t="s">
        <v>1275</v>
      </c>
      <c r="R14" s="35"/>
      <c r="S14" s="24"/>
      <c r="T14" s="24" t="s">
        <v>1276</v>
      </c>
      <c r="U14" s="24"/>
      <c r="V14" s="24"/>
      <c r="W14" s="24"/>
      <c r="X14" s="24"/>
      <c r="Y14" s="24"/>
      <c r="Z14" s="24"/>
      <c r="AA14" s="24"/>
      <c r="AB14" s="24"/>
      <c r="AC14" s="24"/>
      <c r="AD14" s="33"/>
      <c r="AE14" s="19"/>
      <c r="AF14" s="4"/>
      <c r="AG14" s="4"/>
      <c r="AH14" s="12"/>
      <c r="AI14" s="12"/>
      <c r="AJ14" s="13"/>
      <c r="AK14" s="4"/>
      <c r="AL14" s="4"/>
      <c r="AM14" s="6" t="s">
        <v>1289</v>
      </c>
      <c r="AN14" s="6"/>
      <c r="AO14" s="6"/>
      <c r="AP14" s="6"/>
      <c r="AQ14" s="14"/>
      <c r="AR14" s="10"/>
      <c r="AS14" s="51"/>
      <c r="AT14"/>
      <c r="AU14"/>
      <c r="AV14"/>
      <c r="AW14"/>
      <c r="AX14"/>
      <c r="AY14"/>
      <c r="AZ14"/>
      <c r="BA14"/>
    </row>
    <row r="15" spans="1:53" ht="180.75" customHeight="1" x14ac:dyDescent="0.25">
      <c r="A15" s="3" t="s">
        <v>1226</v>
      </c>
      <c r="B15" s="4"/>
      <c r="C15" s="53">
        <v>104</v>
      </c>
      <c r="D15" s="78" t="s">
        <v>1240</v>
      </c>
      <c r="E15" s="79" t="s">
        <v>1264</v>
      </c>
      <c r="F15" s="37" t="str">
        <f t="shared" si="0"/>
        <v>STRUCTURE</v>
      </c>
      <c r="G15" s="22"/>
      <c r="H15" s="82">
        <v>434.12400000000002</v>
      </c>
      <c r="I15" s="24"/>
      <c r="J15" s="22"/>
      <c r="K15" s="24"/>
      <c r="L15" s="24"/>
      <c r="M15" s="24"/>
      <c r="N15" s="25"/>
      <c r="O15" s="32"/>
      <c r="P15" s="30"/>
      <c r="Q15" s="31" t="s">
        <v>1275</v>
      </c>
      <c r="R15" s="35"/>
      <c r="S15" s="24"/>
      <c r="T15" s="24" t="s">
        <v>1276</v>
      </c>
      <c r="U15" s="24"/>
      <c r="V15" s="24"/>
      <c r="W15" s="24"/>
      <c r="X15" s="24"/>
      <c r="Y15" s="24"/>
      <c r="Z15" s="24"/>
      <c r="AA15" s="24"/>
      <c r="AB15" s="24"/>
      <c r="AC15" s="24"/>
      <c r="AD15" s="33"/>
      <c r="AE15" s="19"/>
      <c r="AF15" s="4"/>
      <c r="AG15" s="4"/>
      <c r="AH15" s="12"/>
      <c r="AI15" s="12"/>
      <c r="AJ15" s="13"/>
      <c r="AK15" s="4"/>
      <c r="AL15" s="4"/>
      <c r="AM15" s="6" t="s">
        <v>1290</v>
      </c>
      <c r="AN15" s="6"/>
      <c r="AO15" s="6"/>
      <c r="AP15" s="6"/>
      <c r="AQ15" s="14"/>
      <c r="AR15" s="10"/>
      <c r="AS15" s="51"/>
      <c r="AT15"/>
      <c r="AU15"/>
      <c r="AV15"/>
      <c r="AW15"/>
      <c r="AX15"/>
      <c r="AY15"/>
      <c r="AZ15"/>
      <c r="BA15"/>
    </row>
    <row r="16" spans="1:53" ht="180.75" customHeight="1" x14ac:dyDescent="0.25">
      <c r="A16" s="3" t="s">
        <v>1226</v>
      </c>
      <c r="B16" s="4"/>
      <c r="C16" s="53">
        <v>105</v>
      </c>
      <c r="D16" s="78" t="s">
        <v>1241</v>
      </c>
      <c r="E16" s="79" t="s">
        <v>1265</v>
      </c>
      <c r="F16" s="37" t="str">
        <f t="shared" si="0"/>
        <v>STRUCTURE</v>
      </c>
      <c r="G16" s="22"/>
      <c r="H16" s="82">
        <v>435.95800000000003</v>
      </c>
      <c r="I16" s="24"/>
      <c r="J16" s="22"/>
      <c r="K16" s="24"/>
      <c r="L16" s="24"/>
      <c r="M16" s="24"/>
      <c r="N16" s="25"/>
      <c r="O16" s="32"/>
      <c r="P16" s="30"/>
      <c r="Q16" s="31" t="s">
        <v>1275</v>
      </c>
      <c r="R16" s="35"/>
      <c r="S16" s="24"/>
      <c r="T16" s="24" t="s">
        <v>1276</v>
      </c>
      <c r="U16" s="24"/>
      <c r="V16" s="24"/>
      <c r="W16" s="24"/>
      <c r="X16" s="24"/>
      <c r="Y16" s="24"/>
      <c r="Z16" s="24"/>
      <c r="AA16" s="24"/>
      <c r="AB16" s="24"/>
      <c r="AC16" s="24"/>
      <c r="AD16" s="33"/>
      <c r="AE16" s="19"/>
      <c r="AF16" s="4"/>
      <c r="AG16" s="4"/>
      <c r="AH16" s="15"/>
      <c r="AI16" s="12"/>
      <c r="AJ16" s="13"/>
      <c r="AK16" s="4"/>
      <c r="AL16" s="4"/>
      <c r="AM16" s="6" t="s">
        <v>1291</v>
      </c>
      <c r="AN16" s="6"/>
      <c r="AO16" s="6"/>
      <c r="AP16" s="6"/>
      <c r="AQ16" s="14"/>
      <c r="AR16" s="10"/>
      <c r="AS16" s="51"/>
      <c r="AT16"/>
      <c r="AU16"/>
      <c r="AV16"/>
      <c r="AW16"/>
      <c r="AX16"/>
      <c r="AY16"/>
      <c r="AZ16"/>
      <c r="BA16"/>
    </row>
    <row r="17" spans="1:53" ht="180.75" customHeight="1" x14ac:dyDescent="0.25">
      <c r="A17" s="3" t="s">
        <v>1226</v>
      </c>
      <c r="B17" s="4"/>
      <c r="C17" s="53">
        <v>106</v>
      </c>
      <c r="D17" s="78" t="s">
        <v>1242</v>
      </c>
      <c r="E17" s="79" t="s">
        <v>1266</v>
      </c>
      <c r="F17" s="37" t="str">
        <f t="shared" si="0"/>
        <v>STRUCTURE</v>
      </c>
      <c r="G17" s="22"/>
      <c r="H17" s="82">
        <v>429.27140000000003</v>
      </c>
      <c r="I17" s="24"/>
      <c r="J17" s="22"/>
      <c r="K17" s="24"/>
      <c r="L17" s="24"/>
      <c r="M17" s="24"/>
      <c r="N17" s="38"/>
      <c r="O17" s="32"/>
      <c r="P17" s="30"/>
      <c r="Q17" s="31" t="s">
        <v>1275</v>
      </c>
      <c r="R17" s="35"/>
      <c r="S17" s="24"/>
      <c r="T17" s="24" t="s">
        <v>1276</v>
      </c>
      <c r="U17" s="24"/>
      <c r="V17" s="24"/>
      <c r="W17" s="24"/>
      <c r="X17" s="24"/>
      <c r="Y17" s="24"/>
      <c r="Z17" s="24"/>
      <c r="AA17" s="24"/>
      <c r="AB17" s="24"/>
      <c r="AC17" s="24"/>
      <c r="AD17" s="33"/>
      <c r="AE17" s="19"/>
      <c r="AF17" s="4"/>
      <c r="AG17" s="4"/>
      <c r="AH17" s="12"/>
      <c r="AI17" s="12"/>
      <c r="AJ17" s="13"/>
      <c r="AK17" s="4"/>
      <c r="AL17" s="4"/>
      <c r="AM17" s="6" t="s">
        <v>1292</v>
      </c>
      <c r="AN17" s="6"/>
      <c r="AO17" s="6"/>
      <c r="AP17" s="6"/>
      <c r="AQ17" s="14"/>
      <c r="AR17" s="10"/>
      <c r="AS17" s="52"/>
      <c r="AT17"/>
      <c r="AU17"/>
      <c r="AV17"/>
      <c r="AW17"/>
      <c r="AX17"/>
      <c r="AY17"/>
      <c r="AZ17"/>
      <c r="BA17"/>
    </row>
    <row r="18" spans="1:53" ht="180.75" customHeight="1" x14ac:dyDescent="0.25">
      <c r="A18" s="3" t="s">
        <v>1226</v>
      </c>
      <c r="B18" s="4"/>
      <c r="C18" s="53">
        <v>107</v>
      </c>
      <c r="D18" s="78" t="s">
        <v>1243</v>
      </c>
      <c r="E18" s="79" t="s">
        <v>1267</v>
      </c>
      <c r="F18" s="37" t="str">
        <f t="shared" si="0"/>
        <v>STRUCTURE</v>
      </c>
      <c r="G18" s="22"/>
      <c r="H18" s="82">
        <v>425.51600000000002</v>
      </c>
      <c r="I18" s="24"/>
      <c r="J18" s="22"/>
      <c r="K18" s="24"/>
      <c r="L18" s="24"/>
      <c r="M18" s="24"/>
      <c r="N18" s="25"/>
      <c r="O18" s="32"/>
      <c r="P18" s="30"/>
      <c r="Q18" s="31" t="s">
        <v>1275</v>
      </c>
      <c r="R18" s="35"/>
      <c r="S18" s="24"/>
      <c r="T18" s="24" t="s">
        <v>1276</v>
      </c>
      <c r="U18" s="24"/>
      <c r="V18" s="24"/>
      <c r="W18" s="24"/>
      <c r="X18" s="24"/>
      <c r="Y18" s="24"/>
      <c r="Z18" s="24"/>
      <c r="AA18" s="24"/>
      <c r="AB18" s="24"/>
      <c r="AC18" s="24"/>
      <c r="AD18" s="33"/>
      <c r="AE18" s="19"/>
      <c r="AF18" s="4"/>
      <c r="AG18" s="4"/>
      <c r="AH18" s="12"/>
      <c r="AI18" s="12"/>
      <c r="AJ18" s="13"/>
      <c r="AK18" s="4"/>
      <c r="AL18" s="4"/>
      <c r="AM18" s="6" t="s">
        <v>1293</v>
      </c>
      <c r="AN18" s="6"/>
      <c r="AO18" s="6"/>
      <c r="AP18" s="6"/>
      <c r="AQ18" s="14"/>
      <c r="AR18" s="10"/>
      <c r="AS18" s="51"/>
      <c r="AT18"/>
      <c r="AU18"/>
      <c r="AV18"/>
      <c r="AW18"/>
      <c r="AX18"/>
      <c r="AY18"/>
      <c r="AZ18"/>
      <c r="BA18"/>
    </row>
    <row r="19" spans="1:53" ht="180.75" customHeight="1" x14ac:dyDescent="0.25">
      <c r="A19" s="3" t="s">
        <v>1226</v>
      </c>
      <c r="B19" s="4"/>
      <c r="C19" s="53">
        <v>108</v>
      </c>
      <c r="D19" s="78" t="s">
        <v>1244</v>
      </c>
      <c r="E19" s="79" t="s">
        <v>1268</v>
      </c>
      <c r="F19" s="37" t="str">
        <f t="shared" si="0"/>
        <v>STRUCTURE</v>
      </c>
      <c r="G19" s="22"/>
      <c r="H19" s="81">
        <v>429.51119999999997</v>
      </c>
      <c r="I19" s="24"/>
      <c r="J19" s="38"/>
      <c r="K19" s="24"/>
      <c r="L19" s="24"/>
      <c r="M19" s="25"/>
      <c r="N19" s="39"/>
      <c r="O19" s="32"/>
      <c r="P19" s="30"/>
      <c r="Q19" s="31" t="s">
        <v>1275</v>
      </c>
      <c r="R19" s="35"/>
      <c r="S19" s="24"/>
      <c r="T19" s="24" t="s">
        <v>1276</v>
      </c>
      <c r="U19" s="24"/>
      <c r="V19" s="24"/>
      <c r="W19" s="24"/>
      <c r="X19" s="24"/>
      <c r="Y19" s="24"/>
      <c r="Z19" s="24"/>
      <c r="AA19" s="24"/>
      <c r="AB19" s="24"/>
      <c r="AC19" s="24"/>
      <c r="AD19" s="33"/>
      <c r="AE19" s="19"/>
      <c r="AF19" s="4"/>
      <c r="AG19" s="4"/>
      <c r="AH19" s="15"/>
      <c r="AI19" s="15"/>
      <c r="AJ19" s="13"/>
      <c r="AK19" s="4"/>
      <c r="AL19" s="4"/>
      <c r="AM19" s="6" t="s">
        <v>1294</v>
      </c>
      <c r="AN19" s="6"/>
      <c r="AO19" s="6"/>
      <c r="AP19" s="6"/>
      <c r="AQ19" s="14"/>
      <c r="AR19" s="10"/>
      <c r="AS19" s="51"/>
      <c r="AT19"/>
      <c r="AU19"/>
      <c r="AV19"/>
      <c r="AW19"/>
      <c r="AX19"/>
      <c r="AY19"/>
      <c r="AZ19"/>
      <c r="BA19"/>
    </row>
    <row r="20" spans="1:53" ht="180.75" customHeight="1" x14ac:dyDescent="0.25">
      <c r="A20" s="3" t="s">
        <v>1226</v>
      </c>
      <c r="B20" s="4"/>
      <c r="C20" s="53">
        <v>109</v>
      </c>
      <c r="D20" s="78" t="s">
        <v>1245</v>
      </c>
      <c r="E20" s="79" t="s">
        <v>1269</v>
      </c>
      <c r="F20" s="37" t="str">
        <f t="shared" si="0"/>
        <v>STRUCTURE</v>
      </c>
      <c r="G20" s="22"/>
      <c r="H20" s="81">
        <v>428.702</v>
      </c>
      <c r="I20" s="24"/>
      <c r="J20" s="38"/>
      <c r="K20" s="24"/>
      <c r="L20" s="24"/>
      <c r="M20" s="25"/>
      <c r="N20" s="39"/>
      <c r="O20" s="32"/>
      <c r="P20" s="30"/>
      <c r="Q20" s="31" t="s">
        <v>1275</v>
      </c>
      <c r="R20" s="35"/>
      <c r="S20" s="24"/>
      <c r="T20" s="24" t="s">
        <v>1276</v>
      </c>
      <c r="U20" s="24"/>
      <c r="V20" s="24"/>
      <c r="W20" s="24"/>
      <c r="X20" s="24"/>
      <c r="Y20" s="24"/>
      <c r="Z20" s="24"/>
      <c r="AA20" s="24"/>
      <c r="AB20" s="24"/>
      <c r="AC20" s="24"/>
      <c r="AD20" s="33"/>
      <c r="AE20" s="19"/>
      <c r="AF20" s="4"/>
      <c r="AG20" s="4"/>
      <c r="AH20" s="12"/>
      <c r="AI20" s="12"/>
      <c r="AJ20" s="13"/>
      <c r="AK20" s="4"/>
      <c r="AL20" s="4"/>
      <c r="AM20" s="6" t="s">
        <v>1295</v>
      </c>
      <c r="AN20" s="6"/>
      <c r="AO20" s="6"/>
      <c r="AP20" s="6"/>
      <c r="AQ20" s="14"/>
      <c r="AR20" s="10"/>
      <c r="AS20" s="51"/>
      <c r="AT20"/>
      <c r="AU20"/>
      <c r="AV20"/>
      <c r="AW20"/>
      <c r="AX20"/>
      <c r="AY20"/>
      <c r="AZ20"/>
      <c r="BA20"/>
    </row>
    <row r="21" spans="1:53" ht="180.75" customHeight="1" x14ac:dyDescent="0.25">
      <c r="A21" s="3" t="s">
        <v>1226</v>
      </c>
      <c r="B21" s="4"/>
      <c r="C21" s="53">
        <v>110</v>
      </c>
      <c r="D21" s="78" t="s">
        <v>1246</v>
      </c>
      <c r="E21" s="79" t="s">
        <v>1270</v>
      </c>
      <c r="F21" s="37" t="str">
        <f t="shared" si="0"/>
        <v>STRUCTURE</v>
      </c>
      <c r="G21" s="22"/>
      <c r="H21" s="81">
        <v>490.23200000000003</v>
      </c>
      <c r="I21" s="24"/>
      <c r="J21" s="38"/>
      <c r="K21" s="24"/>
      <c r="L21" s="24"/>
      <c r="M21" s="25"/>
      <c r="N21" s="39"/>
      <c r="O21" s="32"/>
      <c r="P21" s="30"/>
      <c r="Q21" s="31" t="s">
        <v>1275</v>
      </c>
      <c r="R21" s="35"/>
      <c r="S21" s="24"/>
      <c r="T21" s="24" t="s">
        <v>1276</v>
      </c>
      <c r="U21" s="24"/>
      <c r="V21" s="24"/>
      <c r="W21" s="24"/>
      <c r="X21" s="24"/>
      <c r="Y21" s="24"/>
      <c r="Z21" s="24"/>
      <c r="AA21" s="24"/>
      <c r="AB21" s="24"/>
      <c r="AC21" s="24"/>
      <c r="AD21" s="33"/>
      <c r="AE21" s="19"/>
      <c r="AF21" s="4"/>
      <c r="AG21" s="4"/>
      <c r="AH21" s="12"/>
      <c r="AI21" s="12"/>
      <c r="AJ21" s="13"/>
      <c r="AK21" s="4"/>
      <c r="AL21" s="4"/>
      <c r="AM21" s="6" t="s">
        <v>1296</v>
      </c>
      <c r="AN21" s="6"/>
      <c r="AO21" s="6"/>
      <c r="AP21" s="6"/>
      <c r="AQ21" s="14"/>
      <c r="AR21" s="10"/>
      <c r="AS21" s="51"/>
      <c r="AT21"/>
      <c r="AU21"/>
      <c r="AV21"/>
      <c r="AW21"/>
      <c r="AX21"/>
      <c r="AY21"/>
      <c r="AZ21"/>
      <c r="BA21"/>
    </row>
    <row r="22" spans="1:53" ht="180.75" customHeight="1" x14ac:dyDescent="0.25">
      <c r="A22" s="3" t="s">
        <v>1226</v>
      </c>
      <c r="B22" s="4"/>
      <c r="C22" s="53">
        <v>111</v>
      </c>
      <c r="D22" s="78" t="s">
        <v>1247</v>
      </c>
      <c r="E22" s="79" t="s">
        <v>1271</v>
      </c>
      <c r="F22" s="37" t="str">
        <f t="shared" si="0"/>
        <v>STRUCTURE</v>
      </c>
      <c r="G22" s="22"/>
      <c r="H22" s="81">
        <v>492.06599999999997</v>
      </c>
      <c r="I22" s="24"/>
      <c r="J22" s="41"/>
      <c r="K22" s="24"/>
      <c r="L22" s="24"/>
      <c r="M22" s="25"/>
      <c r="N22" s="39"/>
      <c r="O22" s="32"/>
      <c r="P22" s="30"/>
      <c r="Q22" s="31" t="s">
        <v>1275</v>
      </c>
      <c r="R22" s="35"/>
      <c r="S22" s="24"/>
      <c r="T22" s="24" t="s">
        <v>1276</v>
      </c>
      <c r="U22" s="24"/>
      <c r="V22" s="24"/>
      <c r="W22" s="24"/>
      <c r="X22" s="24"/>
      <c r="Y22" s="24"/>
      <c r="Z22" s="24"/>
      <c r="AA22" s="24"/>
      <c r="AB22" s="24"/>
      <c r="AC22" s="24"/>
      <c r="AD22" s="33"/>
      <c r="AE22" s="19"/>
      <c r="AF22" s="4"/>
      <c r="AG22" s="4"/>
      <c r="AH22" s="12"/>
      <c r="AI22" s="12"/>
      <c r="AJ22" s="13"/>
      <c r="AK22" s="4"/>
      <c r="AL22" s="4"/>
      <c r="AM22" s="6" t="s">
        <v>1297</v>
      </c>
      <c r="AN22" s="6"/>
      <c r="AO22" s="6"/>
      <c r="AP22" s="6"/>
      <c r="AQ22" s="14"/>
      <c r="AR22" s="10"/>
      <c r="AS22" s="51"/>
      <c r="AT22"/>
      <c r="AU22"/>
      <c r="AV22"/>
      <c r="AW22"/>
      <c r="AX22"/>
      <c r="AY22"/>
      <c r="AZ22"/>
      <c r="BA22"/>
    </row>
    <row r="23" spans="1:53" ht="180.75" customHeight="1" x14ac:dyDescent="0.25">
      <c r="A23" s="3" t="s">
        <v>1226</v>
      </c>
      <c r="B23" s="4"/>
      <c r="C23" s="53">
        <v>112</v>
      </c>
      <c r="D23" s="78" t="s">
        <v>1248</v>
      </c>
      <c r="E23" s="79" t="s">
        <v>1272</v>
      </c>
      <c r="F23" s="37" t="str">
        <f t="shared" si="0"/>
        <v>STRUCTURE</v>
      </c>
      <c r="G23" s="42"/>
      <c r="H23" s="81">
        <v>485.37939999999998</v>
      </c>
      <c r="I23" s="24"/>
      <c r="J23" s="41"/>
      <c r="K23" s="24"/>
      <c r="L23" s="24"/>
      <c r="M23" s="25"/>
      <c r="N23" s="39"/>
      <c r="O23" s="32"/>
      <c r="P23" s="30"/>
      <c r="Q23" s="31" t="s">
        <v>1275</v>
      </c>
      <c r="R23" s="35"/>
      <c r="S23" s="24"/>
      <c r="T23" s="24" t="s">
        <v>1276</v>
      </c>
      <c r="U23" s="24"/>
      <c r="V23" s="24"/>
      <c r="W23" s="24"/>
      <c r="X23" s="24"/>
      <c r="Y23" s="24"/>
      <c r="Z23" s="24"/>
      <c r="AA23" s="24"/>
      <c r="AB23" s="24"/>
      <c r="AC23" s="24"/>
      <c r="AD23" s="33"/>
      <c r="AE23" s="19"/>
      <c r="AF23" s="4"/>
      <c r="AG23" s="4"/>
      <c r="AH23" s="12"/>
      <c r="AI23" s="12"/>
      <c r="AJ23" s="13"/>
      <c r="AK23" s="4"/>
      <c r="AL23" s="4"/>
      <c r="AM23" s="6" t="s">
        <v>1298</v>
      </c>
      <c r="AN23" s="6"/>
      <c r="AO23" s="6"/>
      <c r="AP23" s="6"/>
      <c r="AQ23" s="14"/>
      <c r="AR23" s="10"/>
      <c r="AS23" s="51"/>
      <c r="AT23"/>
      <c r="AU23"/>
      <c r="AV23"/>
      <c r="AW23"/>
      <c r="AX23"/>
      <c r="AY23"/>
      <c r="AZ23"/>
      <c r="BA23"/>
    </row>
    <row r="24" spans="1:53" ht="180.75" customHeight="1" x14ac:dyDescent="0.25">
      <c r="A24" s="3" t="s">
        <v>1226</v>
      </c>
      <c r="B24" s="4"/>
      <c r="C24" s="53">
        <v>113</v>
      </c>
      <c r="D24" s="78" t="s">
        <v>1249</v>
      </c>
      <c r="E24" s="79" t="s">
        <v>1273</v>
      </c>
      <c r="F24" s="37" t="str">
        <f t="shared" si="0"/>
        <v>STRUCTURE</v>
      </c>
      <c r="G24" s="22"/>
      <c r="H24" s="81">
        <v>481.62400000000002</v>
      </c>
      <c r="I24" s="24"/>
      <c r="J24" s="41"/>
      <c r="K24" s="24"/>
      <c r="L24" s="24"/>
      <c r="M24" s="25"/>
      <c r="N24" s="39"/>
      <c r="O24" s="32"/>
      <c r="P24" s="30"/>
      <c r="Q24" s="31" t="s">
        <v>1275</v>
      </c>
      <c r="R24" s="35"/>
      <c r="S24" s="24"/>
      <c r="T24" s="24" t="s">
        <v>1276</v>
      </c>
      <c r="U24" s="24"/>
      <c r="V24" s="24"/>
      <c r="W24" s="24"/>
      <c r="X24" s="24"/>
      <c r="Y24" s="24"/>
      <c r="Z24" s="24"/>
      <c r="AA24" s="24"/>
      <c r="AB24" s="24"/>
      <c r="AC24" s="24"/>
      <c r="AD24" s="33"/>
      <c r="AE24" s="19"/>
      <c r="AF24" s="4"/>
      <c r="AG24" s="4"/>
      <c r="AH24" s="12"/>
      <c r="AI24" s="12"/>
      <c r="AJ24" s="13"/>
      <c r="AK24" s="4"/>
      <c r="AL24" s="4"/>
      <c r="AM24" s="6" t="s">
        <v>1299</v>
      </c>
      <c r="AN24" s="6"/>
      <c r="AO24" s="6"/>
      <c r="AP24" s="6"/>
      <c r="AQ24" s="14"/>
      <c r="AR24" s="10"/>
      <c r="AS24" s="51"/>
      <c r="AT24"/>
      <c r="AU24"/>
      <c r="AV24"/>
      <c r="AW24"/>
      <c r="AX24"/>
      <c r="AY24"/>
      <c r="AZ24"/>
      <c r="BA24"/>
    </row>
    <row r="25" spans="1:53" ht="180.75" customHeight="1" x14ac:dyDescent="0.25">
      <c r="A25" s="3" t="s">
        <v>1226</v>
      </c>
      <c r="B25" s="4"/>
      <c r="C25" s="53">
        <v>114</v>
      </c>
      <c r="D25" s="78" t="s">
        <v>1250</v>
      </c>
      <c r="E25" s="79" t="s">
        <v>1274</v>
      </c>
      <c r="F25" s="37" t="str">
        <f t="shared" si="0"/>
        <v>STRUCTURE</v>
      </c>
      <c r="G25" s="22"/>
      <c r="H25" s="81">
        <v>485.61919999999998</v>
      </c>
      <c r="I25" s="24"/>
      <c r="J25" s="41"/>
      <c r="K25" s="24"/>
      <c r="L25" s="24"/>
      <c r="M25" s="25"/>
      <c r="N25" s="39"/>
      <c r="O25" s="32"/>
      <c r="P25" s="30"/>
      <c r="Q25" s="31" t="s">
        <v>1275</v>
      </c>
      <c r="R25" s="35"/>
      <c r="S25" s="24"/>
      <c r="T25" s="24" t="s">
        <v>1276</v>
      </c>
      <c r="U25" s="24"/>
      <c r="V25" s="24"/>
      <c r="W25" s="24"/>
      <c r="X25" s="24"/>
      <c r="Y25" s="24"/>
      <c r="Z25" s="24"/>
      <c r="AA25" s="24"/>
      <c r="AB25" s="24"/>
      <c r="AC25" s="24"/>
      <c r="AD25" s="33"/>
      <c r="AE25" s="19"/>
      <c r="AF25" s="4"/>
      <c r="AG25" s="4"/>
      <c r="AH25" s="12"/>
      <c r="AI25" s="12"/>
      <c r="AJ25" s="13"/>
      <c r="AK25" s="4"/>
      <c r="AL25" s="4"/>
      <c r="AM25" s="6" t="s">
        <v>1300</v>
      </c>
      <c r="AN25" s="6"/>
      <c r="AO25" s="6"/>
      <c r="AP25" s="6"/>
      <c r="AQ25" s="14"/>
      <c r="AR25" s="10"/>
      <c r="AS25" s="51"/>
      <c r="AT25"/>
      <c r="AU25"/>
      <c r="AV25"/>
      <c r="AW25"/>
      <c r="AX25"/>
      <c r="AY25"/>
      <c r="AZ25"/>
      <c r="BA25"/>
    </row>
    <row r="26" spans="1:53" ht="180.75" customHeight="1" x14ac:dyDescent="0.25">
      <c r="A26" s="3"/>
      <c r="B26" s="4"/>
      <c r="C26" s="53"/>
      <c r="D26" s="76"/>
      <c r="E26" s="79"/>
      <c r="F26" s="37"/>
      <c r="G26" s="22"/>
      <c r="H26" s="40"/>
      <c r="I26" s="24"/>
      <c r="J26" s="41"/>
      <c r="K26" s="24"/>
      <c r="L26" s="24"/>
      <c r="M26" s="25"/>
      <c r="N26" s="39"/>
      <c r="O26" s="32"/>
      <c r="P26" s="30"/>
      <c r="Q26" s="31"/>
      <c r="R26" s="35"/>
      <c r="S26" s="24"/>
      <c r="T26" s="24"/>
      <c r="U26" s="24"/>
      <c r="V26" s="24"/>
      <c r="W26" s="24"/>
      <c r="X26" s="24"/>
      <c r="Y26" s="24"/>
      <c r="Z26" s="24"/>
      <c r="AA26" s="24"/>
      <c r="AB26" s="24"/>
      <c r="AC26" s="24"/>
      <c r="AD26" s="33"/>
      <c r="AE26" s="19"/>
      <c r="AF26" s="4"/>
      <c r="AG26" s="4"/>
      <c r="AH26" s="12"/>
      <c r="AI26" s="12"/>
      <c r="AJ26" s="13"/>
      <c r="AK26" s="4"/>
      <c r="AL26" s="4"/>
      <c r="AM26" s="6"/>
      <c r="AN26" s="6"/>
      <c r="AO26" s="6"/>
      <c r="AP26" s="6"/>
      <c r="AQ26" s="14"/>
      <c r="AR26" s="10"/>
      <c r="AS26" s="51"/>
      <c r="AT26"/>
      <c r="AU26"/>
      <c r="AV26"/>
      <c r="AW26"/>
      <c r="AX26"/>
      <c r="AY26"/>
      <c r="AZ26"/>
      <c r="BA26"/>
    </row>
    <row r="27" spans="1:53" ht="180.75" customHeight="1" x14ac:dyDescent="0.25">
      <c r="A27" s="3"/>
      <c r="B27" s="4"/>
      <c r="C27" s="53"/>
      <c r="D27" s="76"/>
      <c r="E27" s="79"/>
      <c r="F27" s="37"/>
      <c r="G27" s="22"/>
      <c r="H27" s="40"/>
      <c r="I27" s="24"/>
      <c r="J27" s="41"/>
      <c r="K27" s="24"/>
      <c r="L27" s="24"/>
      <c r="M27" s="25"/>
      <c r="N27" s="39"/>
      <c r="O27" s="32"/>
      <c r="P27" s="30"/>
      <c r="Q27" s="31"/>
      <c r="R27" s="35"/>
      <c r="S27" s="24"/>
      <c r="T27" s="24"/>
      <c r="U27" s="24"/>
      <c r="V27" s="24"/>
      <c r="W27" s="24"/>
      <c r="X27" s="24"/>
      <c r="Y27" s="24"/>
      <c r="Z27" s="24"/>
      <c r="AA27" s="24"/>
      <c r="AB27" s="24"/>
      <c r="AC27" s="24"/>
      <c r="AD27" s="33"/>
      <c r="AE27" s="19"/>
      <c r="AF27" s="4"/>
      <c r="AG27" s="4"/>
      <c r="AH27" s="12"/>
      <c r="AI27" s="12"/>
      <c r="AJ27" s="13"/>
      <c r="AK27" s="4"/>
      <c r="AL27" s="4"/>
      <c r="AM27" s="6"/>
      <c r="AN27" s="6"/>
      <c r="AO27" s="6"/>
      <c r="AP27" s="6"/>
      <c r="AQ27" s="14"/>
      <c r="AR27" s="10"/>
      <c r="AS27" s="51"/>
      <c r="AT27"/>
      <c r="AU27"/>
      <c r="AV27"/>
      <c r="AW27"/>
      <c r="AX27"/>
      <c r="AY27"/>
      <c r="AZ27"/>
      <c r="BA27"/>
    </row>
    <row r="28" spans="1:53" ht="180.75" customHeight="1" x14ac:dyDescent="0.25">
      <c r="A28" s="3"/>
      <c r="B28" s="4"/>
      <c r="C28" s="53"/>
      <c r="D28" s="76"/>
      <c r="E28" s="79"/>
      <c r="F28" s="37"/>
      <c r="G28" s="22"/>
      <c r="H28" s="40"/>
      <c r="I28" s="24"/>
      <c r="J28" s="41"/>
      <c r="K28" s="24"/>
      <c r="L28" s="24"/>
      <c r="M28" s="25"/>
      <c r="N28" s="39"/>
      <c r="O28" s="32"/>
      <c r="P28" s="30"/>
      <c r="Q28" s="31"/>
      <c r="R28" s="35"/>
      <c r="S28" s="24"/>
      <c r="T28" s="24"/>
      <c r="U28" s="24"/>
      <c r="V28" s="24"/>
      <c r="W28" s="24"/>
      <c r="X28" s="24"/>
      <c r="Y28" s="24"/>
      <c r="Z28" s="24"/>
      <c r="AA28" s="24"/>
      <c r="AB28" s="24"/>
      <c r="AC28" s="24"/>
      <c r="AD28" s="33"/>
      <c r="AE28" s="19"/>
      <c r="AF28" s="4"/>
      <c r="AG28" s="4"/>
      <c r="AH28" s="17"/>
      <c r="AI28" s="15"/>
      <c r="AJ28" s="16"/>
      <c r="AK28" s="4"/>
      <c r="AL28" s="4"/>
      <c r="AM28" s="6"/>
      <c r="AN28" s="6"/>
      <c r="AO28" s="6"/>
      <c r="AP28" s="6"/>
      <c r="AQ28" s="14"/>
      <c r="AR28" s="10"/>
      <c r="AS28" s="51"/>
      <c r="AT28"/>
      <c r="AU28"/>
      <c r="AV28"/>
      <c r="AW28"/>
      <c r="AX28"/>
      <c r="AY28"/>
      <c r="AZ28"/>
      <c r="BA28"/>
    </row>
    <row r="29" spans="1:53" ht="180.75" customHeight="1" x14ac:dyDescent="0.25">
      <c r="A29" s="3"/>
      <c r="B29" s="4"/>
      <c r="C29" s="53"/>
      <c r="D29" s="76"/>
      <c r="E29" s="79"/>
      <c r="F29" s="37"/>
      <c r="G29" s="22"/>
      <c r="H29" s="40"/>
      <c r="I29" s="24"/>
      <c r="J29" s="41"/>
      <c r="K29" s="24"/>
      <c r="L29" s="24"/>
      <c r="M29" s="25"/>
      <c r="N29" s="39"/>
      <c r="O29" s="32"/>
      <c r="P29" s="30"/>
      <c r="Q29" s="31"/>
      <c r="R29" s="35"/>
      <c r="S29" s="24"/>
      <c r="T29" s="24"/>
      <c r="U29" s="24"/>
      <c r="V29" s="24"/>
      <c r="W29" s="24"/>
      <c r="X29" s="24"/>
      <c r="Y29" s="24"/>
      <c r="Z29" s="24"/>
      <c r="AA29" s="24"/>
      <c r="AB29" s="24"/>
      <c r="AC29" s="24"/>
      <c r="AD29" s="33"/>
      <c r="AE29" s="19"/>
      <c r="AF29" s="4"/>
      <c r="AG29" s="4"/>
      <c r="AH29" s="15"/>
      <c r="AI29" s="12"/>
      <c r="AJ29" s="13"/>
      <c r="AK29" s="4"/>
      <c r="AL29" s="4"/>
      <c r="AM29" s="6"/>
      <c r="AN29" s="6"/>
      <c r="AO29" s="6"/>
      <c r="AP29" s="6"/>
      <c r="AQ29" s="14"/>
      <c r="AR29" s="10"/>
      <c r="AS29" s="51"/>
      <c r="AT29"/>
      <c r="AU29"/>
      <c r="AV29"/>
      <c r="AW29"/>
      <c r="AX29"/>
      <c r="AY29"/>
      <c r="AZ29"/>
      <c r="BA29"/>
    </row>
    <row r="30" spans="1:53" ht="180.75" customHeight="1" x14ac:dyDescent="0.3">
      <c r="A30" s="3"/>
      <c r="B30" s="4"/>
      <c r="C30" s="53"/>
      <c r="D30" s="76"/>
      <c r="E30" s="79"/>
      <c r="F30" s="37"/>
      <c r="G30" s="22"/>
      <c r="H30" s="40"/>
      <c r="I30" s="24"/>
      <c r="J30" s="41"/>
      <c r="K30" s="24"/>
      <c r="L30" s="24"/>
      <c r="M30" s="25"/>
      <c r="N30" s="39"/>
      <c r="O30" s="43"/>
      <c r="P30" s="30"/>
      <c r="Q30" s="31"/>
      <c r="R30" s="35"/>
      <c r="S30" s="24"/>
      <c r="T30" s="24"/>
      <c r="U30" s="24"/>
      <c r="V30" s="24"/>
      <c r="W30" s="24"/>
      <c r="X30" s="24"/>
      <c r="Y30" s="24"/>
      <c r="Z30" s="24"/>
      <c r="AA30" s="24"/>
      <c r="AB30" s="24"/>
      <c r="AC30" s="24"/>
      <c r="AD30" s="33"/>
      <c r="AE30" s="19"/>
      <c r="AF30" s="4"/>
      <c r="AG30" s="4"/>
      <c r="AH30" s="12"/>
      <c r="AI30" s="12"/>
      <c r="AJ30" s="13"/>
      <c r="AK30" s="4"/>
      <c r="AL30" s="4"/>
      <c r="AM30" s="6"/>
      <c r="AN30" s="6"/>
      <c r="AO30" s="6"/>
      <c r="AP30" s="6"/>
      <c r="AQ30" s="14"/>
      <c r="AR30" s="10"/>
      <c r="AS30" s="51"/>
      <c r="AT30"/>
      <c r="AU30"/>
      <c r="AV30"/>
      <c r="AW30"/>
      <c r="AX30"/>
      <c r="AY30"/>
      <c r="AZ30"/>
      <c r="BA30"/>
    </row>
    <row r="31" spans="1:53" ht="180.75" customHeight="1" x14ac:dyDescent="0.25">
      <c r="A31" s="3"/>
      <c r="B31" s="4"/>
      <c r="C31" s="53"/>
      <c r="D31" s="76"/>
      <c r="E31" s="79"/>
      <c r="F31" s="37"/>
      <c r="G31" s="22"/>
      <c r="H31" s="40"/>
      <c r="I31" s="24"/>
      <c r="J31" s="41"/>
      <c r="K31" s="24"/>
      <c r="L31" s="24"/>
      <c r="M31" s="25"/>
      <c r="N31" s="39"/>
      <c r="O31" s="32"/>
      <c r="P31" s="30"/>
      <c r="Q31" s="31"/>
      <c r="R31" s="35"/>
      <c r="S31" s="24"/>
      <c r="T31" s="24"/>
      <c r="U31" s="24"/>
      <c r="V31" s="24"/>
      <c r="W31" s="24"/>
      <c r="X31" s="24"/>
      <c r="Y31" s="24"/>
      <c r="Z31" s="24"/>
      <c r="AA31" s="24"/>
      <c r="AB31" s="24"/>
      <c r="AC31" s="24"/>
      <c r="AD31" s="33"/>
      <c r="AE31" s="19"/>
      <c r="AF31" s="4"/>
      <c r="AG31" s="4"/>
      <c r="AH31" s="12"/>
      <c r="AI31" s="12"/>
      <c r="AJ31" s="13"/>
      <c r="AK31" s="4"/>
      <c r="AL31" s="4"/>
      <c r="AM31" s="6"/>
      <c r="AN31" s="6"/>
      <c r="AO31" s="6"/>
      <c r="AP31" s="6"/>
      <c r="AQ31" s="14"/>
      <c r="AR31" s="10"/>
      <c r="AS31" s="51"/>
      <c r="AT31"/>
      <c r="AU31"/>
      <c r="AV31"/>
      <c r="AW31"/>
      <c r="AX31"/>
      <c r="AY31"/>
      <c r="AZ31"/>
      <c r="BA31"/>
    </row>
    <row r="32" spans="1:53" ht="180.75" customHeight="1" x14ac:dyDescent="0.25">
      <c r="A32" s="3"/>
      <c r="B32" s="4"/>
      <c r="C32" s="53"/>
      <c r="D32" s="76"/>
      <c r="E32" s="79"/>
      <c r="F32" s="37"/>
      <c r="G32" s="22"/>
      <c r="H32" s="40"/>
      <c r="I32" s="24"/>
      <c r="J32" s="41"/>
      <c r="K32" s="24"/>
      <c r="L32" s="24"/>
      <c r="M32" s="25"/>
      <c r="N32" s="44"/>
      <c r="O32" s="32"/>
      <c r="P32" s="30"/>
      <c r="Q32" s="31"/>
      <c r="R32" s="35"/>
      <c r="S32" s="24"/>
      <c r="T32" s="24"/>
      <c r="U32" s="24"/>
      <c r="V32" s="24"/>
      <c r="W32" s="24"/>
      <c r="X32" s="24"/>
      <c r="Y32" s="24"/>
      <c r="Z32" s="24"/>
      <c r="AA32" s="24"/>
      <c r="AB32" s="24"/>
      <c r="AC32" s="24"/>
      <c r="AD32" s="33"/>
      <c r="AE32" s="19"/>
      <c r="AF32" s="4"/>
      <c r="AG32" s="4"/>
      <c r="AH32" s="12"/>
      <c r="AI32" s="12"/>
      <c r="AJ32" s="13"/>
      <c r="AK32" s="4"/>
      <c r="AL32" s="4"/>
      <c r="AM32" s="6"/>
      <c r="AN32" s="6"/>
      <c r="AO32" s="6"/>
      <c r="AP32" s="6"/>
      <c r="AQ32" s="14"/>
      <c r="AR32" s="10"/>
      <c r="AS32" s="51"/>
      <c r="AT32"/>
      <c r="AU32"/>
      <c r="AV32"/>
      <c r="AW32"/>
      <c r="AX32"/>
      <c r="AY32"/>
      <c r="AZ32"/>
      <c r="BA32"/>
    </row>
    <row r="33" spans="1:53" ht="180.75" customHeight="1" x14ac:dyDescent="0.25">
      <c r="A33" s="3"/>
      <c r="B33" s="4"/>
      <c r="C33" s="53"/>
      <c r="D33" s="76"/>
      <c r="E33" s="79"/>
      <c r="F33" s="37"/>
      <c r="G33" s="22"/>
      <c r="H33" s="40"/>
      <c r="I33" s="24"/>
      <c r="J33" s="41"/>
      <c r="K33" s="24"/>
      <c r="L33" s="24"/>
      <c r="M33" s="25"/>
      <c r="N33" s="44"/>
      <c r="O33" s="32"/>
      <c r="P33" s="30"/>
      <c r="Q33" s="31"/>
      <c r="R33" s="35"/>
      <c r="S33" s="24"/>
      <c r="T33" s="24"/>
      <c r="U33" s="24"/>
      <c r="V33" s="24"/>
      <c r="W33" s="24"/>
      <c r="X33" s="24"/>
      <c r="Y33" s="24"/>
      <c r="Z33" s="24"/>
      <c r="AA33" s="24"/>
      <c r="AB33" s="24"/>
      <c r="AC33" s="24"/>
      <c r="AD33" s="33"/>
      <c r="AE33" s="19"/>
      <c r="AF33" s="4"/>
      <c r="AG33" s="4"/>
      <c r="AH33" s="12"/>
      <c r="AI33" s="12"/>
      <c r="AJ33" s="13"/>
      <c r="AK33" s="4"/>
      <c r="AL33" s="4"/>
      <c r="AM33" s="6"/>
      <c r="AN33" s="6"/>
      <c r="AO33" s="6"/>
      <c r="AP33" s="6"/>
      <c r="AQ33" s="14"/>
      <c r="AR33" s="10"/>
      <c r="AS33" s="51"/>
      <c r="AT33"/>
      <c r="AU33"/>
      <c r="AV33"/>
      <c r="AW33"/>
      <c r="AX33"/>
      <c r="AY33"/>
      <c r="AZ33"/>
      <c r="BA33"/>
    </row>
    <row r="34" spans="1:53" ht="180.75" customHeight="1" x14ac:dyDescent="0.25">
      <c r="A34" s="3"/>
      <c r="B34" s="4"/>
      <c r="C34" s="53"/>
      <c r="D34" s="76"/>
      <c r="E34" s="79"/>
      <c r="F34" s="37"/>
      <c r="G34" s="22"/>
      <c r="H34" s="40"/>
      <c r="I34" s="24"/>
      <c r="J34" s="41"/>
      <c r="K34" s="24"/>
      <c r="L34" s="24"/>
      <c r="M34" s="25"/>
      <c r="N34" s="44"/>
      <c r="O34" s="32"/>
      <c r="P34" s="30"/>
      <c r="Q34" s="31"/>
      <c r="R34" s="35"/>
      <c r="S34" s="24"/>
      <c r="T34" s="24"/>
      <c r="U34" s="24"/>
      <c r="V34" s="24"/>
      <c r="W34" s="24"/>
      <c r="X34" s="24"/>
      <c r="Y34" s="24"/>
      <c r="Z34" s="24"/>
      <c r="AA34" s="24"/>
      <c r="AB34" s="24"/>
      <c r="AC34" s="24"/>
      <c r="AD34" s="33"/>
      <c r="AE34" s="19"/>
      <c r="AF34" s="4"/>
      <c r="AG34" s="4"/>
      <c r="AH34" s="12"/>
      <c r="AI34" s="12"/>
      <c r="AJ34" s="13"/>
      <c r="AK34" s="4"/>
      <c r="AL34" s="4"/>
      <c r="AM34" s="6"/>
      <c r="AN34" s="6"/>
      <c r="AO34" s="6"/>
      <c r="AP34" s="6"/>
      <c r="AQ34" s="14"/>
      <c r="AR34" s="10"/>
      <c r="AS34" s="52"/>
      <c r="AT34"/>
      <c r="AU34"/>
      <c r="AV34"/>
      <c r="AW34"/>
      <c r="AX34"/>
      <c r="AY34"/>
      <c r="AZ34"/>
      <c r="BA34"/>
    </row>
    <row r="35" spans="1:53" ht="180.75" customHeight="1" x14ac:dyDescent="0.25">
      <c r="A35" s="3"/>
      <c r="B35" s="4"/>
      <c r="C35" s="53"/>
      <c r="D35" s="76"/>
      <c r="E35" s="79"/>
      <c r="F35" s="37"/>
      <c r="G35" s="22"/>
      <c r="H35" s="40"/>
      <c r="I35" s="24"/>
      <c r="J35" s="41"/>
      <c r="K35" s="24"/>
      <c r="L35" s="24"/>
      <c r="M35" s="25"/>
      <c r="N35" s="44"/>
      <c r="O35" s="32"/>
      <c r="P35" s="30"/>
      <c r="Q35" s="31"/>
      <c r="R35" s="35"/>
      <c r="S35" s="24"/>
      <c r="T35" s="24"/>
      <c r="U35" s="24"/>
      <c r="V35" s="24"/>
      <c r="W35" s="24"/>
      <c r="X35" s="24"/>
      <c r="Y35" s="24"/>
      <c r="Z35" s="24"/>
      <c r="AA35" s="24"/>
      <c r="AB35" s="24"/>
      <c r="AC35" s="24"/>
      <c r="AD35" s="33"/>
      <c r="AE35" s="19"/>
      <c r="AF35" s="4"/>
      <c r="AG35" s="4"/>
      <c r="AH35" s="12"/>
      <c r="AI35" s="12"/>
      <c r="AJ35" s="13"/>
      <c r="AK35" s="4"/>
      <c r="AL35" s="4"/>
      <c r="AM35" s="6"/>
      <c r="AN35" s="6"/>
      <c r="AO35" s="6"/>
      <c r="AP35" s="6"/>
      <c r="AQ35" s="14"/>
      <c r="AR35" s="10"/>
      <c r="AS35" s="51"/>
      <c r="AT35"/>
      <c r="AU35"/>
      <c r="AV35"/>
      <c r="AW35"/>
      <c r="AX35"/>
      <c r="AY35"/>
      <c r="AZ35"/>
      <c r="BA35"/>
    </row>
    <row r="36" spans="1:53" ht="180.75" customHeight="1" x14ac:dyDescent="0.25">
      <c r="A36" s="3"/>
      <c r="B36" s="4"/>
      <c r="C36" s="53"/>
      <c r="D36" s="76"/>
      <c r="E36" s="79"/>
      <c r="F36" s="37"/>
      <c r="G36" s="22"/>
      <c r="H36" s="40"/>
      <c r="I36" s="24"/>
      <c r="J36" s="41"/>
      <c r="K36" s="24"/>
      <c r="L36" s="24"/>
      <c r="M36" s="25"/>
      <c r="N36" s="44"/>
      <c r="O36" s="32"/>
      <c r="P36" s="30"/>
      <c r="Q36" s="31"/>
      <c r="R36" s="35"/>
      <c r="S36" s="24"/>
      <c r="T36" s="24"/>
      <c r="U36" s="24"/>
      <c r="V36" s="24"/>
      <c r="W36" s="24"/>
      <c r="X36" s="24"/>
      <c r="Y36" s="24"/>
      <c r="Z36" s="24"/>
      <c r="AA36" s="24"/>
      <c r="AB36" s="24"/>
      <c r="AC36" s="24"/>
      <c r="AD36" s="33"/>
      <c r="AE36" s="19"/>
      <c r="AF36" s="4"/>
      <c r="AG36" s="4"/>
      <c r="AH36" s="12"/>
      <c r="AI36" s="12"/>
      <c r="AJ36" s="13"/>
      <c r="AK36" s="4"/>
      <c r="AL36" s="4"/>
      <c r="AM36" s="6"/>
      <c r="AN36" s="6"/>
      <c r="AO36" s="6"/>
      <c r="AP36" s="6"/>
      <c r="AQ36" s="14"/>
      <c r="AR36" s="10"/>
      <c r="AS36" s="51"/>
      <c r="AT36"/>
      <c r="AU36"/>
      <c r="AV36"/>
      <c r="AW36"/>
      <c r="AX36"/>
      <c r="AY36"/>
      <c r="AZ36"/>
      <c r="BA36"/>
    </row>
    <row r="37" spans="1:53" ht="180.75" customHeight="1" x14ac:dyDescent="0.25">
      <c r="A37" s="3"/>
      <c r="B37" s="4"/>
      <c r="C37" s="53"/>
      <c r="D37" s="76"/>
      <c r="E37" s="79"/>
      <c r="F37" s="37"/>
      <c r="G37" s="22"/>
      <c r="H37" s="40"/>
      <c r="I37" s="24"/>
      <c r="J37" s="41"/>
      <c r="K37" s="24"/>
      <c r="L37" s="24"/>
      <c r="M37" s="25"/>
      <c r="N37" s="39"/>
      <c r="O37" s="32"/>
      <c r="P37" s="30"/>
      <c r="Q37" s="31"/>
      <c r="R37" s="35"/>
      <c r="S37" s="24"/>
      <c r="T37" s="24"/>
      <c r="U37" s="24"/>
      <c r="V37" s="24"/>
      <c r="W37" s="24"/>
      <c r="X37" s="24"/>
      <c r="Y37" s="24"/>
      <c r="Z37" s="24"/>
      <c r="AA37" s="24"/>
      <c r="AB37" s="24"/>
      <c r="AC37" s="24"/>
      <c r="AD37" s="33"/>
      <c r="AE37" s="19"/>
      <c r="AF37" s="4"/>
      <c r="AG37" s="4"/>
      <c r="AH37" s="15"/>
      <c r="AI37" s="12"/>
      <c r="AJ37" s="13"/>
      <c r="AK37" s="4"/>
      <c r="AL37" s="4"/>
      <c r="AM37" s="6"/>
      <c r="AN37" s="6"/>
      <c r="AO37" s="6"/>
      <c r="AP37" s="6"/>
      <c r="AQ37" s="14"/>
      <c r="AR37" s="10"/>
      <c r="AS37" s="51"/>
      <c r="AT37"/>
      <c r="AU37"/>
      <c r="AV37"/>
      <c r="AW37"/>
      <c r="AX37"/>
      <c r="AY37"/>
      <c r="AZ37"/>
      <c r="BA37"/>
    </row>
    <row r="38" spans="1:53" ht="180.75" customHeight="1" x14ac:dyDescent="0.25">
      <c r="A38" s="3"/>
      <c r="B38" s="4"/>
      <c r="C38" s="53"/>
      <c r="D38" s="76"/>
      <c r="E38" s="79"/>
      <c r="F38" s="37"/>
      <c r="G38" s="22"/>
      <c r="H38" s="40"/>
      <c r="I38" s="24"/>
      <c r="J38" s="41"/>
      <c r="K38" s="24"/>
      <c r="L38" s="24"/>
      <c r="M38" s="25"/>
      <c r="N38" s="39"/>
      <c r="O38" s="32"/>
      <c r="P38" s="30"/>
      <c r="Q38" s="31"/>
      <c r="R38" s="35"/>
      <c r="S38" s="24"/>
      <c r="T38" s="24"/>
      <c r="U38" s="24"/>
      <c r="V38" s="24"/>
      <c r="W38" s="24"/>
      <c r="X38" s="24"/>
      <c r="Y38" s="24"/>
      <c r="Z38" s="24"/>
      <c r="AA38" s="24"/>
      <c r="AB38" s="24"/>
      <c r="AC38" s="24"/>
      <c r="AD38" s="33"/>
      <c r="AE38" s="19"/>
      <c r="AF38" s="4"/>
      <c r="AG38" s="4"/>
      <c r="AH38" s="15"/>
      <c r="AI38" s="12"/>
      <c r="AJ38" s="13"/>
      <c r="AK38" s="4"/>
      <c r="AL38" s="4"/>
      <c r="AM38" s="6"/>
      <c r="AN38" s="6"/>
      <c r="AO38" s="6"/>
      <c r="AP38" s="6"/>
      <c r="AQ38" s="14"/>
      <c r="AR38" s="10"/>
      <c r="AS38" s="51"/>
      <c r="AT38"/>
      <c r="AU38"/>
      <c r="AV38"/>
      <c r="AW38"/>
      <c r="AX38"/>
      <c r="AY38"/>
      <c r="AZ38"/>
      <c r="BA38"/>
    </row>
    <row r="39" spans="1:53" ht="180.75" customHeight="1" x14ac:dyDescent="0.25">
      <c r="A39" s="3"/>
      <c r="B39" s="4"/>
      <c r="C39" s="53"/>
      <c r="D39" s="76"/>
      <c r="E39" s="79"/>
      <c r="F39" s="37"/>
      <c r="G39" s="22"/>
      <c r="H39" s="40"/>
      <c r="I39" s="24"/>
      <c r="J39" s="41"/>
      <c r="K39" s="24"/>
      <c r="L39" s="24"/>
      <c r="M39" s="25"/>
      <c r="N39" s="39"/>
      <c r="O39" s="32"/>
      <c r="P39" s="30"/>
      <c r="Q39" s="31"/>
      <c r="R39" s="35"/>
      <c r="S39" s="24"/>
      <c r="T39" s="24"/>
      <c r="U39" s="24"/>
      <c r="V39" s="24"/>
      <c r="W39" s="24"/>
      <c r="X39" s="24"/>
      <c r="Y39" s="24"/>
      <c r="Z39" s="24"/>
      <c r="AA39" s="24"/>
      <c r="AB39" s="24"/>
      <c r="AC39" s="24"/>
      <c r="AD39" s="33"/>
      <c r="AE39" s="19"/>
      <c r="AF39" s="4"/>
      <c r="AG39" s="4"/>
      <c r="AH39" s="12"/>
      <c r="AI39" s="12"/>
      <c r="AJ39" s="13"/>
      <c r="AK39" s="4"/>
      <c r="AL39" s="4"/>
      <c r="AM39" s="6"/>
      <c r="AN39" s="6"/>
      <c r="AO39" s="6"/>
      <c r="AP39" s="6"/>
      <c r="AQ39" s="14"/>
      <c r="AR39" s="10"/>
      <c r="AS39" s="51"/>
      <c r="AT39"/>
      <c r="AU39"/>
      <c r="AV39"/>
      <c r="AW39"/>
      <c r="AX39"/>
      <c r="AY39"/>
      <c r="AZ39"/>
      <c r="BA39"/>
    </row>
    <row r="40" spans="1:53" ht="180.75" customHeight="1" x14ac:dyDescent="0.25">
      <c r="A40" s="3"/>
      <c r="B40" s="4"/>
      <c r="C40" s="53"/>
      <c r="D40" s="76"/>
      <c r="E40" s="79"/>
      <c r="F40" s="37"/>
      <c r="G40" s="22"/>
      <c r="H40" s="40"/>
      <c r="I40" s="24"/>
      <c r="J40" s="41"/>
      <c r="K40" s="24"/>
      <c r="L40" s="24"/>
      <c r="M40" s="25"/>
      <c r="N40" s="39"/>
      <c r="O40" s="32"/>
      <c r="P40" s="30"/>
      <c r="Q40" s="31"/>
      <c r="R40" s="35"/>
      <c r="S40" s="24"/>
      <c r="T40" s="24"/>
      <c r="U40" s="24"/>
      <c r="V40" s="24"/>
      <c r="W40" s="24"/>
      <c r="X40" s="24"/>
      <c r="Y40" s="24"/>
      <c r="Z40" s="24"/>
      <c r="AA40" s="24"/>
      <c r="AB40" s="24"/>
      <c r="AC40" s="24"/>
      <c r="AD40" s="33"/>
      <c r="AE40" s="19"/>
      <c r="AF40" s="4"/>
      <c r="AG40" s="4"/>
      <c r="AH40" s="12"/>
      <c r="AI40" s="12"/>
      <c r="AJ40" s="13"/>
      <c r="AK40" s="4"/>
      <c r="AL40" s="4"/>
      <c r="AM40" s="6"/>
      <c r="AN40" s="6"/>
      <c r="AO40" s="6"/>
      <c r="AP40" s="6"/>
      <c r="AQ40" s="14"/>
      <c r="AR40" s="10"/>
      <c r="AS40" s="51"/>
      <c r="AT40"/>
      <c r="AU40"/>
      <c r="AV40"/>
      <c r="AW40"/>
      <c r="AX40"/>
      <c r="AY40"/>
      <c r="AZ40"/>
      <c r="BA40"/>
    </row>
    <row r="41" spans="1:53" ht="180.75" customHeight="1" x14ac:dyDescent="0.25">
      <c r="A41" s="3"/>
      <c r="B41" s="4"/>
      <c r="C41" s="53"/>
      <c r="D41" s="76"/>
      <c r="E41" s="79"/>
      <c r="F41" s="37"/>
      <c r="G41" s="22"/>
      <c r="H41" s="40"/>
      <c r="I41" s="24"/>
      <c r="J41" s="41"/>
      <c r="K41" s="24"/>
      <c r="L41" s="24"/>
      <c r="M41" s="25"/>
      <c r="N41" s="39"/>
      <c r="O41" s="32"/>
      <c r="P41" s="30"/>
      <c r="Q41" s="31"/>
      <c r="R41" s="35"/>
      <c r="S41" s="24"/>
      <c r="T41" s="24"/>
      <c r="U41" s="24"/>
      <c r="V41" s="24"/>
      <c r="W41" s="24"/>
      <c r="X41" s="24"/>
      <c r="Y41" s="24"/>
      <c r="Z41" s="24"/>
      <c r="AA41" s="24"/>
      <c r="AB41" s="24"/>
      <c r="AC41" s="24"/>
      <c r="AD41" s="33"/>
      <c r="AE41" s="19"/>
      <c r="AF41" s="4"/>
      <c r="AG41" s="4"/>
      <c r="AH41" s="12"/>
      <c r="AI41" s="12"/>
      <c r="AJ41" s="13"/>
      <c r="AK41" s="4"/>
      <c r="AL41" s="4"/>
      <c r="AM41" s="6"/>
      <c r="AN41" s="6"/>
      <c r="AO41" s="6"/>
      <c r="AP41" s="6"/>
      <c r="AQ41" s="14"/>
      <c r="AR41" s="10"/>
      <c r="AS41" s="52"/>
      <c r="AT41"/>
      <c r="AU41"/>
      <c r="AV41"/>
      <c r="AW41"/>
      <c r="AX41"/>
      <c r="AY41"/>
      <c r="AZ41"/>
      <c r="BA41"/>
    </row>
    <row r="42" spans="1:53" ht="180.75" customHeight="1" x14ac:dyDescent="0.25">
      <c r="A42" s="3"/>
      <c r="B42" s="4"/>
      <c r="C42" s="53"/>
      <c r="D42" s="76"/>
      <c r="E42" s="79"/>
      <c r="F42" s="37"/>
      <c r="G42" s="22"/>
      <c r="H42" s="40"/>
      <c r="I42" s="24"/>
      <c r="J42" s="41"/>
      <c r="K42" s="24"/>
      <c r="L42" s="24"/>
      <c r="M42" s="25"/>
      <c r="N42" s="39"/>
      <c r="O42" s="32"/>
      <c r="P42" s="30"/>
      <c r="Q42" s="31"/>
      <c r="R42" s="35"/>
      <c r="S42" s="24"/>
      <c r="T42" s="24"/>
      <c r="U42" s="24"/>
      <c r="V42" s="24"/>
      <c r="W42" s="24"/>
      <c r="X42" s="24"/>
      <c r="Y42" s="24"/>
      <c r="Z42" s="24"/>
      <c r="AA42" s="24"/>
      <c r="AB42" s="24"/>
      <c r="AC42" s="24"/>
      <c r="AD42" s="33"/>
      <c r="AE42" s="19"/>
      <c r="AF42" s="4"/>
      <c r="AG42" s="4"/>
      <c r="AH42" s="15"/>
      <c r="AI42" s="12"/>
      <c r="AJ42" s="13"/>
      <c r="AK42" s="4"/>
      <c r="AL42" s="4"/>
      <c r="AM42" s="6"/>
      <c r="AN42" s="6"/>
      <c r="AO42" s="6"/>
      <c r="AP42" s="6"/>
      <c r="AQ42" s="14"/>
      <c r="AR42" s="10"/>
      <c r="AS42" s="52"/>
      <c r="AT42"/>
      <c r="AU42"/>
      <c r="AV42"/>
      <c r="AW42"/>
      <c r="AX42"/>
      <c r="AY42"/>
      <c r="AZ42"/>
      <c r="BA42"/>
    </row>
    <row r="43" spans="1:53" ht="180.75" customHeight="1" x14ac:dyDescent="0.25">
      <c r="A43" s="3"/>
      <c r="B43" s="4"/>
      <c r="C43" s="53"/>
      <c r="D43" s="76"/>
      <c r="E43" s="79"/>
      <c r="F43" s="37"/>
      <c r="G43" s="22"/>
      <c r="H43" s="40"/>
      <c r="I43" s="24"/>
      <c r="J43" s="41"/>
      <c r="K43" s="24"/>
      <c r="L43" s="24"/>
      <c r="M43" s="25"/>
      <c r="N43" s="39"/>
      <c r="O43" s="32"/>
      <c r="P43" s="30"/>
      <c r="Q43" s="31"/>
      <c r="R43" s="35"/>
      <c r="S43" s="24"/>
      <c r="T43" s="24"/>
      <c r="U43" s="24"/>
      <c r="V43" s="24"/>
      <c r="W43" s="24"/>
      <c r="X43" s="24"/>
      <c r="Y43" s="24"/>
      <c r="Z43" s="24"/>
      <c r="AA43" s="24"/>
      <c r="AB43" s="24"/>
      <c r="AC43" s="24"/>
      <c r="AD43" s="33"/>
      <c r="AE43" s="19"/>
      <c r="AF43" s="4"/>
      <c r="AG43" s="4"/>
      <c r="AH43" s="12"/>
      <c r="AI43" s="12"/>
      <c r="AJ43" s="13"/>
      <c r="AK43" s="4"/>
      <c r="AL43" s="4"/>
      <c r="AM43" s="6"/>
      <c r="AN43" s="6"/>
      <c r="AO43" s="6"/>
      <c r="AP43" s="6"/>
      <c r="AQ43" s="14"/>
      <c r="AR43" s="10"/>
      <c r="AS43" s="52"/>
      <c r="AT43"/>
      <c r="AU43"/>
      <c r="AV43"/>
      <c r="AW43"/>
      <c r="AX43"/>
      <c r="AY43"/>
      <c r="AZ43"/>
      <c r="BA43"/>
    </row>
    <row r="44" spans="1:53" ht="180.75" customHeight="1" x14ac:dyDescent="0.25">
      <c r="A44" s="3"/>
      <c r="B44" s="4"/>
      <c r="C44" s="53"/>
      <c r="D44" s="76"/>
      <c r="E44" s="79"/>
      <c r="F44" s="37"/>
      <c r="G44" s="22"/>
      <c r="H44" s="40"/>
      <c r="I44" s="24"/>
      <c r="J44" s="41"/>
      <c r="K44" s="24"/>
      <c r="L44" s="24"/>
      <c r="M44" s="25"/>
      <c r="N44" s="39"/>
      <c r="O44" s="32"/>
      <c r="P44" s="30"/>
      <c r="Q44" s="31"/>
      <c r="R44" s="35"/>
      <c r="S44" s="24"/>
      <c r="T44" s="24"/>
      <c r="U44" s="24"/>
      <c r="V44" s="24"/>
      <c r="W44" s="24"/>
      <c r="X44" s="24"/>
      <c r="Y44" s="24"/>
      <c r="Z44" s="24"/>
      <c r="AA44" s="24"/>
      <c r="AB44" s="24"/>
      <c r="AC44" s="24"/>
      <c r="AD44" s="33"/>
      <c r="AE44" s="19"/>
      <c r="AF44" s="4"/>
      <c r="AG44" s="4"/>
      <c r="AH44" s="12"/>
      <c r="AI44" s="12"/>
      <c r="AJ44" s="13"/>
      <c r="AK44" s="4"/>
      <c r="AL44" s="4"/>
      <c r="AM44" s="6"/>
      <c r="AN44" s="6"/>
      <c r="AO44" s="6"/>
      <c r="AP44" s="6"/>
      <c r="AQ44" s="14"/>
      <c r="AR44" s="10"/>
      <c r="AS44" s="51"/>
      <c r="AT44"/>
      <c r="AU44"/>
      <c r="AV44"/>
      <c r="AW44"/>
      <c r="AX44"/>
      <c r="AY44"/>
      <c r="AZ44"/>
      <c r="BA44"/>
    </row>
    <row r="45" spans="1:53" ht="180.75" customHeight="1" x14ac:dyDescent="0.25">
      <c r="A45" s="3"/>
      <c r="B45" s="4"/>
      <c r="C45" s="53"/>
      <c r="D45" s="76"/>
      <c r="E45" s="79"/>
      <c r="F45" s="37"/>
      <c r="G45" s="22"/>
      <c r="H45" s="40"/>
      <c r="I45" s="24"/>
      <c r="J45" s="41"/>
      <c r="K45" s="24"/>
      <c r="L45" s="24"/>
      <c r="M45" s="25"/>
      <c r="N45" s="39"/>
      <c r="O45" s="32"/>
      <c r="P45" s="30"/>
      <c r="Q45" s="31"/>
      <c r="R45" s="35"/>
      <c r="S45" s="24"/>
      <c r="T45" s="24"/>
      <c r="U45" s="24"/>
      <c r="V45" s="24"/>
      <c r="W45" s="24"/>
      <c r="X45" s="24"/>
      <c r="Y45" s="24"/>
      <c r="Z45" s="24"/>
      <c r="AA45" s="24"/>
      <c r="AB45" s="24"/>
      <c r="AC45" s="24"/>
      <c r="AD45" s="33"/>
      <c r="AE45" s="19"/>
      <c r="AF45" s="4"/>
      <c r="AG45" s="4"/>
      <c r="AH45" s="15"/>
      <c r="AI45" s="15"/>
      <c r="AJ45" s="16"/>
      <c r="AK45" s="4"/>
      <c r="AL45" s="4"/>
      <c r="AM45" s="6"/>
      <c r="AN45" s="6"/>
      <c r="AO45" s="6"/>
      <c r="AP45" s="6"/>
      <c r="AQ45" s="14"/>
      <c r="AR45" s="10"/>
      <c r="AS45" s="51"/>
      <c r="AT45"/>
      <c r="AU45"/>
      <c r="AV45"/>
      <c r="AW45"/>
      <c r="AX45"/>
      <c r="AY45"/>
      <c r="AZ45"/>
      <c r="BA45"/>
    </row>
    <row r="46" spans="1:53" ht="180.75" customHeight="1" x14ac:dyDescent="0.25">
      <c r="A46" s="3"/>
      <c r="B46" s="4"/>
      <c r="C46" s="53"/>
      <c r="D46" s="76"/>
      <c r="E46" s="79"/>
      <c r="F46" s="37"/>
      <c r="G46" s="22"/>
      <c r="H46" s="40"/>
      <c r="I46" s="24"/>
      <c r="J46" s="41"/>
      <c r="K46" s="24"/>
      <c r="L46" s="24"/>
      <c r="M46" s="25"/>
      <c r="N46" s="39"/>
      <c r="O46" s="32"/>
      <c r="P46" s="30"/>
      <c r="Q46" s="31"/>
      <c r="R46" s="35"/>
      <c r="S46" s="24"/>
      <c r="T46" s="24"/>
      <c r="U46" s="24"/>
      <c r="V46" s="24"/>
      <c r="W46" s="24"/>
      <c r="X46" s="24"/>
      <c r="Y46" s="24"/>
      <c r="Z46" s="24"/>
      <c r="AA46" s="24"/>
      <c r="AB46" s="24"/>
      <c r="AC46" s="24"/>
      <c r="AD46" s="33"/>
      <c r="AE46" s="19"/>
      <c r="AF46" s="4"/>
      <c r="AG46" s="4"/>
      <c r="AH46" s="12"/>
      <c r="AI46" s="12"/>
      <c r="AJ46" s="13"/>
      <c r="AK46" s="4"/>
      <c r="AL46" s="4"/>
      <c r="AM46" s="6"/>
      <c r="AN46" s="6"/>
      <c r="AO46" s="6"/>
      <c r="AP46" s="6"/>
      <c r="AQ46" s="14"/>
      <c r="AR46" s="10"/>
      <c r="AS46" s="51"/>
      <c r="AT46"/>
      <c r="AU46"/>
      <c r="AV46"/>
      <c r="AW46"/>
      <c r="AX46"/>
      <c r="AY46"/>
      <c r="AZ46"/>
      <c r="BA46"/>
    </row>
    <row r="47" spans="1:53" ht="180.75" customHeight="1" x14ac:dyDescent="0.25">
      <c r="A47" s="3"/>
      <c r="B47" s="4"/>
      <c r="C47" s="53"/>
      <c r="D47" s="76"/>
      <c r="E47" s="79"/>
      <c r="F47" s="37"/>
      <c r="G47" s="22"/>
      <c r="H47" s="40"/>
      <c r="I47" s="24"/>
      <c r="J47" s="41"/>
      <c r="K47" s="24"/>
      <c r="L47" s="24"/>
      <c r="M47" s="25"/>
      <c r="N47" s="39"/>
      <c r="O47" s="32"/>
      <c r="P47" s="30"/>
      <c r="Q47" s="31"/>
      <c r="R47" s="35"/>
      <c r="S47" s="24"/>
      <c r="T47" s="24"/>
      <c r="U47" s="24"/>
      <c r="V47" s="24"/>
      <c r="W47" s="24"/>
      <c r="X47" s="24"/>
      <c r="Y47" s="24"/>
      <c r="Z47" s="24"/>
      <c r="AA47" s="24"/>
      <c r="AB47" s="24"/>
      <c r="AC47" s="24"/>
      <c r="AD47" s="33"/>
      <c r="AE47" s="19"/>
      <c r="AF47" s="4"/>
      <c r="AG47" s="4"/>
      <c r="AH47" s="12"/>
      <c r="AI47" s="12"/>
      <c r="AJ47" s="13"/>
      <c r="AK47" s="4"/>
      <c r="AL47" s="4"/>
      <c r="AM47" s="6"/>
      <c r="AN47" s="6"/>
      <c r="AO47" s="6"/>
      <c r="AP47" s="6"/>
      <c r="AQ47" s="14"/>
      <c r="AR47" s="10"/>
      <c r="AS47" s="52"/>
      <c r="AT47"/>
      <c r="AU47"/>
      <c r="AV47"/>
      <c r="AW47"/>
      <c r="AX47"/>
      <c r="AY47"/>
      <c r="AZ47"/>
      <c r="BA47"/>
    </row>
    <row r="48" spans="1:53" ht="180.75" customHeight="1" x14ac:dyDescent="0.25">
      <c r="A48" s="3"/>
      <c r="B48" s="4"/>
      <c r="C48" s="53"/>
      <c r="D48" s="76"/>
      <c r="E48" s="79"/>
      <c r="F48" s="37"/>
      <c r="G48" s="22"/>
      <c r="H48" s="40"/>
      <c r="I48" s="24"/>
      <c r="J48" s="41"/>
      <c r="K48" s="24"/>
      <c r="L48" s="24"/>
      <c r="M48" s="25"/>
      <c r="N48" s="39"/>
      <c r="O48" s="32"/>
      <c r="P48" s="30"/>
      <c r="Q48" s="31"/>
      <c r="R48" s="35"/>
      <c r="S48" s="24"/>
      <c r="T48" s="24"/>
      <c r="U48" s="24"/>
      <c r="V48" s="24"/>
      <c r="W48" s="24"/>
      <c r="X48" s="24"/>
      <c r="Y48" s="24"/>
      <c r="Z48" s="24"/>
      <c r="AA48" s="24"/>
      <c r="AB48" s="24"/>
      <c r="AC48" s="24"/>
      <c r="AD48" s="33"/>
      <c r="AE48" s="19"/>
      <c r="AF48" s="4"/>
      <c r="AG48" s="4"/>
      <c r="AH48" s="15"/>
      <c r="AI48" s="12"/>
      <c r="AJ48" s="13"/>
      <c r="AK48" s="4"/>
      <c r="AL48" s="4"/>
      <c r="AM48" s="6"/>
      <c r="AN48" s="6"/>
      <c r="AO48" s="6"/>
      <c r="AP48" s="6"/>
      <c r="AQ48" s="14"/>
      <c r="AR48" s="10"/>
      <c r="AS48" s="51"/>
      <c r="AT48"/>
      <c r="AU48"/>
      <c r="AV48"/>
      <c r="AW48"/>
      <c r="AX48"/>
      <c r="AY48"/>
      <c r="AZ48"/>
      <c r="BA48"/>
    </row>
    <row r="49" spans="1:53" ht="180.75" customHeight="1" x14ac:dyDescent="0.25">
      <c r="A49" s="3"/>
      <c r="B49" s="4"/>
      <c r="C49" s="53"/>
      <c r="D49" s="76"/>
      <c r="E49" s="79"/>
      <c r="F49" s="37"/>
      <c r="G49" s="22"/>
      <c r="H49" s="40"/>
      <c r="I49" s="24"/>
      <c r="J49" s="41"/>
      <c r="K49" s="24"/>
      <c r="L49" s="24"/>
      <c r="M49" s="25"/>
      <c r="N49" s="39"/>
      <c r="O49" s="32"/>
      <c r="P49" s="30"/>
      <c r="Q49" s="31"/>
      <c r="R49" s="35"/>
      <c r="S49" s="24"/>
      <c r="T49" s="24"/>
      <c r="U49" s="24"/>
      <c r="V49" s="24"/>
      <c r="W49" s="24"/>
      <c r="X49" s="24"/>
      <c r="Y49" s="24"/>
      <c r="Z49" s="24"/>
      <c r="AA49" s="24"/>
      <c r="AB49" s="24"/>
      <c r="AC49" s="24"/>
      <c r="AD49" s="33"/>
      <c r="AE49" s="19"/>
      <c r="AF49" s="4"/>
      <c r="AG49" s="4"/>
      <c r="AH49" s="12"/>
      <c r="AI49" s="12"/>
      <c r="AJ49" s="13"/>
      <c r="AK49" s="4"/>
      <c r="AL49" s="4"/>
      <c r="AM49" s="6"/>
      <c r="AN49" s="6"/>
      <c r="AO49" s="6"/>
      <c r="AP49" s="6"/>
      <c r="AQ49" s="14"/>
      <c r="AR49" s="10"/>
      <c r="AS49" s="52"/>
      <c r="AT49"/>
      <c r="AU49"/>
      <c r="AV49"/>
      <c r="AW49"/>
      <c r="AX49"/>
      <c r="AY49"/>
      <c r="AZ49"/>
      <c r="BA49"/>
    </row>
    <row r="50" spans="1:53" ht="180.75" customHeight="1" x14ac:dyDescent="0.25">
      <c r="A50" s="3"/>
      <c r="B50" s="4"/>
      <c r="C50" s="53"/>
      <c r="D50" s="76"/>
      <c r="E50" s="79"/>
      <c r="F50" s="37"/>
      <c r="G50" s="22"/>
      <c r="H50" s="40"/>
      <c r="I50" s="24"/>
      <c r="J50" s="41"/>
      <c r="K50" s="24"/>
      <c r="L50" s="24"/>
      <c r="M50" s="25"/>
      <c r="N50" s="39"/>
      <c r="O50" s="32"/>
      <c r="P50" s="30"/>
      <c r="Q50" s="31"/>
      <c r="R50" s="35"/>
      <c r="S50" s="24"/>
      <c r="T50" s="24"/>
      <c r="U50" s="24"/>
      <c r="V50" s="24"/>
      <c r="W50" s="24"/>
      <c r="X50" s="24"/>
      <c r="Y50" s="24"/>
      <c r="Z50" s="24"/>
      <c r="AA50" s="24"/>
      <c r="AB50" s="24"/>
      <c r="AC50" s="24"/>
      <c r="AD50" s="33"/>
      <c r="AE50" s="19"/>
      <c r="AF50" s="4"/>
      <c r="AG50" s="4"/>
      <c r="AH50" s="12"/>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3"/>
      <c r="D51" s="76"/>
      <c r="E51" s="79"/>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3"/>
      <c r="D52" s="76"/>
      <c r="E52" s="79"/>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3"/>
      <c r="D53" s="76"/>
      <c r="E53" s="79"/>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3"/>
      <c r="D54" s="76"/>
      <c r="E54" s="79"/>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3"/>
      <c r="D55" s="76"/>
      <c r="E55" s="79"/>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3"/>
      <c r="D56" s="76"/>
      <c r="E56" s="79"/>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3"/>
      <c r="D57" s="76"/>
      <c r="E57" s="79"/>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3"/>
      <c r="D58" s="76"/>
      <c r="E58" s="79"/>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3"/>
      <c r="D59" s="76"/>
      <c r="E59" s="79"/>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3"/>
      <c r="D60" s="76"/>
      <c r="E60" s="79"/>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3"/>
      <c r="D61" s="76"/>
      <c r="E61" s="79"/>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3"/>
      <c r="D62" s="76"/>
      <c r="E62" s="79"/>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3"/>
      <c r="D63" s="76"/>
      <c r="E63" s="79"/>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3"/>
      <c r="D64" s="76"/>
      <c r="E64" s="79"/>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3"/>
      <c r="D65" s="76"/>
      <c r="E65" s="79"/>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3"/>
      <c r="D66" s="76"/>
      <c r="E66" s="79"/>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3"/>
      <c r="D67" s="76"/>
      <c r="E67" s="79"/>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3"/>
      <c r="D68" s="76"/>
      <c r="E68" s="79"/>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3"/>
      <c r="D69" s="76"/>
      <c r="E69" s="79"/>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3"/>
      <c r="D70" s="76"/>
      <c r="E70" s="79"/>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3"/>
      <c r="D71" s="76"/>
      <c r="E71" s="79"/>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3"/>
      <c r="D72" s="76"/>
      <c r="E72" s="79"/>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3"/>
      <c r="D73" s="76"/>
      <c r="E73" s="79"/>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3"/>
      <c r="D74" s="76"/>
      <c r="E74" s="79"/>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3"/>
      <c r="D75" s="76"/>
      <c r="E75" s="79"/>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3"/>
      <c r="D76" s="76"/>
      <c r="E76" s="79"/>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3"/>
      <c r="D77" s="76"/>
      <c r="E77" s="79"/>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3"/>
      <c r="D78" s="76"/>
      <c r="E78" s="79"/>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3"/>
      <c r="D79" s="76"/>
      <c r="E79" s="79"/>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3"/>
      <c r="D80" s="76"/>
      <c r="E80" s="79"/>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3"/>
      <c r="D81" s="76"/>
      <c r="E81" s="79"/>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3"/>
      <c r="D82" s="4"/>
      <c r="E82" s="79"/>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3"/>
      <c r="D83" s="76"/>
      <c r="E83" s="79"/>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3"/>
      <c r="D84" s="76"/>
      <c r="E84" s="79"/>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3"/>
      <c r="D85" s="85"/>
      <c r="E85" s="79"/>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3"/>
      <c r="D86" s="85"/>
      <c r="E86" s="79"/>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3"/>
      <c r="D87" s="85"/>
      <c r="E87" s="79"/>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3"/>
      <c r="D88" s="85"/>
      <c r="E88" s="79"/>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3"/>
      <c r="D89" s="85"/>
      <c r="E89" s="79"/>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3"/>
      <c r="D90" s="85"/>
      <c r="E90" s="79"/>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3"/>
      <c r="D91" s="85"/>
      <c r="E91" s="79"/>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D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407" priority="3" operator="equal">
      <formula>"ISCHEMIN"</formula>
    </cfRule>
  </conditionalFormatting>
  <conditionalFormatting sqref="J84">
    <cfRule type="cellIs" dxfId="406" priority="2" operator="equal">
      <formula>"ISCHEMIN"</formula>
    </cfRule>
  </conditionalFormatting>
  <conditionalFormatting sqref="D84">
    <cfRule type="cellIs" dxfId="405" priority="1" operator="equal">
      <formula>"ISCHEMIN"</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8956-8910-4F6F-9ADD-FA4EA1C54143}">
  <dimension ref="A1:BA102"/>
  <sheetViews>
    <sheetView zoomScale="70" zoomScaleNormal="70"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1"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1301</v>
      </c>
      <c r="B2" s="4"/>
      <c r="C2" s="5">
        <v>115</v>
      </c>
      <c r="D2" s="25" t="s">
        <v>1302</v>
      </c>
      <c r="E2" s="18" t="s">
        <v>1326</v>
      </c>
      <c r="F2" s="21" t="str">
        <f t="shared" ref="F2:F25" si="0">HYPERLINK(_xlfn.CONCAT("https://www.simolecule.com/cdkdepict/depict/bot/png?smi=",_xlfn.ENCODEURL(J50)), "STRUCTURE")</f>
        <v>STRUCTURE</v>
      </c>
      <c r="G2" s="22"/>
      <c r="H2" s="80">
        <v>275.23399999999998</v>
      </c>
      <c r="I2" s="24"/>
      <c r="J2" s="24"/>
      <c r="K2" s="24"/>
      <c r="L2" s="24"/>
      <c r="M2" s="25"/>
      <c r="N2" s="24"/>
      <c r="O2" s="24"/>
      <c r="P2" s="26"/>
      <c r="Q2" s="27" t="s">
        <v>1275</v>
      </c>
      <c r="R2" s="35"/>
      <c r="S2" s="24"/>
      <c r="T2" s="24" t="s">
        <v>1350</v>
      </c>
      <c r="U2" s="24"/>
      <c r="V2" s="24"/>
      <c r="W2" s="24"/>
      <c r="X2" s="24"/>
      <c r="Y2" s="24"/>
      <c r="Z2" s="24"/>
      <c r="AA2" s="24"/>
      <c r="AB2" s="24"/>
      <c r="AC2" s="24"/>
      <c r="AD2" s="24"/>
      <c r="AE2" s="19"/>
      <c r="AF2" s="4"/>
      <c r="AG2" s="4"/>
      <c r="AH2" s="7"/>
      <c r="AI2" s="7"/>
      <c r="AJ2" s="8"/>
      <c r="AK2" s="4"/>
      <c r="AL2" s="4"/>
      <c r="AM2" s="6" t="s">
        <v>1351</v>
      </c>
      <c r="AN2" s="6"/>
      <c r="AO2" s="6"/>
      <c r="AP2" s="6"/>
      <c r="AQ2" s="9"/>
      <c r="AR2" s="10"/>
      <c r="AS2" s="51"/>
      <c r="AT2"/>
      <c r="AU2"/>
      <c r="AV2"/>
      <c r="AW2"/>
      <c r="AX2"/>
      <c r="AY2"/>
      <c r="AZ2"/>
      <c r="BA2"/>
    </row>
    <row r="3" spans="1:53" ht="180.75" customHeight="1" x14ac:dyDescent="0.25">
      <c r="A3" s="3" t="s">
        <v>1301</v>
      </c>
      <c r="B3" s="4"/>
      <c r="C3" s="5">
        <v>116</v>
      </c>
      <c r="D3" s="24" t="s">
        <v>1303</v>
      </c>
      <c r="E3" s="18" t="s">
        <v>1327</v>
      </c>
      <c r="F3" s="21" t="str">
        <f t="shared" si="0"/>
        <v>STRUCTURE</v>
      </c>
      <c r="G3" s="24"/>
      <c r="H3" s="81">
        <v>331.34199999999998</v>
      </c>
      <c r="I3" s="24"/>
      <c r="J3" s="24"/>
      <c r="K3" s="24"/>
      <c r="L3" s="24"/>
      <c r="M3" s="24"/>
      <c r="N3" s="24"/>
      <c r="O3" s="24"/>
      <c r="P3" s="30"/>
      <c r="Q3" s="27" t="s">
        <v>1275</v>
      </c>
      <c r="R3" s="35"/>
      <c r="S3" s="24"/>
      <c r="T3" s="24" t="s">
        <v>1350</v>
      </c>
      <c r="U3" s="24"/>
      <c r="V3" s="24"/>
      <c r="W3" s="24"/>
      <c r="X3" s="24"/>
      <c r="Y3" s="24"/>
      <c r="Z3" s="24"/>
      <c r="AA3" s="24"/>
      <c r="AB3" s="24"/>
      <c r="AC3" s="24"/>
      <c r="AD3" s="24"/>
      <c r="AE3" s="19"/>
      <c r="AF3" s="4"/>
      <c r="AG3" s="4"/>
      <c r="AH3" s="11"/>
      <c r="AI3" s="7"/>
      <c r="AJ3" s="8"/>
      <c r="AK3" s="4"/>
      <c r="AL3" s="4"/>
      <c r="AM3" s="6" t="s">
        <v>1352</v>
      </c>
      <c r="AN3" s="6"/>
      <c r="AO3" s="6"/>
      <c r="AP3" s="6"/>
      <c r="AQ3" s="9"/>
      <c r="AR3" s="10"/>
      <c r="AS3" s="51"/>
      <c r="AT3"/>
      <c r="AU3"/>
      <c r="AV3"/>
      <c r="AW3"/>
      <c r="AX3"/>
      <c r="AY3"/>
      <c r="AZ3"/>
      <c r="BA3"/>
    </row>
    <row r="4" spans="1:53" ht="180.75" customHeight="1" x14ac:dyDescent="0.25">
      <c r="A4" s="3" t="s">
        <v>1301</v>
      </c>
      <c r="B4" s="4"/>
      <c r="C4" s="5">
        <v>117</v>
      </c>
      <c r="D4" s="24" t="s">
        <v>1304</v>
      </c>
      <c r="E4" s="18" t="s">
        <v>1328</v>
      </c>
      <c r="F4" s="21" t="str">
        <f t="shared" si="0"/>
        <v>STRUCTURE</v>
      </c>
      <c r="G4" s="22"/>
      <c r="H4" s="81">
        <v>387.45</v>
      </c>
      <c r="I4" s="24"/>
      <c r="J4" s="22"/>
      <c r="K4" s="24"/>
      <c r="L4" s="24"/>
      <c r="M4" s="24"/>
      <c r="N4" s="24"/>
      <c r="O4" s="32"/>
      <c r="P4" s="30"/>
      <c r="Q4" s="27" t="s">
        <v>1275</v>
      </c>
      <c r="R4" s="35"/>
      <c r="S4" s="24"/>
      <c r="T4" s="24" t="s">
        <v>1350</v>
      </c>
      <c r="U4" s="24"/>
      <c r="V4" s="24"/>
      <c r="W4" s="24"/>
      <c r="X4" s="24"/>
      <c r="Y4" s="24"/>
      <c r="Z4" s="24"/>
      <c r="AA4" s="24"/>
      <c r="AB4" s="24"/>
      <c r="AC4" s="24"/>
      <c r="AD4" s="33"/>
      <c r="AE4" s="19"/>
      <c r="AF4" s="4"/>
      <c r="AG4" s="4"/>
      <c r="AH4" s="12"/>
      <c r="AI4" s="12"/>
      <c r="AJ4" s="13"/>
      <c r="AK4" s="4"/>
      <c r="AL4" s="4"/>
      <c r="AM4" s="6" t="s">
        <v>1353</v>
      </c>
      <c r="AN4" s="6"/>
      <c r="AO4" s="6"/>
      <c r="AP4" s="6"/>
      <c r="AQ4" s="14"/>
      <c r="AR4" s="6"/>
      <c r="AS4" s="52"/>
      <c r="AT4"/>
      <c r="AU4"/>
      <c r="AV4"/>
      <c r="AW4"/>
      <c r="AX4"/>
      <c r="AY4"/>
      <c r="AZ4"/>
      <c r="BA4"/>
    </row>
    <row r="5" spans="1:53" ht="180.75" customHeight="1" x14ac:dyDescent="0.25">
      <c r="A5" s="3" t="s">
        <v>1301</v>
      </c>
      <c r="B5" s="4"/>
      <c r="C5" s="5">
        <v>118</v>
      </c>
      <c r="D5" s="24" t="s">
        <v>1305</v>
      </c>
      <c r="E5" s="18" t="s">
        <v>1329</v>
      </c>
      <c r="F5" s="21" t="str">
        <f t="shared" si="0"/>
        <v>STRUCTURE</v>
      </c>
      <c r="G5" s="22"/>
      <c r="H5" s="82">
        <v>382.0942</v>
      </c>
      <c r="I5" s="24"/>
      <c r="J5" s="22"/>
      <c r="K5" s="24"/>
      <c r="L5" s="24"/>
      <c r="M5" s="24"/>
      <c r="N5" s="24"/>
      <c r="O5" s="32"/>
      <c r="P5" s="30"/>
      <c r="Q5" s="27" t="s">
        <v>1275</v>
      </c>
      <c r="R5" s="35"/>
      <c r="S5" s="24"/>
      <c r="T5" s="24" t="s">
        <v>1350</v>
      </c>
      <c r="U5" s="24"/>
      <c r="V5" s="24"/>
      <c r="W5" s="24"/>
      <c r="X5" s="24"/>
      <c r="Y5" s="24"/>
      <c r="Z5" s="24"/>
      <c r="AA5" s="24"/>
      <c r="AB5" s="24"/>
      <c r="AC5" s="24"/>
      <c r="AD5" s="33"/>
      <c r="AE5" s="19"/>
      <c r="AF5" s="4"/>
      <c r="AG5" s="4"/>
      <c r="AH5" s="15"/>
      <c r="AI5" s="12"/>
      <c r="AJ5" s="13"/>
      <c r="AK5" s="4"/>
      <c r="AL5" s="4"/>
      <c r="AM5" s="6" t="s">
        <v>1354</v>
      </c>
      <c r="AN5" s="6"/>
      <c r="AO5" s="6"/>
      <c r="AP5" s="6"/>
      <c r="AQ5" s="14"/>
      <c r="AR5" s="10"/>
      <c r="AS5" s="51"/>
      <c r="AT5"/>
      <c r="AU5"/>
      <c r="AV5"/>
      <c r="AW5"/>
      <c r="AX5"/>
      <c r="AY5"/>
      <c r="AZ5"/>
      <c r="BA5"/>
    </row>
    <row r="6" spans="1:53" ht="180.75" customHeight="1" x14ac:dyDescent="0.25">
      <c r="A6" s="3" t="s">
        <v>1301</v>
      </c>
      <c r="B6" s="4"/>
      <c r="C6" s="5">
        <v>119</v>
      </c>
      <c r="D6" s="24" t="s">
        <v>1306</v>
      </c>
      <c r="E6" s="18" t="s">
        <v>1330</v>
      </c>
      <c r="F6" s="21" t="str">
        <f t="shared" si="0"/>
        <v>STRUCTURE</v>
      </c>
      <c r="G6" s="22"/>
      <c r="H6" s="82">
        <v>438.2022</v>
      </c>
      <c r="I6" s="24"/>
      <c r="J6" s="22"/>
      <c r="K6" s="24"/>
      <c r="L6" s="24"/>
      <c r="M6" s="24"/>
      <c r="N6" s="25"/>
      <c r="O6" s="32"/>
      <c r="P6" s="30"/>
      <c r="Q6" s="27" t="s">
        <v>1275</v>
      </c>
      <c r="R6" s="35"/>
      <c r="S6" s="24"/>
      <c r="T6" s="24" t="s">
        <v>1350</v>
      </c>
      <c r="U6" s="24"/>
      <c r="V6" s="24"/>
      <c r="W6" s="24"/>
      <c r="X6" s="24"/>
      <c r="Y6" s="24"/>
      <c r="Z6" s="24"/>
      <c r="AA6" s="24"/>
      <c r="AB6" s="24"/>
      <c r="AC6" s="24"/>
      <c r="AD6" s="33"/>
      <c r="AE6" s="19"/>
      <c r="AF6" s="4"/>
      <c r="AG6" s="4"/>
      <c r="AH6" s="12"/>
      <c r="AI6" s="12"/>
      <c r="AJ6" s="13"/>
      <c r="AK6" s="4"/>
      <c r="AL6" s="4"/>
      <c r="AM6" s="6" t="s">
        <v>1355</v>
      </c>
      <c r="AN6" s="6"/>
      <c r="AO6" s="6"/>
      <c r="AP6" s="6"/>
      <c r="AQ6" s="14"/>
      <c r="AR6" s="10"/>
      <c r="AS6" s="51"/>
      <c r="AT6"/>
      <c r="AU6"/>
      <c r="AV6"/>
      <c r="AW6"/>
      <c r="AX6"/>
      <c r="AY6"/>
      <c r="AZ6"/>
      <c r="BA6"/>
    </row>
    <row r="7" spans="1:53" ht="180.75" customHeight="1" x14ac:dyDescent="0.25">
      <c r="A7" s="3" t="s">
        <v>1301</v>
      </c>
      <c r="B7" s="4"/>
      <c r="C7" s="5">
        <v>120</v>
      </c>
      <c r="D7" s="24" t="s">
        <v>1307</v>
      </c>
      <c r="E7" s="18" t="s">
        <v>1331</v>
      </c>
      <c r="F7" s="37" t="str">
        <f t="shared" si="0"/>
        <v>STRUCTURE</v>
      </c>
      <c r="G7" s="22"/>
      <c r="H7" s="82">
        <v>494.31020000000001</v>
      </c>
      <c r="I7" s="24"/>
      <c r="J7" s="22"/>
      <c r="K7" s="24"/>
      <c r="L7" s="24"/>
      <c r="M7" s="24"/>
      <c r="N7" s="35"/>
      <c r="O7" s="32"/>
      <c r="P7" s="30"/>
      <c r="Q7" s="27" t="s">
        <v>1275</v>
      </c>
      <c r="R7" s="35"/>
      <c r="S7" s="24"/>
      <c r="T7" s="24" t="s">
        <v>1350</v>
      </c>
      <c r="U7" s="24"/>
      <c r="V7" s="24"/>
      <c r="W7" s="24"/>
      <c r="X7" s="24"/>
      <c r="Y7" s="24"/>
      <c r="Z7" s="24"/>
      <c r="AA7" s="24"/>
      <c r="AB7" s="24"/>
      <c r="AC7" s="24"/>
      <c r="AD7" s="33"/>
      <c r="AE7" s="19"/>
      <c r="AF7" s="4"/>
      <c r="AG7" s="4"/>
      <c r="AH7" s="12"/>
      <c r="AI7" s="12"/>
      <c r="AJ7" s="13"/>
      <c r="AK7" s="4"/>
      <c r="AL7" s="4"/>
      <c r="AM7" s="6" t="s">
        <v>1356</v>
      </c>
      <c r="AN7" s="6"/>
      <c r="AO7" s="6"/>
      <c r="AP7" s="6"/>
      <c r="AQ7" s="14"/>
      <c r="AR7" s="10"/>
      <c r="AS7" s="51"/>
      <c r="AT7"/>
      <c r="AU7"/>
      <c r="AV7"/>
      <c r="AW7"/>
      <c r="AX7"/>
      <c r="AY7"/>
      <c r="AZ7"/>
      <c r="BA7"/>
    </row>
    <row r="8" spans="1:53" ht="180.75" customHeight="1" x14ac:dyDescent="0.25">
      <c r="A8" s="3" t="s">
        <v>1301</v>
      </c>
      <c r="B8" s="4"/>
      <c r="C8" s="5">
        <v>121</v>
      </c>
      <c r="D8" s="24" t="s">
        <v>1308</v>
      </c>
      <c r="E8" s="18" t="s">
        <v>1332</v>
      </c>
      <c r="F8" s="37" t="str">
        <f t="shared" si="0"/>
        <v>STRUCTURE</v>
      </c>
      <c r="G8" s="22"/>
      <c r="H8" s="82">
        <v>325.29399999999998</v>
      </c>
      <c r="I8" s="24"/>
      <c r="J8" s="22"/>
      <c r="K8" s="24"/>
      <c r="L8" s="24"/>
      <c r="M8" s="24"/>
      <c r="N8" s="25"/>
      <c r="O8" s="32"/>
      <c r="P8" s="30"/>
      <c r="Q8" s="27" t="s">
        <v>1275</v>
      </c>
      <c r="R8" s="35"/>
      <c r="S8" s="24"/>
      <c r="T8" s="24" t="s">
        <v>1350</v>
      </c>
      <c r="U8" s="24"/>
      <c r="V8" s="24"/>
      <c r="W8" s="24"/>
      <c r="X8" s="24"/>
      <c r="Y8" s="24"/>
      <c r="Z8" s="24"/>
      <c r="AA8" s="24"/>
      <c r="AB8" s="24"/>
      <c r="AC8" s="24"/>
      <c r="AD8" s="33"/>
      <c r="AE8" s="19"/>
      <c r="AF8" s="4"/>
      <c r="AG8" s="4"/>
      <c r="AH8" s="15"/>
      <c r="AI8" s="12"/>
      <c r="AJ8" s="13"/>
      <c r="AK8" s="4"/>
      <c r="AL8" s="4"/>
      <c r="AM8" s="6" t="s">
        <v>1357</v>
      </c>
      <c r="AN8" s="6"/>
      <c r="AO8" s="6"/>
      <c r="AP8" s="6"/>
      <c r="AQ8" s="14"/>
      <c r="AR8" s="10"/>
      <c r="AS8" s="51"/>
      <c r="AT8"/>
      <c r="AU8"/>
      <c r="AV8"/>
      <c r="AW8"/>
      <c r="AX8"/>
      <c r="AY8"/>
      <c r="AZ8"/>
      <c r="BA8"/>
    </row>
    <row r="9" spans="1:53" ht="180.75" customHeight="1" x14ac:dyDescent="0.25">
      <c r="A9" s="3" t="s">
        <v>1301</v>
      </c>
      <c r="B9" s="4"/>
      <c r="C9" s="5">
        <v>122</v>
      </c>
      <c r="D9" s="24" t="s">
        <v>1309</v>
      </c>
      <c r="E9" s="18" t="s">
        <v>1333</v>
      </c>
      <c r="F9" s="37" t="str">
        <f t="shared" si="0"/>
        <v>STRUCTURE</v>
      </c>
      <c r="G9" s="22"/>
      <c r="H9" s="82">
        <v>381.40199999999999</v>
      </c>
      <c r="I9" s="24"/>
      <c r="J9" s="22"/>
      <c r="K9" s="24"/>
      <c r="L9" s="24"/>
      <c r="M9" s="24"/>
      <c r="N9" s="25"/>
      <c r="O9" s="32"/>
      <c r="P9" s="30"/>
      <c r="Q9" s="27" t="s">
        <v>1275</v>
      </c>
      <c r="R9" s="35"/>
      <c r="S9" s="24"/>
      <c r="T9" s="24" t="s">
        <v>1350</v>
      </c>
      <c r="U9" s="24"/>
      <c r="V9" s="24"/>
      <c r="W9" s="24"/>
      <c r="X9" s="24"/>
      <c r="Y9" s="24"/>
      <c r="Z9" s="24"/>
      <c r="AA9" s="24"/>
      <c r="AB9" s="24"/>
      <c r="AC9" s="24"/>
      <c r="AD9" s="33"/>
      <c r="AE9" s="19"/>
      <c r="AF9" s="4"/>
      <c r="AG9" s="4"/>
      <c r="AH9" s="12"/>
      <c r="AI9" s="12"/>
      <c r="AJ9" s="13"/>
      <c r="AK9" s="4"/>
      <c r="AL9" s="4"/>
      <c r="AM9" s="6" t="s">
        <v>1358</v>
      </c>
      <c r="AN9" s="6"/>
      <c r="AO9" s="6"/>
      <c r="AP9" s="6"/>
      <c r="AQ9" s="14"/>
      <c r="AR9" s="10"/>
      <c r="AS9" s="51"/>
      <c r="AT9"/>
      <c r="AU9"/>
      <c r="AV9"/>
      <c r="AW9"/>
      <c r="AX9"/>
      <c r="AY9"/>
      <c r="AZ9"/>
      <c r="BA9"/>
    </row>
    <row r="10" spans="1:53" ht="180.75" customHeight="1" x14ac:dyDescent="0.25">
      <c r="A10" s="3" t="s">
        <v>1301</v>
      </c>
      <c r="B10" s="4"/>
      <c r="C10" s="5">
        <v>123</v>
      </c>
      <c r="D10" s="24" t="s">
        <v>1310</v>
      </c>
      <c r="E10" s="18" t="s">
        <v>1334</v>
      </c>
      <c r="F10" s="37" t="str">
        <f t="shared" si="0"/>
        <v>STRUCTURE</v>
      </c>
      <c r="G10" s="22"/>
      <c r="H10" s="82">
        <v>437.51</v>
      </c>
      <c r="I10" s="24"/>
      <c r="J10" s="22"/>
      <c r="K10" s="24"/>
      <c r="L10" s="24"/>
      <c r="M10" s="24"/>
      <c r="N10" s="25"/>
      <c r="O10" s="32"/>
      <c r="P10" s="30"/>
      <c r="Q10" s="27" t="s">
        <v>1275</v>
      </c>
      <c r="R10" s="35"/>
      <c r="S10" s="24"/>
      <c r="T10" s="24" t="s">
        <v>1350</v>
      </c>
      <c r="U10" s="24"/>
      <c r="V10" s="24"/>
      <c r="W10" s="24"/>
      <c r="X10" s="24"/>
      <c r="Y10" s="24"/>
      <c r="Z10" s="24"/>
      <c r="AA10" s="24"/>
      <c r="AB10" s="24"/>
      <c r="AC10" s="24"/>
      <c r="AD10" s="33"/>
      <c r="AE10" s="19"/>
      <c r="AF10" s="4"/>
      <c r="AG10" s="4"/>
      <c r="AH10" s="12"/>
      <c r="AI10" s="12"/>
      <c r="AJ10" s="13"/>
      <c r="AK10" s="4"/>
      <c r="AL10" s="4"/>
      <c r="AM10" s="6" t="s">
        <v>1359</v>
      </c>
      <c r="AN10" s="6"/>
      <c r="AO10" s="6"/>
      <c r="AP10" s="6"/>
      <c r="AQ10" s="14"/>
      <c r="AR10" s="10"/>
      <c r="AS10" s="51"/>
      <c r="AT10"/>
      <c r="AU10"/>
      <c r="AV10"/>
      <c r="AW10"/>
      <c r="AX10"/>
      <c r="AY10"/>
      <c r="AZ10"/>
      <c r="BA10"/>
    </row>
    <row r="11" spans="1:53" ht="180.75" customHeight="1" x14ac:dyDescent="0.25">
      <c r="A11" s="3" t="s">
        <v>1301</v>
      </c>
      <c r="B11" s="4"/>
      <c r="C11" s="5">
        <v>124</v>
      </c>
      <c r="D11" s="24" t="s">
        <v>1311</v>
      </c>
      <c r="E11" s="18" t="s">
        <v>1335</v>
      </c>
      <c r="F11" s="37" t="str">
        <f t="shared" si="0"/>
        <v>STRUCTURE</v>
      </c>
      <c r="G11" s="22"/>
      <c r="H11" s="82">
        <v>432.1542</v>
      </c>
      <c r="I11" s="24"/>
      <c r="J11" s="22"/>
      <c r="K11" s="24"/>
      <c r="L11" s="24"/>
      <c r="M11" s="24"/>
      <c r="N11" s="24"/>
      <c r="O11" s="32"/>
      <c r="P11" s="30"/>
      <c r="Q11" s="27" t="s">
        <v>1275</v>
      </c>
      <c r="R11" s="35"/>
      <c r="S11" s="24"/>
      <c r="T11" s="24" t="s">
        <v>1350</v>
      </c>
      <c r="U11" s="24"/>
      <c r="V11" s="24"/>
      <c r="W11" s="24"/>
      <c r="X11" s="24"/>
      <c r="Y11" s="24"/>
      <c r="Z11" s="24"/>
      <c r="AA11" s="24"/>
      <c r="AB11" s="24"/>
      <c r="AC11" s="24"/>
      <c r="AD11" s="33"/>
      <c r="AE11" s="19"/>
      <c r="AF11" s="4"/>
      <c r="AG11" s="4"/>
      <c r="AH11" s="15"/>
      <c r="AI11" s="15"/>
      <c r="AJ11" s="16"/>
      <c r="AK11" s="4"/>
      <c r="AL11" s="4"/>
      <c r="AM11" s="6" t="s">
        <v>1360</v>
      </c>
      <c r="AN11" s="6"/>
      <c r="AO11" s="6"/>
      <c r="AP11" s="6"/>
      <c r="AQ11" s="14"/>
      <c r="AR11" s="10"/>
      <c r="AS11" s="52"/>
      <c r="AT11"/>
      <c r="AU11"/>
      <c r="AV11"/>
      <c r="AW11"/>
      <c r="AX11"/>
      <c r="AY11"/>
      <c r="AZ11"/>
      <c r="BA11"/>
    </row>
    <row r="12" spans="1:53" ht="180.75" customHeight="1" x14ac:dyDescent="0.25">
      <c r="A12" s="3" t="s">
        <v>1301</v>
      </c>
      <c r="B12" s="4"/>
      <c r="C12" s="5">
        <v>125</v>
      </c>
      <c r="D12" s="24" t="s">
        <v>1312</v>
      </c>
      <c r="E12" s="18" t="s">
        <v>1336</v>
      </c>
      <c r="F12" s="37" t="str">
        <f t="shared" si="0"/>
        <v>STRUCTURE</v>
      </c>
      <c r="G12" s="22"/>
      <c r="H12" s="82">
        <v>488.26220000000001</v>
      </c>
      <c r="I12" s="24"/>
      <c r="J12" s="22"/>
      <c r="K12" s="24"/>
      <c r="L12" s="24"/>
      <c r="M12" s="24"/>
      <c r="N12" s="24"/>
      <c r="O12" s="32"/>
      <c r="P12" s="30"/>
      <c r="Q12" s="27" t="s">
        <v>1275</v>
      </c>
      <c r="R12" s="35"/>
      <c r="S12" s="24"/>
      <c r="T12" s="24" t="s">
        <v>1350</v>
      </c>
      <c r="U12" s="24"/>
      <c r="V12" s="24"/>
      <c r="W12" s="24"/>
      <c r="X12" s="24"/>
      <c r="Y12" s="24"/>
      <c r="Z12" s="24"/>
      <c r="AA12" s="24"/>
      <c r="AB12" s="24"/>
      <c r="AC12" s="24"/>
      <c r="AD12" s="33"/>
      <c r="AE12" s="19"/>
      <c r="AF12" s="4"/>
      <c r="AG12" s="4"/>
      <c r="AH12" s="12"/>
      <c r="AI12" s="12"/>
      <c r="AJ12" s="13"/>
      <c r="AK12" s="4"/>
      <c r="AL12" s="4"/>
      <c r="AM12" s="6" t="s">
        <v>1361</v>
      </c>
      <c r="AN12" s="6"/>
      <c r="AO12" s="6"/>
      <c r="AP12" s="6"/>
      <c r="AQ12" s="14"/>
      <c r="AR12" s="10"/>
      <c r="AS12" s="51"/>
      <c r="AT12"/>
      <c r="AU12"/>
      <c r="AV12"/>
      <c r="AW12"/>
      <c r="AX12"/>
      <c r="AY12"/>
      <c r="AZ12"/>
      <c r="BA12"/>
    </row>
    <row r="13" spans="1:53" ht="180.75" customHeight="1" x14ac:dyDescent="0.25">
      <c r="A13" s="3" t="s">
        <v>1301</v>
      </c>
      <c r="B13" s="4"/>
      <c r="C13" s="5">
        <v>126</v>
      </c>
      <c r="D13" s="24" t="s">
        <v>1313</v>
      </c>
      <c r="E13" s="18" t="s">
        <v>1337</v>
      </c>
      <c r="F13" s="37" t="str">
        <f t="shared" si="0"/>
        <v>STRUCTURE</v>
      </c>
      <c r="G13" s="22"/>
      <c r="H13" s="82">
        <v>544.37019999999995</v>
      </c>
      <c r="I13" s="24"/>
      <c r="J13" s="22"/>
      <c r="K13" s="24"/>
      <c r="L13" s="24"/>
      <c r="M13" s="24"/>
      <c r="N13" s="25"/>
      <c r="O13" s="32"/>
      <c r="P13" s="30"/>
      <c r="Q13" s="27" t="s">
        <v>1275</v>
      </c>
      <c r="R13" s="35"/>
      <c r="S13" s="24"/>
      <c r="T13" s="24" t="s">
        <v>1350</v>
      </c>
      <c r="U13" s="24"/>
      <c r="V13" s="24"/>
      <c r="W13" s="24"/>
      <c r="X13" s="24"/>
      <c r="Y13" s="24"/>
      <c r="Z13" s="24"/>
      <c r="AA13" s="24"/>
      <c r="AB13" s="24"/>
      <c r="AC13" s="24"/>
      <c r="AD13" s="33"/>
      <c r="AE13" s="19"/>
      <c r="AF13" s="4"/>
      <c r="AG13" s="4"/>
      <c r="AH13" s="12"/>
      <c r="AI13" s="12"/>
      <c r="AJ13" s="13"/>
      <c r="AK13" s="4"/>
      <c r="AL13" s="4"/>
      <c r="AM13" s="6" t="s">
        <v>1362</v>
      </c>
      <c r="AN13" s="6"/>
      <c r="AO13" s="6"/>
      <c r="AP13" s="6"/>
      <c r="AQ13" s="14"/>
      <c r="AR13" s="10"/>
      <c r="AS13" s="51"/>
      <c r="AT13"/>
      <c r="AU13"/>
      <c r="AV13"/>
      <c r="AW13"/>
      <c r="AX13"/>
      <c r="AY13"/>
      <c r="AZ13"/>
      <c r="BA13"/>
    </row>
    <row r="14" spans="1:53" ht="180.75" customHeight="1" x14ac:dyDescent="0.25">
      <c r="A14" s="3" t="s">
        <v>1301</v>
      </c>
      <c r="B14" s="4"/>
      <c r="C14" s="5">
        <v>127</v>
      </c>
      <c r="D14" s="24" t="s">
        <v>1314</v>
      </c>
      <c r="E14" s="18" t="s">
        <v>1338</v>
      </c>
      <c r="F14" s="37" t="str">
        <f t="shared" si="0"/>
        <v>STRUCTURE</v>
      </c>
      <c r="G14" s="22"/>
      <c r="H14" s="82">
        <v>303.28800000000001</v>
      </c>
      <c r="I14" s="24"/>
      <c r="J14" s="22"/>
      <c r="K14" s="24"/>
      <c r="L14" s="24"/>
      <c r="M14" s="24"/>
      <c r="N14" s="25"/>
      <c r="O14" s="32"/>
      <c r="P14" s="30"/>
      <c r="Q14" s="27" t="s">
        <v>1275</v>
      </c>
      <c r="R14" s="35"/>
      <c r="S14" s="24"/>
      <c r="T14" s="24" t="s">
        <v>1350</v>
      </c>
      <c r="U14" s="24"/>
      <c r="V14" s="24"/>
      <c r="W14" s="24"/>
      <c r="X14" s="24"/>
      <c r="Y14" s="24"/>
      <c r="Z14" s="24"/>
      <c r="AA14" s="24"/>
      <c r="AB14" s="24"/>
      <c r="AC14" s="24"/>
      <c r="AD14" s="33"/>
      <c r="AE14" s="19"/>
      <c r="AF14" s="4"/>
      <c r="AG14" s="4"/>
      <c r="AH14" s="12"/>
      <c r="AI14" s="12"/>
      <c r="AJ14" s="13"/>
      <c r="AK14" s="4"/>
      <c r="AL14" s="4"/>
      <c r="AM14" s="6" t="s">
        <v>1363</v>
      </c>
      <c r="AN14" s="6"/>
      <c r="AO14" s="6"/>
      <c r="AP14" s="6"/>
      <c r="AQ14" s="14"/>
      <c r="AR14" s="10"/>
      <c r="AS14" s="51"/>
      <c r="AT14"/>
      <c r="AU14"/>
      <c r="AV14"/>
      <c r="AW14"/>
      <c r="AX14"/>
      <c r="AY14"/>
      <c r="AZ14"/>
      <c r="BA14"/>
    </row>
    <row r="15" spans="1:53" ht="180.75" customHeight="1" x14ac:dyDescent="0.25">
      <c r="A15" s="3" t="s">
        <v>1301</v>
      </c>
      <c r="B15" s="4"/>
      <c r="C15" s="5">
        <v>128</v>
      </c>
      <c r="D15" s="24" t="s">
        <v>1315</v>
      </c>
      <c r="E15" s="18" t="s">
        <v>1339</v>
      </c>
      <c r="F15" s="37" t="str">
        <f t="shared" si="0"/>
        <v>STRUCTURE</v>
      </c>
      <c r="G15" s="22"/>
      <c r="H15" s="82">
        <v>359.39600000000002</v>
      </c>
      <c r="I15" s="24"/>
      <c r="J15" s="22"/>
      <c r="K15" s="24"/>
      <c r="L15" s="24"/>
      <c r="M15" s="24"/>
      <c r="N15" s="25"/>
      <c r="O15" s="32"/>
      <c r="P15" s="30"/>
      <c r="Q15" s="27" t="s">
        <v>1275</v>
      </c>
      <c r="R15" s="35"/>
      <c r="S15" s="24"/>
      <c r="T15" s="24" t="s">
        <v>1350</v>
      </c>
      <c r="U15" s="24"/>
      <c r="V15" s="24"/>
      <c r="W15" s="24"/>
      <c r="X15" s="24"/>
      <c r="Y15" s="24"/>
      <c r="Z15" s="24"/>
      <c r="AA15" s="24"/>
      <c r="AB15" s="24"/>
      <c r="AC15" s="24"/>
      <c r="AD15" s="33"/>
      <c r="AE15" s="19"/>
      <c r="AF15" s="4"/>
      <c r="AG15" s="4"/>
      <c r="AH15" s="12"/>
      <c r="AI15" s="12"/>
      <c r="AJ15" s="13"/>
      <c r="AK15" s="4"/>
      <c r="AL15" s="4"/>
      <c r="AM15" s="6" t="s">
        <v>1364</v>
      </c>
      <c r="AN15" s="6"/>
      <c r="AO15" s="6"/>
      <c r="AP15" s="6"/>
      <c r="AQ15" s="14"/>
      <c r="AR15" s="10"/>
      <c r="AS15" s="51"/>
      <c r="AT15"/>
      <c r="AU15"/>
      <c r="AV15"/>
      <c r="AW15"/>
      <c r="AX15"/>
      <c r="AY15"/>
      <c r="AZ15"/>
      <c r="BA15"/>
    </row>
    <row r="16" spans="1:53" ht="180.75" customHeight="1" x14ac:dyDescent="0.25">
      <c r="A16" s="3" t="s">
        <v>1301</v>
      </c>
      <c r="B16" s="4"/>
      <c r="C16" s="5">
        <v>129</v>
      </c>
      <c r="D16" s="24" t="s">
        <v>1316</v>
      </c>
      <c r="E16" s="18" t="s">
        <v>1340</v>
      </c>
      <c r="F16" s="37" t="str">
        <f t="shared" si="0"/>
        <v>STRUCTURE</v>
      </c>
      <c r="G16" s="22"/>
      <c r="H16" s="82">
        <v>415.50400000000002</v>
      </c>
      <c r="I16" s="24"/>
      <c r="J16" s="22"/>
      <c r="K16" s="24"/>
      <c r="L16" s="24"/>
      <c r="M16" s="24"/>
      <c r="N16" s="25"/>
      <c r="O16" s="32"/>
      <c r="P16" s="30"/>
      <c r="Q16" s="27" t="s">
        <v>1275</v>
      </c>
      <c r="R16" s="35"/>
      <c r="S16" s="24"/>
      <c r="T16" s="24" t="s">
        <v>1350</v>
      </c>
      <c r="U16" s="24"/>
      <c r="V16" s="24"/>
      <c r="W16" s="24"/>
      <c r="X16" s="24"/>
      <c r="Y16" s="24"/>
      <c r="Z16" s="24"/>
      <c r="AA16" s="24"/>
      <c r="AB16" s="24"/>
      <c r="AC16" s="24"/>
      <c r="AD16" s="33"/>
      <c r="AE16" s="19"/>
      <c r="AF16" s="4"/>
      <c r="AG16" s="4"/>
      <c r="AH16" s="15"/>
      <c r="AI16" s="12"/>
      <c r="AJ16" s="13"/>
      <c r="AK16" s="4"/>
      <c r="AL16" s="4"/>
      <c r="AM16" s="6" t="s">
        <v>1365</v>
      </c>
      <c r="AN16" s="6"/>
      <c r="AO16" s="6"/>
      <c r="AP16" s="6"/>
      <c r="AQ16" s="14"/>
      <c r="AR16" s="10"/>
      <c r="AS16" s="51"/>
      <c r="AT16"/>
      <c r="AU16"/>
      <c r="AV16"/>
      <c r="AW16"/>
      <c r="AX16"/>
      <c r="AY16"/>
      <c r="AZ16"/>
      <c r="BA16"/>
    </row>
    <row r="17" spans="1:53" ht="180.75" customHeight="1" x14ac:dyDescent="0.25">
      <c r="A17" s="3" t="s">
        <v>1301</v>
      </c>
      <c r="B17" s="4"/>
      <c r="C17" s="5">
        <v>130</v>
      </c>
      <c r="D17" s="24" t="s">
        <v>1317</v>
      </c>
      <c r="E17" s="18" t="s">
        <v>1341</v>
      </c>
      <c r="F17" s="37" t="str">
        <f t="shared" si="0"/>
        <v>STRUCTURE</v>
      </c>
      <c r="G17" s="22"/>
      <c r="H17" s="82">
        <v>410.14819999999997</v>
      </c>
      <c r="I17" s="24"/>
      <c r="J17" s="22"/>
      <c r="K17" s="24"/>
      <c r="L17" s="24"/>
      <c r="M17" s="24"/>
      <c r="N17" s="38"/>
      <c r="O17" s="32"/>
      <c r="P17" s="30"/>
      <c r="Q17" s="27" t="s">
        <v>1275</v>
      </c>
      <c r="R17" s="35"/>
      <c r="S17" s="24"/>
      <c r="T17" s="24" t="s">
        <v>1350</v>
      </c>
      <c r="U17" s="24"/>
      <c r="V17" s="24"/>
      <c r="W17" s="24"/>
      <c r="X17" s="24"/>
      <c r="Y17" s="24"/>
      <c r="Z17" s="24"/>
      <c r="AA17" s="24"/>
      <c r="AB17" s="24"/>
      <c r="AC17" s="24"/>
      <c r="AD17" s="33"/>
      <c r="AE17" s="19"/>
      <c r="AF17" s="4"/>
      <c r="AG17" s="4"/>
      <c r="AH17" s="12"/>
      <c r="AI17" s="12"/>
      <c r="AJ17" s="13"/>
      <c r="AK17" s="4"/>
      <c r="AL17" s="4"/>
      <c r="AM17" s="6" t="s">
        <v>1366</v>
      </c>
      <c r="AN17" s="6"/>
      <c r="AO17" s="6"/>
      <c r="AP17" s="6"/>
      <c r="AQ17" s="14"/>
      <c r="AR17" s="10"/>
      <c r="AS17" s="52"/>
      <c r="AT17"/>
      <c r="AU17"/>
      <c r="AV17"/>
      <c r="AW17"/>
      <c r="AX17"/>
      <c r="AY17"/>
      <c r="AZ17"/>
      <c r="BA17"/>
    </row>
    <row r="18" spans="1:53" ht="180.75" customHeight="1" x14ac:dyDescent="0.25">
      <c r="A18" s="3" t="s">
        <v>1301</v>
      </c>
      <c r="B18" s="4"/>
      <c r="C18" s="5">
        <v>131</v>
      </c>
      <c r="D18" s="24" t="s">
        <v>1318</v>
      </c>
      <c r="E18" s="18" t="s">
        <v>1342</v>
      </c>
      <c r="F18" s="37" t="str">
        <f t="shared" si="0"/>
        <v>STRUCTURE</v>
      </c>
      <c r="G18" s="22"/>
      <c r="H18" s="82">
        <v>466.25619999999998</v>
      </c>
      <c r="I18" s="24"/>
      <c r="J18" s="22"/>
      <c r="K18" s="24"/>
      <c r="L18" s="24"/>
      <c r="M18" s="24"/>
      <c r="N18" s="25"/>
      <c r="O18" s="32"/>
      <c r="P18" s="30"/>
      <c r="Q18" s="27" t="s">
        <v>1275</v>
      </c>
      <c r="R18" s="35"/>
      <c r="S18" s="24"/>
      <c r="T18" s="24" t="s">
        <v>1350</v>
      </c>
      <c r="U18" s="24"/>
      <c r="V18" s="24"/>
      <c r="W18" s="24"/>
      <c r="X18" s="24"/>
      <c r="Y18" s="24"/>
      <c r="Z18" s="24"/>
      <c r="AA18" s="24"/>
      <c r="AB18" s="24"/>
      <c r="AC18" s="24"/>
      <c r="AD18" s="33"/>
      <c r="AE18" s="19"/>
      <c r="AF18" s="4"/>
      <c r="AG18" s="4"/>
      <c r="AH18" s="12"/>
      <c r="AI18" s="12"/>
      <c r="AJ18" s="13"/>
      <c r="AK18" s="4"/>
      <c r="AL18" s="4"/>
      <c r="AM18" s="6" t="s">
        <v>1367</v>
      </c>
      <c r="AN18" s="6"/>
      <c r="AO18" s="6"/>
      <c r="AP18" s="6"/>
      <c r="AQ18" s="14"/>
      <c r="AR18" s="10"/>
      <c r="AS18" s="51"/>
      <c r="AT18"/>
      <c r="AU18"/>
      <c r="AV18"/>
      <c r="AW18"/>
      <c r="AX18"/>
      <c r="AY18"/>
      <c r="AZ18"/>
      <c r="BA18"/>
    </row>
    <row r="19" spans="1:53" ht="180.75" customHeight="1" x14ac:dyDescent="0.25">
      <c r="A19" s="3" t="s">
        <v>1301</v>
      </c>
      <c r="B19" s="4"/>
      <c r="C19" s="5">
        <v>132</v>
      </c>
      <c r="D19" s="25" t="s">
        <v>1319</v>
      </c>
      <c r="E19" s="18" t="s">
        <v>1343</v>
      </c>
      <c r="F19" s="37" t="str">
        <f t="shared" si="0"/>
        <v>STRUCTURE</v>
      </c>
      <c r="G19" s="22"/>
      <c r="H19" s="81">
        <v>522.36419999999998</v>
      </c>
      <c r="I19" s="24"/>
      <c r="J19" s="38"/>
      <c r="K19" s="24"/>
      <c r="L19" s="24"/>
      <c r="M19" s="25"/>
      <c r="N19" s="39"/>
      <c r="O19" s="32"/>
      <c r="P19" s="30"/>
      <c r="Q19" s="27" t="s">
        <v>1275</v>
      </c>
      <c r="R19" s="35"/>
      <c r="S19" s="24"/>
      <c r="T19" s="24" t="s">
        <v>1350</v>
      </c>
      <c r="U19" s="24"/>
      <c r="V19" s="24"/>
      <c r="W19" s="24"/>
      <c r="X19" s="24"/>
      <c r="Y19" s="24"/>
      <c r="Z19" s="24"/>
      <c r="AA19" s="24"/>
      <c r="AB19" s="24"/>
      <c r="AC19" s="24"/>
      <c r="AD19" s="33"/>
      <c r="AE19" s="19"/>
      <c r="AF19" s="4"/>
      <c r="AG19" s="4"/>
      <c r="AH19" s="15"/>
      <c r="AI19" s="15"/>
      <c r="AJ19" s="13"/>
      <c r="AK19" s="4"/>
      <c r="AL19" s="4"/>
      <c r="AM19" s="6" t="s">
        <v>1368</v>
      </c>
      <c r="AN19" s="6"/>
      <c r="AO19" s="6"/>
      <c r="AP19" s="6"/>
      <c r="AQ19" s="14"/>
      <c r="AR19" s="10"/>
      <c r="AS19" s="51"/>
      <c r="AT19"/>
      <c r="AU19"/>
      <c r="AV19"/>
      <c r="AW19"/>
      <c r="AX19"/>
      <c r="AY19"/>
      <c r="AZ19"/>
      <c r="BA19"/>
    </row>
    <row r="20" spans="1:53" ht="180.75" customHeight="1" x14ac:dyDescent="0.25">
      <c r="A20" s="3" t="s">
        <v>1301</v>
      </c>
      <c r="B20" s="4"/>
      <c r="C20" s="5">
        <v>133</v>
      </c>
      <c r="D20" s="25" t="s">
        <v>1320</v>
      </c>
      <c r="E20" s="18" t="s">
        <v>1344</v>
      </c>
      <c r="F20" s="37" t="str">
        <f t="shared" si="0"/>
        <v>STRUCTURE</v>
      </c>
      <c r="G20" s="22"/>
      <c r="H20" s="81">
        <v>353.34800000000001</v>
      </c>
      <c r="I20" s="24"/>
      <c r="J20" s="38"/>
      <c r="K20" s="24"/>
      <c r="L20" s="24"/>
      <c r="M20" s="25"/>
      <c r="N20" s="39"/>
      <c r="O20" s="32"/>
      <c r="P20" s="30"/>
      <c r="Q20" s="27" t="s">
        <v>1275</v>
      </c>
      <c r="R20" s="35"/>
      <c r="S20" s="24"/>
      <c r="T20" s="24" t="s">
        <v>1350</v>
      </c>
      <c r="U20" s="24"/>
      <c r="V20" s="24"/>
      <c r="W20" s="24"/>
      <c r="X20" s="24"/>
      <c r="Y20" s="24"/>
      <c r="Z20" s="24"/>
      <c r="AA20" s="24"/>
      <c r="AB20" s="24"/>
      <c r="AC20" s="24"/>
      <c r="AD20" s="33"/>
      <c r="AE20" s="19"/>
      <c r="AF20" s="4"/>
      <c r="AG20" s="4"/>
      <c r="AH20" s="12"/>
      <c r="AI20" s="12"/>
      <c r="AJ20" s="13"/>
      <c r="AK20" s="4"/>
      <c r="AL20" s="4"/>
      <c r="AM20" s="6" t="s">
        <v>1369</v>
      </c>
      <c r="AN20" s="6"/>
      <c r="AO20" s="6"/>
      <c r="AP20" s="6"/>
      <c r="AQ20" s="14"/>
      <c r="AR20" s="10"/>
      <c r="AS20" s="51"/>
      <c r="AT20"/>
      <c r="AU20"/>
      <c r="AV20"/>
      <c r="AW20"/>
      <c r="AX20"/>
      <c r="AY20"/>
      <c r="AZ20"/>
      <c r="BA20"/>
    </row>
    <row r="21" spans="1:53" ht="180.75" customHeight="1" x14ac:dyDescent="0.25">
      <c r="A21" s="3" t="s">
        <v>1301</v>
      </c>
      <c r="B21" s="4"/>
      <c r="C21" s="5">
        <v>134</v>
      </c>
      <c r="D21" s="25" t="s">
        <v>1321</v>
      </c>
      <c r="E21" s="18" t="s">
        <v>1345</v>
      </c>
      <c r="F21" s="37" t="str">
        <f t="shared" si="0"/>
        <v>STRUCTURE</v>
      </c>
      <c r="G21" s="22"/>
      <c r="H21" s="81">
        <v>409.45600000000002</v>
      </c>
      <c r="I21" s="24"/>
      <c r="J21" s="38"/>
      <c r="K21" s="24"/>
      <c r="L21" s="24"/>
      <c r="M21" s="25"/>
      <c r="N21" s="39"/>
      <c r="O21" s="32"/>
      <c r="P21" s="30"/>
      <c r="Q21" s="27" t="s">
        <v>1275</v>
      </c>
      <c r="R21" s="35"/>
      <c r="S21" s="24"/>
      <c r="T21" s="24" t="s">
        <v>1350</v>
      </c>
      <c r="U21" s="24"/>
      <c r="V21" s="24"/>
      <c r="W21" s="24"/>
      <c r="X21" s="24"/>
      <c r="Y21" s="24"/>
      <c r="Z21" s="24"/>
      <c r="AA21" s="24"/>
      <c r="AB21" s="24"/>
      <c r="AC21" s="24"/>
      <c r="AD21" s="33"/>
      <c r="AE21" s="19"/>
      <c r="AF21" s="4"/>
      <c r="AG21" s="4"/>
      <c r="AH21" s="12"/>
      <c r="AI21" s="12"/>
      <c r="AJ21" s="13"/>
      <c r="AK21" s="4"/>
      <c r="AL21" s="4"/>
      <c r="AM21" s="6" t="s">
        <v>1370</v>
      </c>
      <c r="AN21" s="6"/>
      <c r="AO21" s="6"/>
      <c r="AP21" s="6"/>
      <c r="AQ21" s="14"/>
      <c r="AR21" s="10"/>
      <c r="AS21" s="51"/>
      <c r="AT21"/>
      <c r="AU21"/>
      <c r="AV21"/>
      <c r="AW21"/>
      <c r="AX21"/>
      <c r="AY21"/>
      <c r="AZ21"/>
      <c r="BA21"/>
    </row>
    <row r="22" spans="1:53" ht="180.75" customHeight="1" x14ac:dyDescent="0.25">
      <c r="A22" s="3" t="s">
        <v>1301</v>
      </c>
      <c r="B22" s="4"/>
      <c r="C22" s="5">
        <v>135</v>
      </c>
      <c r="D22" s="25" t="s">
        <v>1322</v>
      </c>
      <c r="E22" s="18" t="s">
        <v>1346</v>
      </c>
      <c r="F22" s="37" t="str">
        <f t="shared" si="0"/>
        <v>STRUCTURE</v>
      </c>
      <c r="G22" s="22"/>
      <c r="H22" s="81">
        <v>465.56400000000002</v>
      </c>
      <c r="I22" s="24"/>
      <c r="J22" s="41"/>
      <c r="K22" s="24"/>
      <c r="L22" s="24"/>
      <c r="M22" s="25"/>
      <c r="N22" s="39"/>
      <c r="O22" s="32"/>
      <c r="P22" s="30"/>
      <c r="Q22" s="27" t="s">
        <v>1275</v>
      </c>
      <c r="R22" s="35"/>
      <c r="S22" s="24"/>
      <c r="T22" s="24" t="s">
        <v>1350</v>
      </c>
      <c r="U22" s="24"/>
      <c r="V22" s="24"/>
      <c r="W22" s="24"/>
      <c r="X22" s="24"/>
      <c r="Y22" s="24"/>
      <c r="Z22" s="24"/>
      <c r="AA22" s="24"/>
      <c r="AB22" s="24"/>
      <c r="AC22" s="24"/>
      <c r="AD22" s="33"/>
      <c r="AE22" s="19"/>
      <c r="AF22" s="4"/>
      <c r="AG22" s="4"/>
      <c r="AH22" s="12"/>
      <c r="AI22" s="12"/>
      <c r="AJ22" s="13"/>
      <c r="AK22" s="4"/>
      <c r="AL22" s="4"/>
      <c r="AM22" s="6" t="s">
        <v>1371</v>
      </c>
      <c r="AN22" s="6"/>
      <c r="AO22" s="6"/>
      <c r="AP22" s="6"/>
      <c r="AQ22" s="14"/>
      <c r="AR22" s="10"/>
      <c r="AS22" s="51"/>
      <c r="AT22"/>
      <c r="AU22"/>
      <c r="AV22"/>
      <c r="AW22"/>
      <c r="AX22"/>
      <c r="AY22"/>
      <c r="AZ22"/>
      <c r="BA22"/>
    </row>
    <row r="23" spans="1:53" ht="180.75" customHeight="1" x14ac:dyDescent="0.25">
      <c r="A23" s="3" t="s">
        <v>1301</v>
      </c>
      <c r="B23" s="4"/>
      <c r="C23" s="5">
        <v>136</v>
      </c>
      <c r="D23" s="25" t="s">
        <v>1323</v>
      </c>
      <c r="E23" s="18" t="s">
        <v>1347</v>
      </c>
      <c r="F23" s="37" t="str">
        <f t="shared" si="0"/>
        <v>STRUCTURE</v>
      </c>
      <c r="G23" s="42"/>
      <c r="H23" s="81">
        <v>460.20819999999998</v>
      </c>
      <c r="I23" s="24"/>
      <c r="J23" s="41"/>
      <c r="K23" s="24"/>
      <c r="L23" s="24"/>
      <c r="M23" s="25"/>
      <c r="N23" s="39"/>
      <c r="O23" s="32"/>
      <c r="P23" s="30"/>
      <c r="Q23" s="27" t="s">
        <v>1275</v>
      </c>
      <c r="R23" s="35"/>
      <c r="S23" s="24"/>
      <c r="T23" s="24" t="s">
        <v>1350</v>
      </c>
      <c r="U23" s="24"/>
      <c r="V23" s="24"/>
      <c r="W23" s="24"/>
      <c r="X23" s="24"/>
      <c r="Y23" s="24"/>
      <c r="Z23" s="24"/>
      <c r="AA23" s="24"/>
      <c r="AB23" s="24"/>
      <c r="AC23" s="24"/>
      <c r="AD23" s="33"/>
      <c r="AE23" s="19"/>
      <c r="AF23" s="4"/>
      <c r="AG23" s="4"/>
      <c r="AH23" s="12"/>
      <c r="AI23" s="12"/>
      <c r="AJ23" s="13"/>
      <c r="AK23" s="4"/>
      <c r="AL23" s="4"/>
      <c r="AM23" s="6" t="s">
        <v>1372</v>
      </c>
      <c r="AN23" s="6"/>
      <c r="AO23" s="6"/>
      <c r="AP23" s="6"/>
      <c r="AQ23" s="14"/>
      <c r="AR23" s="10"/>
      <c r="AS23" s="51"/>
      <c r="AT23"/>
      <c r="AU23"/>
      <c r="AV23"/>
      <c r="AW23"/>
      <c r="AX23"/>
      <c r="AY23"/>
      <c r="AZ23"/>
      <c r="BA23"/>
    </row>
    <row r="24" spans="1:53" ht="180.75" customHeight="1" x14ac:dyDescent="0.25">
      <c r="A24" s="3" t="s">
        <v>1301</v>
      </c>
      <c r="B24" s="4"/>
      <c r="C24" s="5">
        <v>137</v>
      </c>
      <c r="D24" s="25" t="s">
        <v>1324</v>
      </c>
      <c r="E24" s="18" t="s">
        <v>1348</v>
      </c>
      <c r="F24" s="37" t="str">
        <f t="shared" si="0"/>
        <v>STRUCTURE</v>
      </c>
      <c r="G24" s="22"/>
      <c r="H24" s="81">
        <v>516.31619999999998</v>
      </c>
      <c r="I24" s="24"/>
      <c r="J24" s="41"/>
      <c r="K24" s="24"/>
      <c r="L24" s="24"/>
      <c r="M24" s="25"/>
      <c r="N24" s="39"/>
      <c r="O24" s="32"/>
      <c r="P24" s="30"/>
      <c r="Q24" s="27" t="s">
        <v>1275</v>
      </c>
      <c r="R24" s="35"/>
      <c r="S24" s="24"/>
      <c r="T24" s="24" t="s">
        <v>1350</v>
      </c>
      <c r="U24" s="24"/>
      <c r="V24" s="24"/>
      <c r="W24" s="24"/>
      <c r="X24" s="24"/>
      <c r="Y24" s="24"/>
      <c r="Z24" s="24"/>
      <c r="AA24" s="24"/>
      <c r="AB24" s="24"/>
      <c r="AC24" s="24"/>
      <c r="AD24" s="33"/>
      <c r="AE24" s="19"/>
      <c r="AF24" s="4"/>
      <c r="AG24" s="4"/>
      <c r="AH24" s="12"/>
      <c r="AI24" s="12"/>
      <c r="AJ24" s="13"/>
      <c r="AK24" s="4"/>
      <c r="AL24" s="4"/>
      <c r="AM24" s="6" t="s">
        <v>1373</v>
      </c>
      <c r="AN24" s="6"/>
      <c r="AO24" s="6"/>
      <c r="AP24" s="6"/>
      <c r="AQ24" s="14"/>
      <c r="AR24" s="10"/>
      <c r="AS24" s="51"/>
      <c r="AT24"/>
      <c r="AU24"/>
      <c r="AV24"/>
      <c r="AW24"/>
      <c r="AX24"/>
      <c r="AY24"/>
      <c r="AZ24"/>
      <c r="BA24"/>
    </row>
    <row r="25" spans="1:53" ht="180.75" customHeight="1" x14ac:dyDescent="0.25">
      <c r="A25" s="3" t="s">
        <v>1301</v>
      </c>
      <c r="B25" s="4"/>
      <c r="C25" s="5">
        <v>138</v>
      </c>
      <c r="D25" s="25" t="s">
        <v>1325</v>
      </c>
      <c r="E25" s="77" t="s">
        <v>1349</v>
      </c>
      <c r="F25" s="37" t="str">
        <f t="shared" si="0"/>
        <v>STRUCTURE</v>
      </c>
      <c r="G25" s="22"/>
      <c r="H25" s="81">
        <v>572.42420000000004</v>
      </c>
      <c r="I25" s="24"/>
      <c r="J25" s="41"/>
      <c r="K25" s="24"/>
      <c r="L25" s="24"/>
      <c r="M25" s="25"/>
      <c r="N25" s="39"/>
      <c r="O25" s="32"/>
      <c r="P25" s="30"/>
      <c r="Q25" s="27" t="s">
        <v>1275</v>
      </c>
      <c r="R25" s="35"/>
      <c r="S25" s="24"/>
      <c r="T25" s="24" t="s">
        <v>1350</v>
      </c>
      <c r="U25" s="24"/>
      <c r="V25" s="24"/>
      <c r="W25" s="24"/>
      <c r="X25" s="24"/>
      <c r="Y25" s="24"/>
      <c r="Z25" s="24"/>
      <c r="AA25" s="24"/>
      <c r="AB25" s="24"/>
      <c r="AC25" s="24"/>
      <c r="AD25" s="33"/>
      <c r="AE25" s="19"/>
      <c r="AF25" s="4"/>
      <c r="AG25" s="4"/>
      <c r="AH25" s="12"/>
      <c r="AI25" s="12"/>
      <c r="AJ25" s="13"/>
      <c r="AK25" s="4"/>
      <c r="AL25" s="4"/>
      <c r="AM25" s="6" t="s">
        <v>1374</v>
      </c>
      <c r="AN25" s="6"/>
      <c r="AO25" s="6"/>
      <c r="AP25" s="6"/>
      <c r="AQ25" s="14"/>
      <c r="AR25" s="10"/>
      <c r="AS25" s="51"/>
      <c r="AT25"/>
      <c r="AU25"/>
      <c r="AV25"/>
      <c r="AW25"/>
      <c r="AX25"/>
      <c r="AY25"/>
      <c r="AZ25"/>
      <c r="BA25"/>
    </row>
    <row r="26" spans="1:53" ht="180.75" customHeight="1" x14ac:dyDescent="0.25">
      <c r="A26" s="3"/>
      <c r="B26" s="4"/>
      <c r="C26" s="5"/>
      <c r="D26" s="25"/>
      <c r="E26" s="18"/>
      <c r="F26" s="37"/>
      <c r="G26" s="22"/>
      <c r="H26" s="40"/>
      <c r="I26" s="24"/>
      <c r="J26" s="41"/>
      <c r="K26" s="24"/>
      <c r="L26" s="24"/>
      <c r="M26" s="25"/>
      <c r="N26" s="39"/>
      <c r="O26" s="32"/>
      <c r="P26" s="30"/>
      <c r="Q26" s="31"/>
      <c r="R26" s="35"/>
      <c r="S26" s="24"/>
      <c r="T26" s="24"/>
      <c r="U26" s="24"/>
      <c r="V26" s="24"/>
      <c r="W26" s="24"/>
      <c r="X26" s="24"/>
      <c r="Y26" s="24"/>
      <c r="Z26" s="24"/>
      <c r="AA26" s="24"/>
      <c r="AB26" s="24"/>
      <c r="AC26" s="24"/>
      <c r="AD26" s="33"/>
      <c r="AE26" s="19"/>
      <c r="AF26" s="4"/>
      <c r="AG26" s="4"/>
      <c r="AH26" s="12"/>
      <c r="AI26" s="12"/>
      <c r="AJ26" s="13"/>
      <c r="AK26" s="4"/>
      <c r="AL26" s="4"/>
      <c r="AM26" s="6"/>
      <c r="AN26" s="6"/>
      <c r="AO26" s="6"/>
      <c r="AP26" s="6"/>
      <c r="AQ26" s="14"/>
      <c r="AR26" s="10"/>
      <c r="AS26" s="51"/>
      <c r="AT26"/>
      <c r="AU26"/>
      <c r="AV26"/>
      <c r="AW26"/>
      <c r="AX26"/>
      <c r="AY26"/>
      <c r="AZ26"/>
      <c r="BA26"/>
    </row>
    <row r="27" spans="1:53" ht="180.75" customHeight="1" x14ac:dyDescent="0.25">
      <c r="A27" s="3"/>
      <c r="B27" s="4"/>
      <c r="C27" s="5"/>
      <c r="D27" s="25"/>
      <c r="E27" s="18"/>
      <c r="F27" s="37"/>
      <c r="G27" s="22"/>
      <c r="H27" s="40"/>
      <c r="I27" s="24"/>
      <c r="J27" s="41"/>
      <c r="K27" s="24"/>
      <c r="L27" s="24"/>
      <c r="M27" s="25"/>
      <c r="N27" s="39"/>
      <c r="O27" s="32"/>
      <c r="P27" s="30"/>
      <c r="Q27" s="31"/>
      <c r="R27" s="35"/>
      <c r="S27" s="24"/>
      <c r="T27" s="24"/>
      <c r="U27" s="24"/>
      <c r="V27" s="24"/>
      <c r="W27" s="24"/>
      <c r="X27" s="24"/>
      <c r="Y27" s="24"/>
      <c r="Z27" s="24"/>
      <c r="AA27" s="24"/>
      <c r="AB27" s="24"/>
      <c r="AC27" s="24"/>
      <c r="AD27" s="33"/>
      <c r="AE27" s="19"/>
      <c r="AF27" s="4"/>
      <c r="AG27" s="4"/>
      <c r="AH27" s="12"/>
      <c r="AI27" s="12"/>
      <c r="AJ27" s="13"/>
      <c r="AK27" s="4"/>
      <c r="AL27" s="4"/>
      <c r="AM27" s="6"/>
      <c r="AN27" s="6"/>
      <c r="AO27" s="6"/>
      <c r="AP27" s="6"/>
      <c r="AQ27" s="14"/>
      <c r="AR27" s="10"/>
      <c r="AS27" s="51"/>
      <c r="AT27"/>
      <c r="AU27"/>
      <c r="AV27"/>
      <c r="AW27"/>
      <c r="AX27"/>
      <c r="AY27"/>
      <c r="AZ27"/>
      <c r="BA27"/>
    </row>
    <row r="28" spans="1:53" ht="180.75" customHeight="1" x14ac:dyDescent="0.25">
      <c r="A28" s="3"/>
      <c r="B28" s="4"/>
      <c r="C28" s="5"/>
      <c r="D28" s="25"/>
      <c r="E28" s="18"/>
      <c r="F28" s="37"/>
      <c r="G28" s="22"/>
      <c r="H28" s="40"/>
      <c r="I28" s="24"/>
      <c r="J28" s="41"/>
      <c r="K28" s="24"/>
      <c r="L28" s="24"/>
      <c r="M28" s="25"/>
      <c r="N28" s="39"/>
      <c r="O28" s="32"/>
      <c r="P28" s="30"/>
      <c r="Q28" s="31"/>
      <c r="R28" s="35"/>
      <c r="S28" s="24"/>
      <c r="T28" s="24"/>
      <c r="U28" s="24"/>
      <c r="V28" s="24"/>
      <c r="W28" s="24"/>
      <c r="X28" s="24"/>
      <c r="Y28" s="24"/>
      <c r="Z28" s="24"/>
      <c r="AA28" s="24"/>
      <c r="AB28" s="24"/>
      <c r="AC28" s="24"/>
      <c r="AD28" s="33"/>
      <c r="AE28" s="19"/>
      <c r="AF28" s="4"/>
      <c r="AG28" s="4"/>
      <c r="AH28" s="17"/>
      <c r="AI28" s="15"/>
      <c r="AJ28" s="16"/>
      <c r="AK28" s="4"/>
      <c r="AL28" s="4"/>
      <c r="AM28" s="6"/>
      <c r="AN28" s="6"/>
      <c r="AO28" s="6"/>
      <c r="AP28" s="6"/>
      <c r="AQ28" s="14"/>
      <c r="AR28" s="10"/>
      <c r="AS28" s="51"/>
      <c r="AT28"/>
      <c r="AU28"/>
      <c r="AV28"/>
      <c r="AW28"/>
      <c r="AX28"/>
      <c r="AY28"/>
      <c r="AZ28"/>
      <c r="BA28"/>
    </row>
    <row r="29" spans="1:53" ht="180.75" customHeight="1" x14ac:dyDescent="0.25">
      <c r="A29" s="3"/>
      <c r="B29" s="4"/>
      <c r="C29" s="5"/>
      <c r="D29" s="25"/>
      <c r="E29" s="18"/>
      <c r="F29" s="37"/>
      <c r="G29" s="22"/>
      <c r="H29" s="40"/>
      <c r="I29" s="24"/>
      <c r="J29" s="41"/>
      <c r="K29" s="24"/>
      <c r="L29" s="24"/>
      <c r="M29" s="25"/>
      <c r="N29" s="39"/>
      <c r="O29" s="32"/>
      <c r="P29" s="30"/>
      <c r="Q29" s="31"/>
      <c r="R29" s="35"/>
      <c r="S29" s="24"/>
      <c r="T29" s="24"/>
      <c r="U29" s="24"/>
      <c r="V29" s="24"/>
      <c r="W29" s="24"/>
      <c r="X29" s="24"/>
      <c r="Y29" s="24"/>
      <c r="Z29" s="24"/>
      <c r="AA29" s="24"/>
      <c r="AB29" s="24"/>
      <c r="AC29" s="24"/>
      <c r="AD29" s="33"/>
      <c r="AE29" s="19"/>
      <c r="AF29" s="4"/>
      <c r="AG29" s="4"/>
      <c r="AH29" s="15"/>
      <c r="AI29" s="12"/>
      <c r="AJ29" s="13"/>
      <c r="AK29" s="4"/>
      <c r="AL29" s="4"/>
      <c r="AM29" s="6"/>
      <c r="AN29" s="6"/>
      <c r="AO29" s="6"/>
      <c r="AP29" s="6"/>
      <c r="AQ29" s="14"/>
      <c r="AR29" s="10"/>
      <c r="AS29" s="51"/>
      <c r="AT29"/>
      <c r="AU29"/>
      <c r="AV29"/>
      <c r="AW29"/>
      <c r="AX29"/>
      <c r="AY29"/>
      <c r="AZ29"/>
      <c r="BA29"/>
    </row>
    <row r="30" spans="1:53" ht="180.75" customHeight="1" x14ac:dyDescent="0.3">
      <c r="A30" s="3"/>
      <c r="B30" s="4"/>
      <c r="C30" s="5"/>
      <c r="D30" s="25"/>
      <c r="E30" s="18"/>
      <c r="F30" s="37"/>
      <c r="G30" s="22"/>
      <c r="H30" s="40"/>
      <c r="I30" s="24"/>
      <c r="J30" s="41"/>
      <c r="K30" s="24"/>
      <c r="L30" s="24"/>
      <c r="M30" s="25"/>
      <c r="N30" s="39"/>
      <c r="O30" s="43"/>
      <c r="P30" s="30"/>
      <c r="Q30" s="31"/>
      <c r="R30" s="35"/>
      <c r="S30" s="24"/>
      <c r="T30" s="24"/>
      <c r="U30" s="24"/>
      <c r="V30" s="24"/>
      <c r="W30" s="24"/>
      <c r="X30" s="24"/>
      <c r="Y30" s="24"/>
      <c r="Z30" s="24"/>
      <c r="AA30" s="24"/>
      <c r="AB30" s="24"/>
      <c r="AC30" s="24"/>
      <c r="AD30" s="33"/>
      <c r="AE30" s="19"/>
      <c r="AF30" s="4"/>
      <c r="AG30" s="4"/>
      <c r="AH30" s="12"/>
      <c r="AI30" s="12"/>
      <c r="AJ30" s="13"/>
      <c r="AK30" s="4"/>
      <c r="AL30" s="4"/>
      <c r="AM30" s="6"/>
      <c r="AN30" s="6"/>
      <c r="AO30" s="6"/>
      <c r="AP30" s="6"/>
      <c r="AQ30" s="14"/>
      <c r="AR30" s="10"/>
      <c r="AS30" s="51"/>
      <c r="AT30"/>
      <c r="AU30"/>
      <c r="AV30"/>
      <c r="AW30"/>
      <c r="AX30"/>
      <c r="AY30"/>
      <c r="AZ30"/>
      <c r="BA30"/>
    </row>
    <row r="31" spans="1:53" ht="180.75" customHeight="1" x14ac:dyDescent="0.25">
      <c r="A31" s="3"/>
      <c r="B31" s="4"/>
      <c r="C31" s="5"/>
      <c r="D31" s="25"/>
      <c r="E31" s="18"/>
      <c r="F31" s="37"/>
      <c r="G31" s="22"/>
      <c r="H31" s="40"/>
      <c r="I31" s="24"/>
      <c r="J31" s="41"/>
      <c r="K31" s="24"/>
      <c r="L31" s="24"/>
      <c r="M31" s="25"/>
      <c r="N31" s="39"/>
      <c r="O31" s="32"/>
      <c r="P31" s="30"/>
      <c r="Q31" s="31"/>
      <c r="R31" s="35"/>
      <c r="S31" s="24"/>
      <c r="T31" s="24"/>
      <c r="U31" s="24"/>
      <c r="V31" s="24"/>
      <c r="W31" s="24"/>
      <c r="X31" s="24"/>
      <c r="Y31" s="24"/>
      <c r="Z31" s="24"/>
      <c r="AA31" s="24"/>
      <c r="AB31" s="24"/>
      <c r="AC31" s="24"/>
      <c r="AD31" s="33"/>
      <c r="AE31" s="19"/>
      <c r="AF31" s="4"/>
      <c r="AG31" s="4"/>
      <c r="AH31" s="12"/>
      <c r="AI31" s="12"/>
      <c r="AJ31" s="13"/>
      <c r="AK31" s="4"/>
      <c r="AL31" s="4"/>
      <c r="AM31" s="6"/>
      <c r="AN31" s="6"/>
      <c r="AO31" s="6"/>
      <c r="AP31" s="6"/>
      <c r="AQ31" s="14"/>
      <c r="AR31" s="10"/>
      <c r="AS31" s="51"/>
      <c r="AT31"/>
      <c r="AU31"/>
      <c r="AV31"/>
      <c r="AW31"/>
      <c r="AX31"/>
      <c r="AY31"/>
      <c r="AZ31"/>
      <c r="BA31"/>
    </row>
    <row r="32" spans="1:53" ht="180.75" customHeight="1" x14ac:dyDescent="0.25">
      <c r="A32" s="3"/>
      <c r="B32" s="4"/>
      <c r="C32" s="5"/>
      <c r="D32" s="25"/>
      <c r="E32" s="18"/>
      <c r="F32" s="37"/>
      <c r="G32" s="22"/>
      <c r="H32" s="40"/>
      <c r="I32" s="24"/>
      <c r="J32" s="41"/>
      <c r="K32" s="24"/>
      <c r="L32" s="24"/>
      <c r="M32" s="25"/>
      <c r="N32" s="44"/>
      <c r="O32" s="32"/>
      <c r="P32" s="30"/>
      <c r="Q32" s="31"/>
      <c r="R32" s="35"/>
      <c r="S32" s="24"/>
      <c r="T32" s="24"/>
      <c r="U32" s="24"/>
      <c r="V32" s="24"/>
      <c r="W32" s="24"/>
      <c r="X32" s="24"/>
      <c r="Y32" s="24"/>
      <c r="Z32" s="24"/>
      <c r="AA32" s="24"/>
      <c r="AB32" s="24"/>
      <c r="AC32" s="24"/>
      <c r="AD32" s="33"/>
      <c r="AE32" s="19"/>
      <c r="AF32" s="4"/>
      <c r="AG32" s="4"/>
      <c r="AH32" s="12"/>
      <c r="AI32" s="12"/>
      <c r="AJ32" s="13"/>
      <c r="AK32" s="4"/>
      <c r="AL32" s="4"/>
      <c r="AM32" s="6"/>
      <c r="AN32" s="6"/>
      <c r="AO32" s="6"/>
      <c r="AP32" s="6"/>
      <c r="AQ32" s="14"/>
      <c r="AR32" s="10"/>
      <c r="AS32" s="51"/>
      <c r="AT32"/>
      <c r="AU32"/>
      <c r="AV32"/>
      <c r="AW32"/>
      <c r="AX32"/>
      <c r="AY32"/>
      <c r="AZ32"/>
      <c r="BA32"/>
    </row>
    <row r="33" spans="1:53" ht="180.75" customHeight="1" x14ac:dyDescent="0.25">
      <c r="A33" s="3"/>
      <c r="B33" s="4"/>
      <c r="C33" s="5"/>
      <c r="D33" s="25"/>
      <c r="E33" s="18"/>
      <c r="F33" s="37"/>
      <c r="G33" s="22"/>
      <c r="H33" s="40"/>
      <c r="I33" s="24"/>
      <c r="J33" s="41"/>
      <c r="K33" s="24"/>
      <c r="L33" s="24"/>
      <c r="M33" s="25"/>
      <c r="N33" s="44"/>
      <c r="O33" s="32"/>
      <c r="P33" s="30"/>
      <c r="Q33" s="31"/>
      <c r="R33" s="35"/>
      <c r="S33" s="24"/>
      <c r="T33" s="24"/>
      <c r="U33" s="24"/>
      <c r="V33" s="24"/>
      <c r="W33" s="24"/>
      <c r="X33" s="24"/>
      <c r="Y33" s="24"/>
      <c r="Z33" s="24"/>
      <c r="AA33" s="24"/>
      <c r="AB33" s="24"/>
      <c r="AC33" s="24"/>
      <c r="AD33" s="33"/>
      <c r="AE33" s="19"/>
      <c r="AF33" s="4"/>
      <c r="AG33" s="4"/>
      <c r="AH33" s="12"/>
      <c r="AI33" s="12"/>
      <c r="AJ33" s="13"/>
      <c r="AK33" s="4"/>
      <c r="AL33" s="4"/>
      <c r="AM33" s="6"/>
      <c r="AN33" s="6"/>
      <c r="AO33" s="6"/>
      <c r="AP33" s="6"/>
      <c r="AQ33" s="14"/>
      <c r="AR33" s="10"/>
      <c r="AS33" s="51"/>
      <c r="AT33"/>
      <c r="AU33"/>
      <c r="AV33"/>
      <c r="AW33"/>
      <c r="AX33"/>
      <c r="AY33"/>
      <c r="AZ33"/>
      <c r="BA33"/>
    </row>
    <row r="34" spans="1:53" ht="180.75" customHeight="1" x14ac:dyDescent="0.25">
      <c r="A34" s="3"/>
      <c r="B34" s="4"/>
      <c r="C34" s="5"/>
      <c r="D34" s="25"/>
      <c r="E34" s="18"/>
      <c r="F34" s="37"/>
      <c r="G34" s="22"/>
      <c r="H34" s="40"/>
      <c r="I34" s="24"/>
      <c r="J34" s="41"/>
      <c r="K34" s="24"/>
      <c r="L34" s="24"/>
      <c r="M34" s="25"/>
      <c r="N34" s="44"/>
      <c r="O34" s="32"/>
      <c r="P34" s="30"/>
      <c r="Q34" s="31"/>
      <c r="R34" s="35"/>
      <c r="S34" s="24"/>
      <c r="T34" s="24"/>
      <c r="U34" s="24"/>
      <c r="V34" s="24"/>
      <c r="W34" s="24"/>
      <c r="X34" s="24"/>
      <c r="Y34" s="24"/>
      <c r="Z34" s="24"/>
      <c r="AA34" s="24"/>
      <c r="AB34" s="24"/>
      <c r="AC34" s="24"/>
      <c r="AD34" s="33"/>
      <c r="AE34" s="19"/>
      <c r="AF34" s="4"/>
      <c r="AG34" s="4"/>
      <c r="AH34" s="12"/>
      <c r="AI34" s="12"/>
      <c r="AJ34" s="13"/>
      <c r="AK34" s="4"/>
      <c r="AL34" s="4"/>
      <c r="AM34" s="6"/>
      <c r="AN34" s="6"/>
      <c r="AO34" s="6"/>
      <c r="AP34" s="6"/>
      <c r="AQ34" s="14"/>
      <c r="AR34" s="10"/>
      <c r="AS34" s="52"/>
      <c r="AT34"/>
      <c r="AU34"/>
      <c r="AV34"/>
      <c r="AW34"/>
      <c r="AX34"/>
      <c r="AY34"/>
      <c r="AZ34"/>
      <c r="BA34"/>
    </row>
    <row r="35" spans="1:53" ht="180.75" customHeight="1" x14ac:dyDescent="0.25">
      <c r="A35" s="3"/>
      <c r="B35" s="4"/>
      <c r="C35" s="5"/>
      <c r="D35" s="25"/>
      <c r="E35" s="18"/>
      <c r="F35" s="37"/>
      <c r="G35" s="22"/>
      <c r="H35" s="40"/>
      <c r="I35" s="24"/>
      <c r="J35" s="41"/>
      <c r="K35" s="24"/>
      <c r="L35" s="24"/>
      <c r="M35" s="25"/>
      <c r="N35" s="44"/>
      <c r="O35" s="32"/>
      <c r="P35" s="30"/>
      <c r="Q35" s="31"/>
      <c r="R35" s="35"/>
      <c r="S35" s="24"/>
      <c r="T35" s="24"/>
      <c r="U35" s="24"/>
      <c r="V35" s="24"/>
      <c r="W35" s="24"/>
      <c r="X35" s="24"/>
      <c r="Y35" s="24"/>
      <c r="Z35" s="24"/>
      <c r="AA35" s="24"/>
      <c r="AB35" s="24"/>
      <c r="AC35" s="24"/>
      <c r="AD35" s="33"/>
      <c r="AE35" s="19"/>
      <c r="AF35" s="4"/>
      <c r="AG35" s="4"/>
      <c r="AH35" s="12"/>
      <c r="AI35" s="12"/>
      <c r="AJ35" s="13"/>
      <c r="AK35" s="4"/>
      <c r="AL35" s="4"/>
      <c r="AM35" s="6"/>
      <c r="AN35" s="6"/>
      <c r="AO35" s="6"/>
      <c r="AP35" s="6"/>
      <c r="AQ35" s="14"/>
      <c r="AR35" s="10"/>
      <c r="AS35" s="51"/>
      <c r="AT35"/>
      <c r="AU35"/>
      <c r="AV35"/>
      <c r="AW35"/>
      <c r="AX35"/>
      <c r="AY35"/>
      <c r="AZ35"/>
      <c r="BA35"/>
    </row>
    <row r="36" spans="1:53" ht="180.75" customHeight="1" x14ac:dyDescent="0.25">
      <c r="A36" s="3"/>
      <c r="B36" s="4"/>
      <c r="C36" s="5"/>
      <c r="D36" s="25"/>
      <c r="E36" s="18"/>
      <c r="F36" s="37"/>
      <c r="G36" s="22"/>
      <c r="H36" s="40"/>
      <c r="I36" s="24"/>
      <c r="J36" s="41"/>
      <c r="K36" s="24"/>
      <c r="L36" s="24"/>
      <c r="M36" s="25"/>
      <c r="N36" s="44"/>
      <c r="O36" s="32"/>
      <c r="P36" s="30"/>
      <c r="Q36" s="31"/>
      <c r="R36" s="35"/>
      <c r="S36" s="24"/>
      <c r="T36" s="24"/>
      <c r="U36" s="24"/>
      <c r="V36" s="24"/>
      <c r="W36" s="24"/>
      <c r="X36" s="24"/>
      <c r="Y36" s="24"/>
      <c r="Z36" s="24"/>
      <c r="AA36" s="24"/>
      <c r="AB36" s="24"/>
      <c r="AC36" s="24"/>
      <c r="AD36" s="33"/>
      <c r="AE36" s="19"/>
      <c r="AF36" s="4"/>
      <c r="AG36" s="4"/>
      <c r="AH36" s="12"/>
      <c r="AI36" s="12"/>
      <c r="AJ36" s="13"/>
      <c r="AK36" s="4"/>
      <c r="AL36" s="4"/>
      <c r="AM36" s="6"/>
      <c r="AN36" s="6"/>
      <c r="AO36" s="6"/>
      <c r="AP36" s="6"/>
      <c r="AQ36" s="14"/>
      <c r="AR36" s="10"/>
      <c r="AS36" s="51"/>
      <c r="AT36"/>
      <c r="AU36"/>
      <c r="AV36"/>
      <c r="AW36"/>
      <c r="AX36"/>
      <c r="AY36"/>
      <c r="AZ36"/>
      <c r="BA36"/>
    </row>
    <row r="37" spans="1:53" ht="180.75" customHeight="1" x14ac:dyDescent="0.25">
      <c r="A37" s="3"/>
      <c r="B37" s="4"/>
      <c r="C37" s="5"/>
      <c r="D37" s="25"/>
      <c r="E37" s="18"/>
      <c r="F37" s="37"/>
      <c r="G37" s="22"/>
      <c r="H37" s="40"/>
      <c r="I37" s="24"/>
      <c r="J37" s="41"/>
      <c r="K37" s="24"/>
      <c r="L37" s="24"/>
      <c r="M37" s="25"/>
      <c r="N37" s="39"/>
      <c r="O37" s="32"/>
      <c r="P37" s="30"/>
      <c r="Q37" s="31"/>
      <c r="R37" s="35"/>
      <c r="S37" s="24"/>
      <c r="T37" s="24"/>
      <c r="U37" s="24"/>
      <c r="V37" s="24"/>
      <c r="W37" s="24"/>
      <c r="X37" s="24"/>
      <c r="Y37" s="24"/>
      <c r="Z37" s="24"/>
      <c r="AA37" s="24"/>
      <c r="AB37" s="24"/>
      <c r="AC37" s="24"/>
      <c r="AD37" s="33"/>
      <c r="AE37" s="19"/>
      <c r="AF37" s="4"/>
      <c r="AG37" s="4"/>
      <c r="AH37" s="15"/>
      <c r="AI37" s="12"/>
      <c r="AJ37" s="13"/>
      <c r="AK37" s="4"/>
      <c r="AL37" s="4"/>
      <c r="AM37" s="6"/>
      <c r="AN37" s="6"/>
      <c r="AO37" s="6"/>
      <c r="AP37" s="6"/>
      <c r="AQ37" s="14"/>
      <c r="AR37" s="10"/>
      <c r="AS37" s="51"/>
      <c r="AT37"/>
      <c r="AU37"/>
      <c r="AV37"/>
      <c r="AW37"/>
      <c r="AX37"/>
      <c r="AY37"/>
      <c r="AZ37"/>
      <c r="BA37"/>
    </row>
    <row r="38" spans="1:53" ht="180.75" customHeight="1" x14ac:dyDescent="0.25">
      <c r="A38" s="3"/>
      <c r="B38" s="4"/>
      <c r="C38" s="5"/>
      <c r="D38" s="25"/>
      <c r="E38" s="18"/>
      <c r="F38" s="37"/>
      <c r="G38" s="22"/>
      <c r="H38" s="40"/>
      <c r="I38" s="24"/>
      <c r="J38" s="41"/>
      <c r="K38" s="24"/>
      <c r="L38" s="24"/>
      <c r="M38" s="25"/>
      <c r="N38" s="39"/>
      <c r="O38" s="32"/>
      <c r="P38" s="30"/>
      <c r="Q38" s="31"/>
      <c r="R38" s="35"/>
      <c r="S38" s="24"/>
      <c r="T38" s="24"/>
      <c r="U38" s="24"/>
      <c r="V38" s="24"/>
      <c r="W38" s="24"/>
      <c r="X38" s="24"/>
      <c r="Y38" s="24"/>
      <c r="Z38" s="24"/>
      <c r="AA38" s="24"/>
      <c r="AB38" s="24"/>
      <c r="AC38" s="24"/>
      <c r="AD38" s="33"/>
      <c r="AE38" s="19"/>
      <c r="AF38" s="4"/>
      <c r="AG38" s="4"/>
      <c r="AH38" s="15"/>
      <c r="AI38" s="12"/>
      <c r="AJ38" s="13"/>
      <c r="AK38" s="4"/>
      <c r="AL38" s="4"/>
      <c r="AM38" s="6"/>
      <c r="AN38" s="6"/>
      <c r="AO38" s="6"/>
      <c r="AP38" s="6"/>
      <c r="AQ38" s="14"/>
      <c r="AR38" s="10"/>
      <c r="AS38" s="51"/>
      <c r="AT38"/>
      <c r="AU38"/>
      <c r="AV38"/>
      <c r="AW38"/>
      <c r="AX38"/>
      <c r="AY38"/>
      <c r="AZ38"/>
      <c r="BA38"/>
    </row>
    <row r="39" spans="1:53" ht="180.75" customHeight="1" x14ac:dyDescent="0.25">
      <c r="A39" s="3"/>
      <c r="B39" s="4"/>
      <c r="C39" s="5"/>
      <c r="D39" s="25"/>
      <c r="E39" s="18"/>
      <c r="F39" s="37"/>
      <c r="G39" s="22"/>
      <c r="H39" s="40"/>
      <c r="I39" s="24"/>
      <c r="J39" s="41"/>
      <c r="K39" s="24"/>
      <c r="L39" s="24"/>
      <c r="M39" s="25"/>
      <c r="N39" s="39"/>
      <c r="O39" s="32"/>
      <c r="P39" s="30"/>
      <c r="Q39" s="31"/>
      <c r="R39" s="35"/>
      <c r="S39" s="24"/>
      <c r="T39" s="24"/>
      <c r="U39" s="24"/>
      <c r="V39" s="24"/>
      <c r="W39" s="24"/>
      <c r="X39" s="24"/>
      <c r="Y39" s="24"/>
      <c r="Z39" s="24"/>
      <c r="AA39" s="24"/>
      <c r="AB39" s="24"/>
      <c r="AC39" s="24"/>
      <c r="AD39" s="33"/>
      <c r="AE39" s="19"/>
      <c r="AF39" s="4"/>
      <c r="AG39" s="4"/>
      <c r="AH39" s="12"/>
      <c r="AI39" s="12"/>
      <c r="AJ39" s="13"/>
      <c r="AK39" s="4"/>
      <c r="AL39" s="4"/>
      <c r="AM39" s="6"/>
      <c r="AN39" s="6"/>
      <c r="AO39" s="6"/>
      <c r="AP39" s="6"/>
      <c r="AQ39" s="14"/>
      <c r="AR39" s="10"/>
      <c r="AS39" s="51"/>
      <c r="AT39"/>
      <c r="AU39"/>
      <c r="AV39"/>
      <c r="AW39"/>
      <c r="AX39"/>
      <c r="AY39"/>
      <c r="AZ39"/>
      <c r="BA39"/>
    </row>
    <row r="40" spans="1:53" ht="180.75" customHeight="1" x14ac:dyDescent="0.25">
      <c r="A40" s="3"/>
      <c r="B40" s="4"/>
      <c r="C40" s="5"/>
      <c r="D40" s="25"/>
      <c r="E40" s="18"/>
      <c r="F40" s="37"/>
      <c r="G40" s="22"/>
      <c r="H40" s="40"/>
      <c r="I40" s="24"/>
      <c r="J40" s="41"/>
      <c r="K40" s="24"/>
      <c r="L40" s="24"/>
      <c r="M40" s="25"/>
      <c r="N40" s="39"/>
      <c r="O40" s="32"/>
      <c r="P40" s="30"/>
      <c r="Q40" s="31"/>
      <c r="R40" s="35"/>
      <c r="S40" s="24"/>
      <c r="T40" s="24"/>
      <c r="U40" s="24"/>
      <c r="V40" s="24"/>
      <c r="W40" s="24"/>
      <c r="X40" s="24"/>
      <c r="Y40" s="24"/>
      <c r="Z40" s="24"/>
      <c r="AA40" s="24"/>
      <c r="AB40" s="24"/>
      <c r="AC40" s="24"/>
      <c r="AD40" s="33"/>
      <c r="AE40" s="19"/>
      <c r="AF40" s="4"/>
      <c r="AG40" s="4"/>
      <c r="AH40" s="12"/>
      <c r="AI40" s="12"/>
      <c r="AJ40" s="13"/>
      <c r="AK40" s="4"/>
      <c r="AL40" s="4"/>
      <c r="AM40" s="6"/>
      <c r="AN40" s="6"/>
      <c r="AO40" s="6"/>
      <c r="AP40" s="6"/>
      <c r="AQ40" s="14"/>
      <c r="AR40" s="10"/>
      <c r="AS40" s="51"/>
      <c r="AT40"/>
      <c r="AU40"/>
      <c r="AV40"/>
      <c r="AW40"/>
      <c r="AX40"/>
      <c r="AY40"/>
      <c r="AZ40"/>
      <c r="BA40"/>
    </row>
    <row r="41" spans="1:53" ht="180.75" customHeight="1" x14ac:dyDescent="0.25">
      <c r="A41" s="3"/>
      <c r="B41" s="4"/>
      <c r="C41" s="5"/>
      <c r="D41" s="25"/>
      <c r="E41" s="18"/>
      <c r="F41" s="37"/>
      <c r="G41" s="22"/>
      <c r="H41" s="40"/>
      <c r="I41" s="24"/>
      <c r="J41" s="41"/>
      <c r="K41" s="24"/>
      <c r="L41" s="24"/>
      <c r="M41" s="25"/>
      <c r="N41" s="39"/>
      <c r="O41" s="32"/>
      <c r="P41" s="30"/>
      <c r="Q41" s="31"/>
      <c r="R41" s="35"/>
      <c r="S41" s="24"/>
      <c r="T41" s="24"/>
      <c r="U41" s="24"/>
      <c r="V41" s="24"/>
      <c r="W41" s="24"/>
      <c r="X41" s="24"/>
      <c r="Y41" s="24"/>
      <c r="Z41" s="24"/>
      <c r="AA41" s="24"/>
      <c r="AB41" s="24"/>
      <c r="AC41" s="24"/>
      <c r="AD41" s="33"/>
      <c r="AE41" s="19"/>
      <c r="AF41" s="4"/>
      <c r="AG41" s="4"/>
      <c r="AH41" s="12"/>
      <c r="AI41" s="12"/>
      <c r="AJ41" s="13"/>
      <c r="AK41" s="4"/>
      <c r="AL41" s="4"/>
      <c r="AM41" s="6"/>
      <c r="AN41" s="6"/>
      <c r="AO41" s="6"/>
      <c r="AP41" s="6"/>
      <c r="AQ41" s="14"/>
      <c r="AR41" s="10"/>
      <c r="AS41" s="52"/>
      <c r="AT41"/>
      <c r="AU41"/>
      <c r="AV41"/>
      <c r="AW41"/>
      <c r="AX41"/>
      <c r="AY41"/>
      <c r="AZ41"/>
      <c r="BA41"/>
    </row>
    <row r="42" spans="1:53" ht="180.75" customHeight="1" x14ac:dyDescent="0.25">
      <c r="A42" s="3"/>
      <c r="B42" s="4"/>
      <c r="C42" s="5"/>
      <c r="D42" s="25"/>
      <c r="E42" s="18"/>
      <c r="F42" s="37"/>
      <c r="G42" s="22"/>
      <c r="H42" s="40"/>
      <c r="I42" s="24"/>
      <c r="J42" s="41"/>
      <c r="K42" s="24"/>
      <c r="L42" s="24"/>
      <c r="M42" s="25"/>
      <c r="N42" s="39"/>
      <c r="O42" s="32"/>
      <c r="P42" s="30"/>
      <c r="Q42" s="31"/>
      <c r="R42" s="35"/>
      <c r="S42" s="24"/>
      <c r="T42" s="24"/>
      <c r="U42" s="24"/>
      <c r="V42" s="24"/>
      <c r="W42" s="24"/>
      <c r="X42" s="24"/>
      <c r="Y42" s="24"/>
      <c r="Z42" s="24"/>
      <c r="AA42" s="24"/>
      <c r="AB42" s="24"/>
      <c r="AC42" s="24"/>
      <c r="AD42" s="33"/>
      <c r="AE42" s="19"/>
      <c r="AF42" s="4"/>
      <c r="AG42" s="4"/>
      <c r="AH42" s="15"/>
      <c r="AI42" s="12"/>
      <c r="AJ42" s="13"/>
      <c r="AK42" s="4"/>
      <c r="AL42" s="4"/>
      <c r="AM42" s="6"/>
      <c r="AN42" s="6"/>
      <c r="AO42" s="6"/>
      <c r="AP42" s="6"/>
      <c r="AQ42" s="14"/>
      <c r="AR42" s="10"/>
      <c r="AS42" s="52"/>
      <c r="AT42"/>
      <c r="AU42"/>
      <c r="AV42"/>
      <c r="AW42"/>
      <c r="AX42"/>
      <c r="AY42"/>
      <c r="AZ42"/>
      <c r="BA42"/>
    </row>
    <row r="43" spans="1:53" ht="180.75" customHeight="1" x14ac:dyDescent="0.25">
      <c r="A43" s="3"/>
      <c r="B43" s="4"/>
      <c r="C43" s="5"/>
      <c r="D43" s="25"/>
      <c r="E43" s="18"/>
      <c r="F43" s="37"/>
      <c r="G43" s="22"/>
      <c r="H43" s="40"/>
      <c r="I43" s="24"/>
      <c r="J43" s="41"/>
      <c r="K43" s="24"/>
      <c r="L43" s="24"/>
      <c r="M43" s="25"/>
      <c r="N43" s="39"/>
      <c r="O43" s="32"/>
      <c r="P43" s="30"/>
      <c r="Q43" s="31"/>
      <c r="R43" s="35"/>
      <c r="S43" s="24"/>
      <c r="T43" s="24"/>
      <c r="U43" s="24"/>
      <c r="V43" s="24"/>
      <c r="W43" s="24"/>
      <c r="X43" s="24"/>
      <c r="Y43" s="24"/>
      <c r="Z43" s="24"/>
      <c r="AA43" s="24"/>
      <c r="AB43" s="24"/>
      <c r="AC43" s="24"/>
      <c r="AD43" s="33"/>
      <c r="AE43" s="19"/>
      <c r="AF43" s="4"/>
      <c r="AG43" s="4"/>
      <c r="AH43" s="12"/>
      <c r="AI43" s="12"/>
      <c r="AJ43" s="13"/>
      <c r="AK43" s="4"/>
      <c r="AL43" s="4"/>
      <c r="AM43" s="6"/>
      <c r="AN43" s="6"/>
      <c r="AO43" s="6"/>
      <c r="AP43" s="6"/>
      <c r="AQ43" s="14"/>
      <c r="AR43" s="10"/>
      <c r="AS43" s="52"/>
      <c r="AT43"/>
      <c r="AU43"/>
      <c r="AV43"/>
      <c r="AW43"/>
      <c r="AX43"/>
      <c r="AY43"/>
      <c r="AZ43"/>
      <c r="BA43"/>
    </row>
    <row r="44" spans="1:53" ht="180.75" customHeight="1" x14ac:dyDescent="0.25">
      <c r="A44" s="3"/>
      <c r="B44" s="4"/>
      <c r="C44" s="5"/>
      <c r="D44" s="25"/>
      <c r="E44" s="18"/>
      <c r="F44" s="37"/>
      <c r="G44" s="22"/>
      <c r="H44" s="40"/>
      <c r="I44" s="24"/>
      <c r="J44" s="41"/>
      <c r="K44" s="24"/>
      <c r="L44" s="24"/>
      <c r="M44" s="25"/>
      <c r="N44" s="39"/>
      <c r="O44" s="32"/>
      <c r="P44" s="30"/>
      <c r="Q44" s="31"/>
      <c r="R44" s="35"/>
      <c r="S44" s="24"/>
      <c r="T44" s="24"/>
      <c r="U44" s="24"/>
      <c r="V44" s="24"/>
      <c r="W44" s="24"/>
      <c r="X44" s="24"/>
      <c r="Y44" s="24"/>
      <c r="Z44" s="24"/>
      <c r="AA44" s="24"/>
      <c r="AB44" s="24"/>
      <c r="AC44" s="24"/>
      <c r="AD44" s="33"/>
      <c r="AE44" s="19"/>
      <c r="AF44" s="4"/>
      <c r="AG44" s="4"/>
      <c r="AH44" s="12"/>
      <c r="AI44" s="12"/>
      <c r="AJ44" s="13"/>
      <c r="AK44" s="4"/>
      <c r="AL44" s="4"/>
      <c r="AM44" s="6"/>
      <c r="AN44" s="6"/>
      <c r="AO44" s="6"/>
      <c r="AP44" s="6"/>
      <c r="AQ44" s="14"/>
      <c r="AR44" s="10"/>
      <c r="AS44" s="51"/>
      <c r="AT44"/>
      <c r="AU44"/>
      <c r="AV44"/>
      <c r="AW44"/>
      <c r="AX44"/>
      <c r="AY44"/>
      <c r="AZ44"/>
      <c r="BA44"/>
    </row>
    <row r="45" spans="1:53" ht="180.75" customHeight="1" x14ac:dyDescent="0.25">
      <c r="A45" s="3"/>
      <c r="B45" s="4"/>
      <c r="C45" s="5"/>
      <c r="D45" s="25"/>
      <c r="E45" s="18"/>
      <c r="F45" s="37"/>
      <c r="G45" s="22"/>
      <c r="H45" s="40"/>
      <c r="I45" s="24"/>
      <c r="J45" s="41"/>
      <c r="K45" s="24"/>
      <c r="L45" s="24"/>
      <c r="M45" s="25"/>
      <c r="N45" s="39"/>
      <c r="O45" s="32"/>
      <c r="P45" s="30"/>
      <c r="Q45" s="31"/>
      <c r="R45" s="35"/>
      <c r="S45" s="24"/>
      <c r="T45" s="24"/>
      <c r="U45" s="24"/>
      <c r="V45" s="24"/>
      <c r="W45" s="24"/>
      <c r="X45" s="24"/>
      <c r="Y45" s="24"/>
      <c r="Z45" s="24"/>
      <c r="AA45" s="24"/>
      <c r="AB45" s="24"/>
      <c r="AC45" s="24"/>
      <c r="AD45" s="33"/>
      <c r="AE45" s="19"/>
      <c r="AF45" s="4"/>
      <c r="AG45" s="4"/>
      <c r="AH45" s="15"/>
      <c r="AI45" s="15"/>
      <c r="AJ45" s="16"/>
      <c r="AK45" s="4"/>
      <c r="AL45" s="4"/>
      <c r="AM45" s="6"/>
      <c r="AN45" s="6"/>
      <c r="AO45" s="6"/>
      <c r="AP45" s="6"/>
      <c r="AQ45" s="14"/>
      <c r="AR45" s="10"/>
      <c r="AS45" s="51"/>
      <c r="AT45"/>
      <c r="AU45"/>
      <c r="AV45"/>
      <c r="AW45"/>
      <c r="AX45"/>
      <c r="AY45"/>
      <c r="AZ45"/>
      <c r="BA45"/>
    </row>
    <row r="46" spans="1:53" ht="180.75" customHeight="1" x14ac:dyDescent="0.25">
      <c r="A46" s="3"/>
      <c r="B46" s="4"/>
      <c r="C46" s="5"/>
      <c r="D46" s="25"/>
      <c r="E46" s="18"/>
      <c r="F46" s="37"/>
      <c r="G46" s="22"/>
      <c r="H46" s="40"/>
      <c r="I46" s="24"/>
      <c r="J46" s="41"/>
      <c r="K46" s="24"/>
      <c r="L46" s="24"/>
      <c r="M46" s="25"/>
      <c r="N46" s="39"/>
      <c r="O46" s="32"/>
      <c r="P46" s="30"/>
      <c r="Q46" s="31"/>
      <c r="R46" s="35"/>
      <c r="S46" s="24"/>
      <c r="T46" s="24"/>
      <c r="U46" s="24"/>
      <c r="V46" s="24"/>
      <c r="W46" s="24"/>
      <c r="X46" s="24"/>
      <c r="Y46" s="24"/>
      <c r="Z46" s="24"/>
      <c r="AA46" s="24"/>
      <c r="AB46" s="24"/>
      <c r="AC46" s="24"/>
      <c r="AD46" s="33"/>
      <c r="AE46" s="19"/>
      <c r="AF46" s="4"/>
      <c r="AG46" s="4"/>
      <c r="AH46" s="12"/>
      <c r="AI46" s="12"/>
      <c r="AJ46" s="13"/>
      <c r="AK46" s="4"/>
      <c r="AL46" s="4"/>
      <c r="AM46" s="6"/>
      <c r="AN46" s="6"/>
      <c r="AO46" s="6"/>
      <c r="AP46" s="6"/>
      <c r="AQ46" s="14"/>
      <c r="AR46" s="10"/>
      <c r="AS46" s="51"/>
      <c r="AT46"/>
      <c r="AU46"/>
      <c r="AV46"/>
      <c r="AW46"/>
      <c r="AX46"/>
      <c r="AY46"/>
      <c r="AZ46"/>
      <c r="BA46"/>
    </row>
    <row r="47" spans="1:53" ht="180.75" customHeight="1" x14ac:dyDescent="0.25">
      <c r="A47" s="3"/>
      <c r="B47" s="4"/>
      <c r="C47" s="5"/>
      <c r="D47" s="25"/>
      <c r="E47" s="18"/>
      <c r="F47" s="37"/>
      <c r="G47" s="22"/>
      <c r="H47" s="40"/>
      <c r="I47" s="24"/>
      <c r="J47" s="41"/>
      <c r="K47" s="24"/>
      <c r="L47" s="24"/>
      <c r="M47" s="25"/>
      <c r="N47" s="39"/>
      <c r="O47" s="32"/>
      <c r="P47" s="30"/>
      <c r="Q47" s="31"/>
      <c r="R47" s="35"/>
      <c r="S47" s="24"/>
      <c r="T47" s="24"/>
      <c r="U47" s="24"/>
      <c r="V47" s="24"/>
      <c r="W47" s="24"/>
      <c r="X47" s="24"/>
      <c r="Y47" s="24"/>
      <c r="Z47" s="24"/>
      <c r="AA47" s="24"/>
      <c r="AB47" s="24"/>
      <c r="AC47" s="24"/>
      <c r="AD47" s="33"/>
      <c r="AE47" s="19"/>
      <c r="AF47" s="4"/>
      <c r="AG47" s="4"/>
      <c r="AH47" s="12"/>
      <c r="AI47" s="12"/>
      <c r="AJ47" s="13"/>
      <c r="AK47" s="4"/>
      <c r="AL47" s="4"/>
      <c r="AM47" s="6"/>
      <c r="AN47" s="6"/>
      <c r="AO47" s="6"/>
      <c r="AP47" s="6"/>
      <c r="AQ47" s="14"/>
      <c r="AR47" s="10"/>
      <c r="AS47" s="52"/>
      <c r="AT47"/>
      <c r="AU47"/>
      <c r="AV47"/>
      <c r="AW47"/>
      <c r="AX47"/>
      <c r="AY47"/>
      <c r="AZ47"/>
      <c r="BA47"/>
    </row>
    <row r="48" spans="1:53" ht="180.75" customHeight="1" x14ac:dyDescent="0.25">
      <c r="A48" s="3"/>
      <c r="B48" s="4"/>
      <c r="C48" s="5"/>
      <c r="D48" s="25"/>
      <c r="E48" s="18"/>
      <c r="F48" s="37"/>
      <c r="G48" s="22"/>
      <c r="H48" s="40"/>
      <c r="I48" s="24"/>
      <c r="J48" s="41"/>
      <c r="K48" s="24"/>
      <c r="L48" s="24"/>
      <c r="M48" s="25"/>
      <c r="N48" s="39"/>
      <c r="O48" s="32"/>
      <c r="P48" s="30"/>
      <c r="Q48" s="31"/>
      <c r="R48" s="35"/>
      <c r="S48" s="24"/>
      <c r="T48" s="24"/>
      <c r="U48" s="24"/>
      <c r="V48" s="24"/>
      <c r="W48" s="24"/>
      <c r="X48" s="24"/>
      <c r="Y48" s="24"/>
      <c r="Z48" s="24"/>
      <c r="AA48" s="24"/>
      <c r="AB48" s="24"/>
      <c r="AC48" s="24"/>
      <c r="AD48" s="33"/>
      <c r="AE48" s="19"/>
      <c r="AF48" s="4"/>
      <c r="AG48" s="4"/>
      <c r="AH48" s="15"/>
      <c r="AI48" s="12"/>
      <c r="AJ48" s="13"/>
      <c r="AK48" s="4"/>
      <c r="AL48" s="4"/>
      <c r="AM48" s="6"/>
      <c r="AN48" s="6"/>
      <c r="AO48" s="6"/>
      <c r="AP48" s="6"/>
      <c r="AQ48" s="14"/>
      <c r="AR48" s="10"/>
      <c r="AS48" s="51"/>
      <c r="AT48"/>
      <c r="AU48"/>
      <c r="AV48"/>
      <c r="AW48"/>
      <c r="AX48"/>
      <c r="AY48"/>
      <c r="AZ48"/>
      <c r="BA48"/>
    </row>
    <row r="49" spans="1:53" ht="180.75" customHeight="1" x14ac:dyDescent="0.25">
      <c r="A49" s="3"/>
      <c r="B49" s="4"/>
      <c r="C49" s="5"/>
      <c r="D49" s="25"/>
      <c r="E49" s="18"/>
      <c r="F49" s="37"/>
      <c r="G49" s="22"/>
      <c r="H49" s="40"/>
      <c r="I49" s="24"/>
      <c r="J49" s="41"/>
      <c r="K49" s="24"/>
      <c r="L49" s="24"/>
      <c r="M49" s="25"/>
      <c r="N49" s="39"/>
      <c r="O49" s="32"/>
      <c r="P49" s="30"/>
      <c r="Q49" s="31"/>
      <c r="R49" s="35"/>
      <c r="S49" s="24"/>
      <c r="T49" s="24"/>
      <c r="U49" s="24"/>
      <c r="V49" s="24"/>
      <c r="W49" s="24"/>
      <c r="X49" s="24"/>
      <c r="Y49" s="24"/>
      <c r="Z49" s="24"/>
      <c r="AA49" s="24"/>
      <c r="AB49" s="24"/>
      <c r="AC49" s="24"/>
      <c r="AD49" s="33"/>
      <c r="AE49" s="19"/>
      <c r="AF49" s="4"/>
      <c r="AG49" s="4"/>
      <c r="AH49" s="12"/>
      <c r="AI49" s="12"/>
      <c r="AJ49" s="13"/>
      <c r="AK49" s="4"/>
      <c r="AL49" s="4"/>
      <c r="AM49" s="6"/>
      <c r="AN49" s="6"/>
      <c r="AO49" s="6"/>
      <c r="AP49" s="6"/>
      <c r="AQ49" s="14"/>
      <c r="AR49" s="10"/>
      <c r="AS49" s="52"/>
      <c r="AT49"/>
      <c r="AU49"/>
      <c r="AV49"/>
      <c r="AW49"/>
      <c r="AX49"/>
      <c r="AY49"/>
      <c r="AZ49"/>
      <c r="BA49"/>
    </row>
    <row r="50" spans="1:53" ht="180.75" customHeight="1" x14ac:dyDescent="0.25">
      <c r="A50" s="3"/>
      <c r="B50" s="4"/>
      <c r="C50" s="5"/>
      <c r="D50" s="25"/>
      <c r="E50" s="18"/>
      <c r="F50" s="37"/>
      <c r="G50" s="22"/>
      <c r="H50" s="40"/>
      <c r="I50" s="24"/>
      <c r="J50" s="41"/>
      <c r="K50" s="24"/>
      <c r="L50" s="24"/>
      <c r="M50" s="25"/>
      <c r="N50" s="39"/>
      <c r="O50" s="32"/>
      <c r="P50" s="30"/>
      <c r="Q50" s="31"/>
      <c r="R50" s="35"/>
      <c r="S50" s="24"/>
      <c r="T50" s="24"/>
      <c r="U50" s="24"/>
      <c r="V50" s="24"/>
      <c r="W50" s="24"/>
      <c r="X50" s="24"/>
      <c r="Y50" s="24"/>
      <c r="Z50" s="24"/>
      <c r="AA50" s="24"/>
      <c r="AB50" s="24"/>
      <c r="AC50" s="24"/>
      <c r="AD50" s="33"/>
      <c r="AE50" s="19"/>
      <c r="AF50" s="4"/>
      <c r="AG50" s="4"/>
      <c r="AH50" s="12"/>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
      <c r="D51" s="25"/>
      <c r="E51" s="18"/>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
      <c r="D52" s="25"/>
      <c r="E52" s="18"/>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
      <c r="D53" s="25"/>
      <c r="E53" s="18"/>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
      <c r="D54" s="25"/>
      <c r="E54" s="18"/>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
      <c r="D55" s="25"/>
      <c r="E55" s="18"/>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
      <c r="D56" s="25"/>
      <c r="E56" s="18"/>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
      <c r="D57" s="25"/>
      <c r="E57" s="18"/>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
      <c r="D58" s="25"/>
      <c r="E58" s="18"/>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
      <c r="D59" s="25"/>
      <c r="E59" s="18"/>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
      <c r="D60" s="25"/>
      <c r="E60" s="18"/>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
      <c r="D61" s="25"/>
      <c r="E61" s="18"/>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
      <c r="D62" s="25"/>
      <c r="E62" s="18"/>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
      <c r="D63" s="25"/>
      <c r="E63" s="18"/>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
      <c r="D64" s="25"/>
      <c r="E64" s="18"/>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
      <c r="D65" s="25"/>
      <c r="E65" s="18"/>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
      <c r="D66" s="25"/>
      <c r="E66" s="18"/>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
      <c r="D67" s="25"/>
      <c r="E67" s="18"/>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
      <c r="D68" s="25"/>
      <c r="E68" s="18"/>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
      <c r="D69" s="25"/>
      <c r="E69" s="18"/>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
      <c r="D70" s="25"/>
      <c r="E70" s="18"/>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
      <c r="D71" s="25"/>
      <c r="E71" s="18"/>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
      <c r="D72" s="25"/>
      <c r="E72" s="18"/>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
      <c r="D73" s="25"/>
      <c r="E73" s="18"/>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
      <c r="D74" s="25"/>
      <c r="E74" s="18"/>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
      <c r="D75" s="25"/>
      <c r="E75" s="18"/>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
      <c r="D76" s="25"/>
      <c r="E76" s="18"/>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
      <c r="D77" s="25"/>
      <c r="E77" s="18"/>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
      <c r="D78" s="25"/>
      <c r="E78" s="18"/>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
      <c r="D79" s="25"/>
      <c r="E79" s="18"/>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
      <c r="D80" s="25"/>
      <c r="E80" s="18"/>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
      <c r="D81" s="25"/>
      <c r="E81" s="18"/>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
      <c r="D82" s="24"/>
      <c r="E82" s="18"/>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
      <c r="D83" s="25"/>
      <c r="E83" s="18"/>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
      <c r="D84" s="25"/>
      <c r="E84" s="18"/>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
      <c r="D85" s="35"/>
      <c r="E85" s="18"/>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
      <c r="D86" s="35"/>
      <c r="E86" s="18"/>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
      <c r="D87" s="35"/>
      <c r="E87" s="18"/>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
      <c r="D88" s="35"/>
      <c r="E88" s="18"/>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
      <c r="D89" s="35"/>
      <c r="E89" s="18"/>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
      <c r="D90" s="35"/>
      <c r="E90" s="18"/>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
      <c r="D91" s="35"/>
      <c r="E91" s="18"/>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357" priority="3" operator="equal">
      <formula>"ISCHEMIN"</formula>
    </cfRule>
  </conditionalFormatting>
  <conditionalFormatting sqref="J84">
    <cfRule type="cellIs" dxfId="356" priority="2" operator="equal">
      <formula>"ISCHEMIN"</formula>
    </cfRule>
  </conditionalFormatting>
  <conditionalFormatting sqref="D84">
    <cfRule type="cellIs" dxfId="355" priority="1" operator="equal">
      <formula>"ISCHEMIN"</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2F71-6DD0-4432-AED0-A5E9D8813756}">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1"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1375</v>
      </c>
      <c r="B2" s="4"/>
      <c r="C2" s="5">
        <v>139</v>
      </c>
      <c r="D2" s="25" t="s">
        <v>1376</v>
      </c>
      <c r="E2" s="18" t="s">
        <v>1388</v>
      </c>
      <c r="F2" s="21" t="str">
        <f t="shared" ref="F2:F13" si="0">HYPERLINK(_xlfn.CONCAT("https://www.simolecule.com/cdkdepict/depict/bot/png?smi=",_xlfn.ENCODEURL(J2)), "STRUCTURE")</f>
        <v>STRUCTURE</v>
      </c>
      <c r="G2" s="22"/>
      <c r="H2" s="80">
        <v>58.036000000000001</v>
      </c>
      <c r="I2" s="24"/>
      <c r="J2" s="24"/>
      <c r="K2" s="24"/>
      <c r="L2" s="24"/>
      <c r="M2" s="25"/>
      <c r="N2" s="24"/>
      <c r="O2" s="24"/>
      <c r="P2" s="26"/>
      <c r="Q2" s="27" t="s">
        <v>340</v>
      </c>
      <c r="R2" s="35"/>
      <c r="S2" s="24"/>
      <c r="T2" s="24" t="s">
        <v>1400</v>
      </c>
      <c r="U2" s="24"/>
      <c r="V2" s="24"/>
      <c r="W2" s="24"/>
      <c r="X2" s="24"/>
      <c r="Y2" s="24"/>
      <c r="Z2" s="24"/>
      <c r="AA2" s="24"/>
      <c r="AB2" s="24"/>
      <c r="AC2" s="24"/>
      <c r="AD2" s="24"/>
      <c r="AE2" s="19"/>
      <c r="AF2" s="4"/>
      <c r="AG2" s="4"/>
      <c r="AH2" s="7"/>
      <c r="AI2" s="7"/>
      <c r="AJ2" s="8"/>
      <c r="AK2" s="4"/>
      <c r="AL2" s="4"/>
      <c r="AM2" s="6" t="s">
        <v>1401</v>
      </c>
      <c r="AN2" s="6"/>
      <c r="AO2" s="6"/>
      <c r="AP2" s="6"/>
      <c r="AQ2" s="9"/>
      <c r="AR2" s="10"/>
      <c r="AS2" s="51"/>
      <c r="AT2"/>
      <c r="AU2"/>
      <c r="AV2"/>
      <c r="AW2"/>
      <c r="AX2"/>
      <c r="AY2"/>
      <c r="AZ2"/>
      <c r="BA2"/>
    </row>
    <row r="3" spans="1:53" ht="180.75" customHeight="1" x14ac:dyDescent="0.25">
      <c r="A3" s="3" t="s">
        <v>1375</v>
      </c>
      <c r="B3" s="4"/>
      <c r="C3" s="5">
        <v>140</v>
      </c>
      <c r="D3" s="24" t="s">
        <v>1377</v>
      </c>
      <c r="E3" s="18" t="s">
        <v>1389</v>
      </c>
      <c r="F3" s="21" t="str">
        <f t="shared" si="0"/>
        <v>STRUCTURE</v>
      </c>
      <c r="G3" s="24"/>
      <c r="H3" s="81">
        <v>86.09</v>
      </c>
      <c r="I3" s="24"/>
      <c r="J3" s="24"/>
      <c r="K3" s="24"/>
      <c r="L3" s="24"/>
      <c r="M3" s="24"/>
      <c r="N3" s="24"/>
      <c r="O3" s="24"/>
      <c r="P3" s="30"/>
      <c r="Q3" s="31" t="s">
        <v>340</v>
      </c>
      <c r="R3" s="35"/>
      <c r="S3" s="24"/>
      <c r="T3" s="24" t="s">
        <v>1400</v>
      </c>
      <c r="U3" s="24"/>
      <c r="V3" s="24"/>
      <c r="W3" s="24"/>
      <c r="X3" s="24"/>
      <c r="Y3" s="24"/>
      <c r="Z3" s="24"/>
      <c r="AA3" s="24"/>
      <c r="AB3" s="24"/>
      <c r="AC3" s="24"/>
      <c r="AD3" s="24"/>
      <c r="AE3" s="19"/>
      <c r="AF3" s="4"/>
      <c r="AG3" s="4"/>
      <c r="AH3" s="11"/>
      <c r="AI3" s="7"/>
      <c r="AJ3" s="8"/>
      <c r="AK3" s="4"/>
      <c r="AL3" s="4"/>
      <c r="AM3" s="6" t="s">
        <v>1402</v>
      </c>
      <c r="AN3" s="6"/>
      <c r="AO3" s="6"/>
      <c r="AP3" s="6"/>
      <c r="AQ3" s="9"/>
      <c r="AR3" s="10"/>
      <c r="AS3" s="51"/>
      <c r="AT3"/>
      <c r="AU3"/>
      <c r="AV3"/>
      <c r="AW3"/>
      <c r="AX3"/>
      <c r="AY3"/>
      <c r="AZ3"/>
      <c r="BA3"/>
    </row>
    <row r="4" spans="1:53" ht="180.75" customHeight="1" x14ac:dyDescent="0.25">
      <c r="A4" s="3" t="s">
        <v>1375</v>
      </c>
      <c r="B4" s="4"/>
      <c r="C4" s="5">
        <v>141</v>
      </c>
      <c r="D4" s="24" t="s">
        <v>1378</v>
      </c>
      <c r="E4" s="18" t="s">
        <v>1390</v>
      </c>
      <c r="F4" s="21" t="str">
        <f t="shared" si="0"/>
        <v>STRUCTURE</v>
      </c>
      <c r="G4" s="22"/>
      <c r="H4" s="81">
        <v>105.15900000000001</v>
      </c>
      <c r="I4" s="24"/>
      <c r="J4" s="22"/>
      <c r="K4" s="24"/>
      <c r="L4" s="24"/>
      <c r="M4" s="24"/>
      <c r="N4" s="24"/>
      <c r="O4" s="32"/>
      <c r="P4" s="30"/>
      <c r="Q4" s="31" t="s">
        <v>340</v>
      </c>
      <c r="R4" s="35"/>
      <c r="S4" s="24"/>
      <c r="T4" s="24" t="s">
        <v>1400</v>
      </c>
      <c r="U4" s="24"/>
      <c r="V4" s="24"/>
      <c r="W4" s="24"/>
      <c r="X4" s="24"/>
      <c r="Y4" s="24"/>
      <c r="Z4" s="24"/>
      <c r="AA4" s="24"/>
      <c r="AB4" s="24"/>
      <c r="AC4" s="24"/>
      <c r="AD4" s="33"/>
      <c r="AE4" s="19"/>
      <c r="AF4" s="4"/>
      <c r="AG4" s="4"/>
      <c r="AH4" s="12"/>
      <c r="AI4" s="12"/>
      <c r="AJ4" s="13"/>
      <c r="AK4" s="4"/>
      <c r="AL4" s="4"/>
      <c r="AM4" s="6" t="s">
        <v>1403</v>
      </c>
      <c r="AN4" s="6"/>
      <c r="AO4" s="6"/>
      <c r="AP4" s="6"/>
      <c r="AQ4" s="14"/>
      <c r="AR4" s="6"/>
      <c r="AS4" s="52"/>
      <c r="AT4"/>
      <c r="AU4"/>
      <c r="AV4"/>
      <c r="AW4"/>
      <c r="AX4"/>
      <c r="AY4"/>
      <c r="AZ4"/>
      <c r="BA4"/>
    </row>
    <row r="5" spans="1:53" ht="180.75" customHeight="1" x14ac:dyDescent="0.25">
      <c r="A5" s="3" t="s">
        <v>1375</v>
      </c>
      <c r="B5" s="4"/>
      <c r="C5" s="5">
        <v>142</v>
      </c>
      <c r="D5" s="24" t="s">
        <v>1379</v>
      </c>
      <c r="E5" s="18" t="s">
        <v>1391</v>
      </c>
      <c r="F5" s="21" t="str">
        <f t="shared" si="0"/>
        <v>STRUCTURE</v>
      </c>
      <c r="G5" s="22"/>
      <c r="H5" s="82">
        <v>147.24</v>
      </c>
      <c r="I5" s="24"/>
      <c r="J5" s="22"/>
      <c r="K5" s="24"/>
      <c r="L5" s="24"/>
      <c r="M5" s="24"/>
      <c r="N5" s="24"/>
      <c r="O5" s="32"/>
      <c r="P5" s="30"/>
      <c r="Q5" s="31" t="s">
        <v>1275</v>
      </c>
      <c r="R5" s="35"/>
      <c r="S5" s="24"/>
      <c r="T5" s="24" t="s">
        <v>1400</v>
      </c>
      <c r="U5" s="24"/>
      <c r="V5" s="24"/>
      <c r="W5" s="24"/>
      <c r="X5" s="24"/>
      <c r="Y5" s="24"/>
      <c r="Z5" s="24"/>
      <c r="AA5" s="24"/>
      <c r="AB5" s="24"/>
      <c r="AC5" s="24"/>
      <c r="AD5" s="33"/>
      <c r="AE5" s="19"/>
      <c r="AF5" s="4"/>
      <c r="AG5" s="4"/>
      <c r="AH5" s="15"/>
      <c r="AI5" s="12"/>
      <c r="AJ5" s="13"/>
      <c r="AK5" s="4"/>
      <c r="AL5" s="4"/>
      <c r="AM5" s="6" t="s">
        <v>1404</v>
      </c>
      <c r="AN5" s="6"/>
      <c r="AO5" s="6"/>
      <c r="AP5" s="6"/>
      <c r="AQ5" s="14"/>
      <c r="AR5" s="10"/>
      <c r="AS5" s="51"/>
      <c r="AT5"/>
      <c r="AU5"/>
      <c r="AV5"/>
      <c r="AW5"/>
      <c r="AX5"/>
      <c r="AY5"/>
      <c r="AZ5"/>
      <c r="BA5"/>
    </row>
    <row r="6" spans="1:53" ht="180.75" customHeight="1" x14ac:dyDescent="0.25">
      <c r="A6" s="3" t="s">
        <v>1375</v>
      </c>
      <c r="B6" s="4"/>
      <c r="C6" s="5">
        <v>143</v>
      </c>
      <c r="D6" s="24" t="s">
        <v>1380</v>
      </c>
      <c r="E6" s="18" t="s">
        <v>1392</v>
      </c>
      <c r="F6" s="21" t="str">
        <f t="shared" si="0"/>
        <v>STRUCTURE</v>
      </c>
      <c r="G6" s="22"/>
      <c r="H6" s="82">
        <v>175.29400000000001</v>
      </c>
      <c r="I6" s="24"/>
      <c r="J6" s="22"/>
      <c r="K6" s="24"/>
      <c r="L6" s="24"/>
      <c r="M6" s="24"/>
      <c r="N6" s="25"/>
      <c r="O6" s="32"/>
      <c r="P6" s="30"/>
      <c r="Q6" s="31" t="s">
        <v>1275</v>
      </c>
      <c r="R6" s="35"/>
      <c r="S6" s="24"/>
      <c r="T6" s="24" t="s">
        <v>1400</v>
      </c>
      <c r="U6" s="24"/>
      <c r="V6" s="24"/>
      <c r="W6" s="24"/>
      <c r="X6" s="24"/>
      <c r="Y6" s="24"/>
      <c r="Z6" s="24"/>
      <c r="AA6" s="24"/>
      <c r="AB6" s="24"/>
      <c r="AC6" s="24"/>
      <c r="AD6" s="33"/>
      <c r="AE6" s="19"/>
      <c r="AF6" s="4"/>
      <c r="AG6" s="4"/>
      <c r="AH6" s="12"/>
      <c r="AI6" s="12"/>
      <c r="AJ6" s="13"/>
      <c r="AK6" s="4"/>
      <c r="AL6" s="4"/>
      <c r="AM6" s="6" t="s">
        <v>1405</v>
      </c>
      <c r="AN6" s="6"/>
      <c r="AO6" s="6"/>
      <c r="AP6" s="6"/>
      <c r="AQ6" s="14"/>
      <c r="AR6" s="10"/>
      <c r="AS6" s="51"/>
      <c r="AT6"/>
      <c r="AU6"/>
      <c r="AV6"/>
      <c r="AW6"/>
      <c r="AX6"/>
      <c r="AY6"/>
      <c r="AZ6"/>
      <c r="BA6"/>
    </row>
    <row r="7" spans="1:53" ht="180.75" customHeight="1" x14ac:dyDescent="0.25">
      <c r="A7" s="3" t="s">
        <v>1375</v>
      </c>
      <c r="B7" s="4"/>
      <c r="C7" s="5">
        <v>144</v>
      </c>
      <c r="D7" s="24" t="s">
        <v>1381</v>
      </c>
      <c r="E7" s="18" t="s">
        <v>1393</v>
      </c>
      <c r="F7" s="37" t="str">
        <f t="shared" si="0"/>
        <v>STRUCTURE</v>
      </c>
      <c r="G7" s="22"/>
      <c r="H7" s="82">
        <v>203.34800000000001</v>
      </c>
      <c r="I7" s="24"/>
      <c r="J7" s="22"/>
      <c r="K7" s="24"/>
      <c r="L7" s="24"/>
      <c r="M7" s="24"/>
      <c r="N7" s="35"/>
      <c r="O7" s="32"/>
      <c r="P7" s="30"/>
      <c r="Q7" s="31" t="s">
        <v>1275</v>
      </c>
      <c r="R7" s="35"/>
      <c r="S7" s="24"/>
      <c r="T7" s="24" t="s">
        <v>1400</v>
      </c>
      <c r="U7" s="24"/>
      <c r="V7" s="24"/>
      <c r="W7" s="24"/>
      <c r="X7" s="24"/>
      <c r="Y7" s="24"/>
      <c r="Z7" s="24"/>
      <c r="AA7" s="24"/>
      <c r="AB7" s="24"/>
      <c r="AC7" s="24"/>
      <c r="AD7" s="33"/>
      <c r="AE7" s="19"/>
      <c r="AF7" s="4"/>
      <c r="AG7" s="4"/>
      <c r="AH7" s="12"/>
      <c r="AI7" s="12"/>
      <c r="AJ7" s="13"/>
      <c r="AK7" s="4"/>
      <c r="AL7" s="4"/>
      <c r="AM7" s="6" t="s">
        <v>1406</v>
      </c>
      <c r="AN7" s="6"/>
      <c r="AO7" s="6"/>
      <c r="AP7" s="6"/>
      <c r="AQ7" s="14"/>
      <c r="AR7" s="10"/>
      <c r="AS7" s="51"/>
      <c r="AT7"/>
      <c r="AU7"/>
      <c r="AV7"/>
      <c r="AW7"/>
      <c r="AX7"/>
      <c r="AY7"/>
      <c r="AZ7"/>
      <c r="BA7"/>
    </row>
    <row r="8" spans="1:53" ht="180.75" customHeight="1" x14ac:dyDescent="0.25">
      <c r="A8" s="3" t="s">
        <v>1375</v>
      </c>
      <c r="B8" s="4"/>
      <c r="C8" s="5">
        <v>145</v>
      </c>
      <c r="D8" s="24" t="s">
        <v>1382</v>
      </c>
      <c r="E8" s="18" t="s">
        <v>1394</v>
      </c>
      <c r="F8" s="37" t="str">
        <f t="shared" si="0"/>
        <v>STRUCTURE</v>
      </c>
      <c r="G8" s="22"/>
      <c r="H8" s="82">
        <v>82.105999999999995</v>
      </c>
      <c r="I8" s="24"/>
      <c r="J8" s="22"/>
      <c r="K8" s="24"/>
      <c r="L8" s="24"/>
      <c r="M8" s="24"/>
      <c r="N8" s="25"/>
      <c r="O8" s="32"/>
      <c r="P8" s="30"/>
      <c r="Q8" s="31" t="s">
        <v>340</v>
      </c>
      <c r="R8" s="35"/>
      <c r="S8" s="24"/>
      <c r="T8" s="24" t="s">
        <v>1400</v>
      </c>
      <c r="U8" s="24"/>
      <c r="V8" s="24"/>
      <c r="W8" s="24"/>
      <c r="X8" s="24"/>
      <c r="Y8" s="24"/>
      <c r="Z8" s="24"/>
      <c r="AA8" s="24"/>
      <c r="AB8" s="24"/>
      <c r="AC8" s="24"/>
      <c r="AD8" s="33"/>
      <c r="AE8" s="19"/>
      <c r="AF8" s="4"/>
      <c r="AG8" s="4"/>
      <c r="AH8" s="15"/>
      <c r="AI8" s="12"/>
      <c r="AJ8" s="13"/>
      <c r="AK8" s="4"/>
      <c r="AL8" s="4"/>
      <c r="AM8" s="6" t="s">
        <v>1407</v>
      </c>
      <c r="AN8" s="6"/>
      <c r="AO8" s="6"/>
      <c r="AP8" s="6"/>
      <c r="AQ8" s="14"/>
      <c r="AR8" s="10"/>
      <c r="AS8" s="51"/>
      <c r="AT8"/>
      <c r="AU8"/>
      <c r="AV8"/>
      <c r="AW8"/>
      <c r="AX8"/>
      <c r="AY8"/>
      <c r="AZ8"/>
      <c r="BA8"/>
    </row>
    <row r="9" spans="1:53" ht="180.75" customHeight="1" x14ac:dyDescent="0.25">
      <c r="A9" s="3" t="s">
        <v>1375</v>
      </c>
      <c r="B9" s="4"/>
      <c r="C9" s="5">
        <v>146</v>
      </c>
      <c r="D9" s="24" t="s">
        <v>1383</v>
      </c>
      <c r="E9" s="18" t="s">
        <v>1395</v>
      </c>
      <c r="F9" s="37" t="str">
        <f t="shared" si="0"/>
        <v>STRUCTURE</v>
      </c>
      <c r="G9" s="22"/>
      <c r="H9" s="82">
        <v>132.166</v>
      </c>
      <c r="I9" s="24"/>
      <c r="J9" s="22"/>
      <c r="K9" s="24"/>
      <c r="L9" s="24"/>
      <c r="M9" s="24"/>
      <c r="N9" s="25"/>
      <c r="O9" s="32"/>
      <c r="P9" s="30"/>
      <c r="Q9" s="31" t="s">
        <v>340</v>
      </c>
      <c r="R9" s="35"/>
      <c r="S9" s="24"/>
      <c r="T9" s="24" t="s">
        <v>1400</v>
      </c>
      <c r="U9" s="24"/>
      <c r="V9" s="24"/>
      <c r="W9" s="24"/>
      <c r="X9" s="24"/>
      <c r="Y9" s="24"/>
      <c r="Z9" s="24"/>
      <c r="AA9" s="24"/>
      <c r="AB9" s="24"/>
      <c r="AC9" s="24"/>
      <c r="AD9" s="33"/>
      <c r="AE9" s="19"/>
      <c r="AF9" s="4"/>
      <c r="AG9" s="4"/>
      <c r="AH9" s="12"/>
      <c r="AI9" s="12"/>
      <c r="AJ9" s="13"/>
      <c r="AK9" s="4"/>
      <c r="AL9" s="4"/>
      <c r="AM9" s="6" t="s">
        <v>1408</v>
      </c>
      <c r="AN9" s="6"/>
      <c r="AO9" s="6"/>
      <c r="AP9" s="6"/>
      <c r="AQ9" s="14"/>
      <c r="AR9" s="10"/>
      <c r="AS9" s="51"/>
      <c r="AT9"/>
      <c r="AU9"/>
      <c r="AV9"/>
      <c r="AW9"/>
      <c r="AX9"/>
      <c r="AY9"/>
      <c r="AZ9"/>
      <c r="BA9"/>
    </row>
    <row r="10" spans="1:53" ht="180.75" customHeight="1" x14ac:dyDescent="0.25">
      <c r="A10" s="3" t="s">
        <v>1375</v>
      </c>
      <c r="B10" s="4"/>
      <c r="C10" s="5">
        <v>147</v>
      </c>
      <c r="D10" s="24" t="s">
        <v>1384</v>
      </c>
      <c r="E10" s="18" t="s">
        <v>1396</v>
      </c>
      <c r="F10" s="37" t="str">
        <f t="shared" si="0"/>
        <v>STRUCTURE</v>
      </c>
      <c r="G10" s="22"/>
      <c r="H10" s="82">
        <v>110.16</v>
      </c>
      <c r="I10" s="24"/>
      <c r="J10" s="22"/>
      <c r="K10" s="24"/>
      <c r="L10" s="24"/>
      <c r="M10" s="24"/>
      <c r="N10" s="25"/>
      <c r="O10" s="32"/>
      <c r="P10" s="30"/>
      <c r="Q10" s="31" t="s">
        <v>340</v>
      </c>
      <c r="R10" s="35"/>
      <c r="S10" s="24"/>
      <c r="T10" s="24" t="s">
        <v>1400</v>
      </c>
      <c r="U10" s="24"/>
      <c r="V10" s="24"/>
      <c r="W10" s="24"/>
      <c r="X10" s="24"/>
      <c r="Y10" s="24"/>
      <c r="Z10" s="24"/>
      <c r="AA10" s="24"/>
      <c r="AB10" s="24"/>
      <c r="AC10" s="24"/>
      <c r="AD10" s="33"/>
      <c r="AE10" s="19"/>
      <c r="AF10" s="4"/>
      <c r="AG10" s="4"/>
      <c r="AH10" s="12"/>
      <c r="AI10" s="12"/>
      <c r="AJ10" s="13"/>
      <c r="AK10" s="4"/>
      <c r="AL10" s="4"/>
      <c r="AM10" s="6" t="s">
        <v>1409</v>
      </c>
      <c r="AN10" s="6"/>
      <c r="AO10" s="6"/>
      <c r="AP10" s="6"/>
      <c r="AQ10" s="14"/>
      <c r="AR10" s="10"/>
      <c r="AS10" s="51"/>
      <c r="AT10"/>
      <c r="AU10"/>
      <c r="AV10"/>
      <c r="AW10"/>
      <c r="AX10"/>
      <c r="AY10"/>
      <c r="AZ10"/>
      <c r="BA10"/>
    </row>
    <row r="11" spans="1:53" ht="180.75" customHeight="1" x14ac:dyDescent="0.25">
      <c r="A11" s="3" t="s">
        <v>1375</v>
      </c>
      <c r="B11" s="4"/>
      <c r="C11" s="5">
        <v>148</v>
      </c>
      <c r="D11" s="24" t="s">
        <v>1385</v>
      </c>
      <c r="E11" s="18" t="s">
        <v>1397</v>
      </c>
      <c r="F11" s="37" t="str">
        <f t="shared" si="0"/>
        <v>STRUCTURE</v>
      </c>
      <c r="G11" s="22"/>
      <c r="H11" s="82">
        <v>160.22</v>
      </c>
      <c r="I11" s="24"/>
      <c r="J11" s="22"/>
      <c r="K11" s="24"/>
      <c r="L11" s="24"/>
      <c r="M11" s="24"/>
      <c r="N11" s="24"/>
      <c r="O11" s="32"/>
      <c r="P11" s="30"/>
      <c r="Q11" s="31" t="s">
        <v>1275</v>
      </c>
      <c r="R11" s="35"/>
      <c r="S11" s="24"/>
      <c r="T11" s="24" t="s">
        <v>1400</v>
      </c>
      <c r="U11" s="24"/>
      <c r="V11" s="24"/>
      <c r="W11" s="24"/>
      <c r="X11" s="24"/>
      <c r="Y11" s="24"/>
      <c r="Z11" s="24"/>
      <c r="AA11" s="24"/>
      <c r="AB11" s="24"/>
      <c r="AC11" s="24"/>
      <c r="AD11" s="33"/>
      <c r="AE11" s="19"/>
      <c r="AF11" s="4"/>
      <c r="AG11" s="4"/>
      <c r="AH11" s="15"/>
      <c r="AI11" s="15"/>
      <c r="AJ11" s="16"/>
      <c r="AK11" s="4"/>
      <c r="AL11" s="4"/>
      <c r="AM11" s="6" t="s">
        <v>1410</v>
      </c>
      <c r="AN11" s="6"/>
      <c r="AO11" s="6"/>
      <c r="AP11" s="6"/>
      <c r="AQ11" s="14"/>
      <c r="AR11" s="10"/>
      <c r="AS11" s="52"/>
      <c r="AT11"/>
      <c r="AU11"/>
      <c r="AV11"/>
      <c r="AW11"/>
      <c r="AX11"/>
      <c r="AY11"/>
      <c r="AZ11"/>
      <c r="BA11"/>
    </row>
    <row r="12" spans="1:53" ht="180.75" customHeight="1" x14ac:dyDescent="0.25">
      <c r="A12" s="3" t="s">
        <v>1375</v>
      </c>
      <c r="B12" s="4"/>
      <c r="C12" s="5">
        <v>149</v>
      </c>
      <c r="D12" s="24" t="s">
        <v>1386</v>
      </c>
      <c r="E12" s="18" t="s">
        <v>1398</v>
      </c>
      <c r="F12" s="37" t="str">
        <f t="shared" si="0"/>
        <v>STRUCTURE</v>
      </c>
      <c r="G12" s="22"/>
      <c r="H12" s="82">
        <v>68.078999999999994</v>
      </c>
      <c r="I12" s="24"/>
      <c r="J12" s="22"/>
      <c r="K12" s="24"/>
      <c r="L12" s="24"/>
      <c r="M12" s="24"/>
      <c r="N12" s="24"/>
      <c r="O12" s="32"/>
      <c r="P12" s="30"/>
      <c r="Q12" s="31" t="s">
        <v>340</v>
      </c>
      <c r="R12" s="35"/>
      <c r="S12" s="24"/>
      <c r="T12" s="24" t="s">
        <v>1400</v>
      </c>
      <c r="U12" s="24"/>
      <c r="V12" s="24"/>
      <c r="W12" s="24"/>
      <c r="X12" s="24"/>
      <c r="Y12" s="24"/>
      <c r="Z12" s="24"/>
      <c r="AA12" s="24"/>
      <c r="AB12" s="24"/>
      <c r="AC12" s="24"/>
      <c r="AD12" s="33"/>
      <c r="AE12" s="19"/>
      <c r="AF12" s="4"/>
      <c r="AG12" s="4"/>
      <c r="AH12" s="12"/>
      <c r="AI12" s="12"/>
      <c r="AJ12" s="13"/>
      <c r="AK12" s="4"/>
      <c r="AL12" s="4"/>
      <c r="AM12" s="6" t="s">
        <v>1411</v>
      </c>
      <c r="AN12" s="6"/>
      <c r="AO12" s="6"/>
      <c r="AP12" s="6"/>
      <c r="AQ12" s="14"/>
      <c r="AR12" s="10"/>
      <c r="AS12" s="51"/>
      <c r="AT12"/>
      <c r="AU12"/>
      <c r="AV12"/>
      <c r="AW12"/>
      <c r="AX12"/>
      <c r="AY12"/>
      <c r="AZ12"/>
      <c r="BA12"/>
    </row>
    <row r="13" spans="1:53" ht="180.75" customHeight="1" x14ac:dyDescent="0.25">
      <c r="A13" s="3" t="s">
        <v>1375</v>
      </c>
      <c r="B13" s="4"/>
      <c r="C13" s="5">
        <v>150</v>
      </c>
      <c r="D13" s="24" t="s">
        <v>1387</v>
      </c>
      <c r="E13" s="18" t="s">
        <v>1399</v>
      </c>
      <c r="F13" s="37" t="str">
        <f t="shared" si="0"/>
        <v>STRUCTURE</v>
      </c>
      <c r="G13" s="22"/>
      <c r="H13" s="82">
        <v>118.139</v>
      </c>
      <c r="I13" s="24"/>
      <c r="J13" s="22"/>
      <c r="K13" s="24"/>
      <c r="L13" s="24"/>
      <c r="M13" s="24"/>
      <c r="N13" s="25"/>
      <c r="O13" s="32"/>
      <c r="P13" s="30"/>
      <c r="Q13" s="31" t="s">
        <v>340</v>
      </c>
      <c r="R13" s="35"/>
      <c r="S13" s="24"/>
      <c r="T13" s="24" t="s">
        <v>1400</v>
      </c>
      <c r="U13" s="24"/>
      <c r="V13" s="24"/>
      <c r="W13" s="24"/>
      <c r="X13" s="24"/>
      <c r="Y13" s="24"/>
      <c r="Z13" s="24"/>
      <c r="AA13" s="24"/>
      <c r="AB13" s="24"/>
      <c r="AC13" s="24"/>
      <c r="AD13" s="33"/>
      <c r="AE13" s="19"/>
      <c r="AF13" s="4"/>
      <c r="AG13" s="4"/>
      <c r="AH13" s="12"/>
      <c r="AI13" s="12"/>
      <c r="AJ13" s="13"/>
      <c r="AK13" s="4"/>
      <c r="AL13" s="4"/>
      <c r="AM13" s="6" t="s">
        <v>1412</v>
      </c>
      <c r="AN13" s="6"/>
      <c r="AO13" s="6"/>
      <c r="AP13" s="6"/>
      <c r="AQ13" s="14"/>
      <c r="AR13" s="10"/>
      <c r="AS13" s="51"/>
      <c r="AT13"/>
      <c r="AU13"/>
      <c r="AV13"/>
      <c r="AW13"/>
      <c r="AX13"/>
      <c r="AY13"/>
      <c r="AZ13"/>
      <c r="BA13"/>
    </row>
    <row r="14" spans="1:53" ht="180.75" customHeight="1" x14ac:dyDescent="0.25">
      <c r="A14" s="3"/>
      <c r="B14" s="4"/>
      <c r="C14" s="5"/>
      <c r="D14" s="24"/>
      <c r="E14" s="18"/>
      <c r="F14" s="37"/>
      <c r="G14" s="22"/>
      <c r="H14" s="32"/>
      <c r="I14" s="24"/>
      <c r="J14" s="22"/>
      <c r="K14" s="24"/>
      <c r="L14" s="24"/>
      <c r="M14" s="24"/>
      <c r="N14" s="25"/>
      <c r="O14" s="32"/>
      <c r="P14" s="30"/>
      <c r="Q14" s="31"/>
      <c r="R14" s="35"/>
      <c r="S14" s="24"/>
      <c r="T14" s="24"/>
      <c r="U14" s="24"/>
      <c r="V14" s="24"/>
      <c r="W14" s="24"/>
      <c r="X14" s="24"/>
      <c r="Y14" s="24"/>
      <c r="Z14" s="24"/>
      <c r="AA14" s="24"/>
      <c r="AB14" s="24"/>
      <c r="AC14" s="24"/>
      <c r="AD14" s="33"/>
      <c r="AE14" s="19"/>
      <c r="AF14" s="4"/>
      <c r="AG14" s="4"/>
      <c r="AH14" s="12"/>
      <c r="AI14" s="12"/>
      <c r="AJ14" s="13"/>
      <c r="AK14" s="4"/>
      <c r="AL14" s="4"/>
      <c r="AM14" s="6"/>
      <c r="AN14" s="6"/>
      <c r="AO14" s="6"/>
      <c r="AP14" s="6"/>
      <c r="AQ14" s="14"/>
      <c r="AR14" s="10"/>
      <c r="AS14" s="51"/>
      <c r="AT14"/>
      <c r="AU14"/>
      <c r="AV14"/>
      <c r="AW14"/>
      <c r="AX14"/>
      <c r="AY14"/>
      <c r="AZ14"/>
      <c r="BA14"/>
    </row>
    <row r="15" spans="1:53" ht="180.75" customHeight="1" x14ac:dyDescent="0.25">
      <c r="A15" s="3"/>
      <c r="B15" s="4"/>
      <c r="C15" s="5"/>
      <c r="D15" s="24"/>
      <c r="E15" s="18"/>
      <c r="F15" s="37"/>
      <c r="G15" s="22"/>
      <c r="H15" s="32"/>
      <c r="I15" s="24"/>
      <c r="J15" s="22"/>
      <c r="K15" s="24"/>
      <c r="L15" s="24"/>
      <c r="M15" s="24"/>
      <c r="N15" s="25"/>
      <c r="O15" s="32"/>
      <c r="P15" s="30"/>
      <c r="Q15" s="31"/>
      <c r="R15" s="35"/>
      <c r="S15" s="24"/>
      <c r="T15" s="24"/>
      <c r="U15" s="24"/>
      <c r="V15" s="24"/>
      <c r="W15" s="24"/>
      <c r="X15" s="24"/>
      <c r="Y15" s="24"/>
      <c r="Z15" s="24"/>
      <c r="AA15" s="24"/>
      <c r="AB15" s="24"/>
      <c r="AC15" s="24"/>
      <c r="AD15" s="33"/>
      <c r="AE15" s="19"/>
      <c r="AF15" s="4"/>
      <c r="AG15" s="4"/>
      <c r="AH15" s="12"/>
      <c r="AI15" s="12"/>
      <c r="AJ15" s="13"/>
      <c r="AK15" s="4"/>
      <c r="AL15" s="4"/>
      <c r="AM15" s="6"/>
      <c r="AN15" s="6"/>
      <c r="AO15" s="6"/>
      <c r="AP15" s="6"/>
      <c r="AQ15" s="14"/>
      <c r="AR15" s="10"/>
      <c r="AS15" s="51"/>
      <c r="AT15"/>
      <c r="AU15"/>
      <c r="AV15"/>
      <c r="AW15"/>
      <c r="AX15"/>
      <c r="AY15"/>
      <c r="AZ15"/>
      <c r="BA15"/>
    </row>
    <row r="16" spans="1:53" ht="180.75" customHeight="1" x14ac:dyDescent="0.25">
      <c r="A16" s="3"/>
      <c r="B16" s="4"/>
      <c r="C16" s="5"/>
      <c r="D16" s="24"/>
      <c r="E16" s="18"/>
      <c r="F16" s="37"/>
      <c r="G16" s="22"/>
      <c r="H16" s="32"/>
      <c r="I16" s="24"/>
      <c r="J16" s="22"/>
      <c r="K16" s="24"/>
      <c r="L16" s="24"/>
      <c r="M16" s="24"/>
      <c r="N16" s="25"/>
      <c r="O16" s="32"/>
      <c r="P16" s="30"/>
      <c r="Q16" s="31"/>
      <c r="R16" s="35"/>
      <c r="S16" s="24"/>
      <c r="T16" s="24"/>
      <c r="U16" s="24"/>
      <c r="V16" s="24"/>
      <c r="W16" s="24"/>
      <c r="X16" s="24"/>
      <c r="Y16" s="24"/>
      <c r="Z16" s="24"/>
      <c r="AA16" s="24"/>
      <c r="AB16" s="24"/>
      <c r="AC16" s="24"/>
      <c r="AD16" s="33"/>
      <c r="AE16" s="19"/>
      <c r="AF16" s="4"/>
      <c r="AG16" s="4"/>
      <c r="AH16" s="15"/>
      <c r="AI16" s="12"/>
      <c r="AJ16" s="13"/>
      <c r="AK16" s="4"/>
      <c r="AL16" s="4"/>
      <c r="AM16" s="6"/>
      <c r="AN16" s="6"/>
      <c r="AO16" s="6"/>
      <c r="AP16" s="6"/>
      <c r="AQ16" s="14"/>
      <c r="AR16" s="10"/>
      <c r="AS16" s="51"/>
      <c r="AT16"/>
      <c r="AU16"/>
      <c r="AV16"/>
      <c r="AW16"/>
      <c r="AX16"/>
      <c r="AY16"/>
      <c r="AZ16"/>
      <c r="BA16"/>
    </row>
    <row r="17" spans="1:53" ht="180.75" customHeight="1" x14ac:dyDescent="0.25">
      <c r="A17" s="3"/>
      <c r="B17" s="4"/>
      <c r="C17" s="5"/>
      <c r="D17" s="24"/>
      <c r="E17" s="18"/>
      <c r="F17" s="37"/>
      <c r="G17" s="22"/>
      <c r="H17" s="32"/>
      <c r="I17" s="24"/>
      <c r="J17" s="22"/>
      <c r="K17" s="24"/>
      <c r="L17" s="24"/>
      <c r="M17" s="24"/>
      <c r="N17" s="38"/>
      <c r="O17" s="32"/>
      <c r="P17" s="30"/>
      <c r="Q17" s="31"/>
      <c r="R17" s="35"/>
      <c r="S17" s="24"/>
      <c r="T17" s="24"/>
      <c r="U17" s="24"/>
      <c r="V17" s="24"/>
      <c r="W17" s="24"/>
      <c r="X17" s="24"/>
      <c r="Y17" s="24"/>
      <c r="Z17" s="24"/>
      <c r="AA17" s="24"/>
      <c r="AB17" s="24"/>
      <c r="AC17" s="24"/>
      <c r="AD17" s="33"/>
      <c r="AE17" s="19"/>
      <c r="AF17" s="4"/>
      <c r="AG17" s="4"/>
      <c r="AH17" s="12"/>
      <c r="AI17" s="12"/>
      <c r="AJ17" s="13"/>
      <c r="AK17" s="4"/>
      <c r="AL17" s="4"/>
      <c r="AM17" s="6"/>
      <c r="AN17" s="6"/>
      <c r="AO17" s="6"/>
      <c r="AP17" s="6"/>
      <c r="AQ17" s="14"/>
      <c r="AR17" s="10"/>
      <c r="AS17" s="52"/>
      <c r="AT17"/>
      <c r="AU17"/>
      <c r="AV17"/>
      <c r="AW17"/>
      <c r="AX17"/>
      <c r="AY17"/>
      <c r="AZ17"/>
      <c r="BA17"/>
    </row>
    <row r="18" spans="1:53" ht="180.75" customHeight="1" x14ac:dyDescent="0.25">
      <c r="A18" s="3"/>
      <c r="B18" s="4"/>
      <c r="C18" s="5"/>
      <c r="D18" s="24"/>
      <c r="E18" s="18"/>
      <c r="F18" s="37"/>
      <c r="G18" s="22"/>
      <c r="H18" s="32"/>
      <c r="I18" s="24"/>
      <c r="J18" s="22"/>
      <c r="K18" s="24"/>
      <c r="L18" s="24"/>
      <c r="M18" s="24"/>
      <c r="N18" s="25"/>
      <c r="O18" s="32"/>
      <c r="P18" s="30"/>
      <c r="Q18" s="31"/>
      <c r="R18" s="35"/>
      <c r="S18" s="24"/>
      <c r="T18" s="24"/>
      <c r="U18" s="24"/>
      <c r="V18" s="24"/>
      <c r="W18" s="24"/>
      <c r="X18" s="24"/>
      <c r="Y18" s="24"/>
      <c r="Z18" s="24"/>
      <c r="AA18" s="24"/>
      <c r="AB18" s="24"/>
      <c r="AC18" s="24"/>
      <c r="AD18" s="33"/>
      <c r="AE18" s="19"/>
      <c r="AF18" s="4"/>
      <c r="AG18" s="4"/>
      <c r="AH18" s="12"/>
      <c r="AI18" s="12"/>
      <c r="AJ18" s="13"/>
      <c r="AK18" s="4"/>
      <c r="AL18" s="4"/>
      <c r="AM18" s="6"/>
      <c r="AN18" s="6"/>
      <c r="AO18" s="6"/>
      <c r="AP18" s="6"/>
      <c r="AQ18" s="14"/>
      <c r="AR18" s="10"/>
      <c r="AS18" s="51"/>
      <c r="AT18"/>
      <c r="AU18"/>
      <c r="AV18"/>
      <c r="AW18"/>
      <c r="AX18"/>
      <c r="AY18"/>
      <c r="AZ18"/>
      <c r="BA18"/>
    </row>
    <row r="19" spans="1:53" ht="180.75" customHeight="1" x14ac:dyDescent="0.25">
      <c r="A19" s="3"/>
      <c r="B19" s="4"/>
      <c r="C19" s="5"/>
      <c r="D19" s="25"/>
      <c r="E19" s="18"/>
      <c r="F19" s="37"/>
      <c r="G19" s="22"/>
      <c r="H19" s="29"/>
      <c r="I19" s="24"/>
      <c r="J19" s="38"/>
      <c r="K19" s="24"/>
      <c r="L19" s="24"/>
      <c r="M19" s="25"/>
      <c r="N19" s="39"/>
      <c r="O19" s="32"/>
      <c r="P19" s="30"/>
      <c r="Q19" s="31"/>
      <c r="R19" s="35"/>
      <c r="S19" s="24"/>
      <c r="T19" s="24"/>
      <c r="U19" s="24"/>
      <c r="V19" s="24"/>
      <c r="W19" s="24"/>
      <c r="X19" s="24"/>
      <c r="Y19" s="24"/>
      <c r="Z19" s="24"/>
      <c r="AA19" s="24"/>
      <c r="AB19" s="24"/>
      <c r="AC19" s="24"/>
      <c r="AD19" s="33"/>
      <c r="AE19" s="19"/>
      <c r="AF19" s="4"/>
      <c r="AG19" s="4"/>
      <c r="AH19" s="15"/>
      <c r="AI19" s="15"/>
      <c r="AJ19" s="13"/>
      <c r="AK19" s="4"/>
      <c r="AL19" s="4"/>
      <c r="AM19" s="6"/>
      <c r="AN19" s="6"/>
      <c r="AO19" s="6"/>
      <c r="AP19" s="6"/>
      <c r="AQ19" s="14"/>
      <c r="AR19" s="10"/>
      <c r="AS19" s="51"/>
      <c r="AT19"/>
      <c r="AU19"/>
      <c r="AV19"/>
      <c r="AW19"/>
      <c r="AX19"/>
      <c r="AY19"/>
      <c r="AZ19"/>
      <c r="BA19"/>
    </row>
    <row r="20" spans="1:53" ht="180.75" customHeight="1" x14ac:dyDescent="0.25">
      <c r="A20" s="3"/>
      <c r="B20" s="4"/>
      <c r="C20" s="5"/>
      <c r="D20" s="25"/>
      <c r="E20" s="18"/>
      <c r="F20" s="37"/>
      <c r="G20" s="22"/>
      <c r="H20" s="29"/>
      <c r="I20" s="24"/>
      <c r="J20" s="38"/>
      <c r="K20" s="24"/>
      <c r="L20" s="24"/>
      <c r="M20" s="25"/>
      <c r="N20" s="39"/>
      <c r="O20" s="32"/>
      <c r="P20" s="30"/>
      <c r="Q20" s="31"/>
      <c r="R20" s="35"/>
      <c r="S20" s="24"/>
      <c r="T20" s="24"/>
      <c r="U20" s="24"/>
      <c r="V20" s="24"/>
      <c r="W20" s="24"/>
      <c r="X20" s="24"/>
      <c r="Y20" s="24"/>
      <c r="Z20" s="24"/>
      <c r="AA20" s="24"/>
      <c r="AB20" s="24"/>
      <c r="AC20" s="24"/>
      <c r="AD20" s="33"/>
      <c r="AE20" s="19"/>
      <c r="AF20" s="4"/>
      <c r="AG20" s="4"/>
      <c r="AH20" s="12"/>
      <c r="AI20" s="12"/>
      <c r="AJ20" s="13"/>
      <c r="AK20" s="4"/>
      <c r="AL20" s="4"/>
      <c r="AM20" s="6"/>
      <c r="AN20" s="6"/>
      <c r="AO20" s="6"/>
      <c r="AP20" s="6"/>
      <c r="AQ20" s="14"/>
      <c r="AR20" s="10"/>
      <c r="AS20" s="51"/>
      <c r="AT20"/>
      <c r="AU20"/>
      <c r="AV20"/>
      <c r="AW20"/>
      <c r="AX20"/>
      <c r="AY20"/>
      <c r="AZ20"/>
      <c r="BA20"/>
    </row>
    <row r="21" spans="1:53" ht="180.75" customHeight="1" x14ac:dyDescent="0.25">
      <c r="A21" s="3"/>
      <c r="B21" s="4"/>
      <c r="C21" s="5"/>
      <c r="D21" s="25"/>
      <c r="E21" s="18"/>
      <c r="F21" s="37"/>
      <c r="G21" s="22"/>
      <c r="H21" s="29"/>
      <c r="I21" s="24"/>
      <c r="J21" s="38"/>
      <c r="K21" s="24"/>
      <c r="L21" s="24"/>
      <c r="M21" s="25"/>
      <c r="N21" s="39"/>
      <c r="O21" s="32"/>
      <c r="P21" s="30"/>
      <c r="Q21" s="31"/>
      <c r="R21" s="35"/>
      <c r="S21" s="24"/>
      <c r="T21" s="24"/>
      <c r="U21" s="24"/>
      <c r="V21" s="24"/>
      <c r="W21" s="24"/>
      <c r="X21" s="24"/>
      <c r="Y21" s="24"/>
      <c r="Z21" s="24"/>
      <c r="AA21" s="24"/>
      <c r="AB21" s="24"/>
      <c r="AC21" s="24"/>
      <c r="AD21" s="33"/>
      <c r="AE21" s="19"/>
      <c r="AF21" s="4"/>
      <c r="AG21" s="4"/>
      <c r="AH21" s="12"/>
      <c r="AI21" s="12"/>
      <c r="AJ21" s="13"/>
      <c r="AK21" s="4"/>
      <c r="AL21" s="4"/>
      <c r="AM21" s="6"/>
      <c r="AN21" s="6"/>
      <c r="AO21" s="6"/>
      <c r="AP21" s="6"/>
      <c r="AQ21" s="14"/>
      <c r="AR21" s="10"/>
      <c r="AS21" s="51"/>
      <c r="AT21"/>
      <c r="AU21"/>
      <c r="AV21"/>
      <c r="AW21"/>
      <c r="AX21"/>
      <c r="AY21"/>
      <c r="AZ21"/>
      <c r="BA21"/>
    </row>
    <row r="22" spans="1:53" ht="180.75" customHeight="1" x14ac:dyDescent="0.25">
      <c r="A22" s="3"/>
      <c r="B22" s="4"/>
      <c r="C22" s="5"/>
      <c r="D22" s="25"/>
      <c r="E22" s="18"/>
      <c r="F22" s="37"/>
      <c r="G22" s="22"/>
      <c r="H22" s="40"/>
      <c r="I22" s="24"/>
      <c r="J22" s="41"/>
      <c r="K22" s="24"/>
      <c r="L22" s="24"/>
      <c r="M22" s="25"/>
      <c r="N22" s="39"/>
      <c r="O22" s="32"/>
      <c r="P22" s="30"/>
      <c r="Q22" s="31"/>
      <c r="R22" s="35"/>
      <c r="S22" s="24"/>
      <c r="T22" s="24"/>
      <c r="U22" s="24"/>
      <c r="V22" s="24"/>
      <c r="W22" s="24"/>
      <c r="X22" s="24"/>
      <c r="Y22" s="24"/>
      <c r="Z22" s="24"/>
      <c r="AA22" s="24"/>
      <c r="AB22" s="24"/>
      <c r="AC22" s="24"/>
      <c r="AD22" s="33"/>
      <c r="AE22" s="19"/>
      <c r="AF22" s="4"/>
      <c r="AG22" s="4"/>
      <c r="AH22" s="12"/>
      <c r="AI22" s="12"/>
      <c r="AJ22" s="13"/>
      <c r="AK22" s="4"/>
      <c r="AL22" s="4"/>
      <c r="AM22" s="6"/>
      <c r="AN22" s="6"/>
      <c r="AO22" s="6"/>
      <c r="AP22" s="6"/>
      <c r="AQ22" s="14"/>
      <c r="AR22" s="10"/>
      <c r="AS22" s="51"/>
      <c r="AT22"/>
      <c r="AU22"/>
      <c r="AV22"/>
      <c r="AW22"/>
      <c r="AX22"/>
      <c r="AY22"/>
      <c r="AZ22"/>
      <c r="BA22"/>
    </row>
    <row r="23" spans="1:53" ht="180.75" customHeight="1" x14ac:dyDescent="0.25">
      <c r="A23" s="3"/>
      <c r="B23" s="4"/>
      <c r="C23" s="5"/>
      <c r="D23" s="25"/>
      <c r="E23" s="18"/>
      <c r="F23" s="37"/>
      <c r="G23" s="42"/>
      <c r="H23" s="40"/>
      <c r="I23" s="24"/>
      <c r="J23" s="41"/>
      <c r="K23" s="24"/>
      <c r="L23" s="24"/>
      <c r="M23" s="25"/>
      <c r="N23" s="39"/>
      <c r="O23" s="32"/>
      <c r="P23" s="30"/>
      <c r="Q23" s="31"/>
      <c r="R23" s="35"/>
      <c r="S23" s="24"/>
      <c r="T23" s="24"/>
      <c r="U23" s="24"/>
      <c r="V23" s="24"/>
      <c r="W23" s="24"/>
      <c r="X23" s="24"/>
      <c r="Y23" s="24"/>
      <c r="Z23" s="24"/>
      <c r="AA23" s="24"/>
      <c r="AB23" s="24"/>
      <c r="AC23" s="24"/>
      <c r="AD23" s="33"/>
      <c r="AE23" s="19"/>
      <c r="AF23" s="4"/>
      <c r="AG23" s="4"/>
      <c r="AH23" s="12"/>
      <c r="AI23" s="12"/>
      <c r="AJ23" s="13"/>
      <c r="AK23" s="4"/>
      <c r="AL23" s="4"/>
      <c r="AM23" s="6"/>
      <c r="AN23" s="6"/>
      <c r="AO23" s="6"/>
      <c r="AP23" s="6"/>
      <c r="AQ23" s="14"/>
      <c r="AR23" s="10"/>
      <c r="AS23" s="51"/>
      <c r="AT23"/>
      <c r="AU23"/>
      <c r="AV23"/>
      <c r="AW23"/>
      <c r="AX23"/>
      <c r="AY23"/>
      <c r="AZ23"/>
      <c r="BA23"/>
    </row>
    <row r="24" spans="1:53" ht="180.75" customHeight="1" x14ac:dyDescent="0.25">
      <c r="A24" s="3"/>
      <c r="B24" s="4"/>
      <c r="C24" s="5"/>
      <c r="D24" s="25"/>
      <c r="E24" s="18"/>
      <c r="F24" s="37"/>
      <c r="G24" s="22"/>
      <c r="H24" s="40"/>
      <c r="I24" s="24"/>
      <c r="J24" s="41"/>
      <c r="K24" s="24"/>
      <c r="L24" s="24"/>
      <c r="M24" s="25"/>
      <c r="N24" s="39"/>
      <c r="O24" s="32"/>
      <c r="P24" s="30"/>
      <c r="Q24" s="31"/>
      <c r="R24" s="35"/>
      <c r="S24" s="24"/>
      <c r="T24" s="24"/>
      <c r="U24" s="24"/>
      <c r="V24" s="24"/>
      <c r="W24" s="24"/>
      <c r="X24" s="24"/>
      <c r="Y24" s="24"/>
      <c r="Z24" s="24"/>
      <c r="AA24" s="24"/>
      <c r="AB24" s="24"/>
      <c r="AC24" s="24"/>
      <c r="AD24" s="33"/>
      <c r="AE24" s="19"/>
      <c r="AF24" s="4"/>
      <c r="AG24" s="4"/>
      <c r="AH24" s="12"/>
      <c r="AI24" s="12"/>
      <c r="AJ24" s="13"/>
      <c r="AK24" s="4"/>
      <c r="AL24" s="4"/>
      <c r="AM24" s="6"/>
      <c r="AN24" s="6"/>
      <c r="AO24" s="6"/>
      <c r="AP24" s="6"/>
      <c r="AQ24" s="14"/>
      <c r="AR24" s="10"/>
      <c r="AS24" s="51"/>
      <c r="AT24"/>
      <c r="AU24"/>
      <c r="AV24"/>
      <c r="AW24"/>
      <c r="AX24"/>
      <c r="AY24"/>
      <c r="AZ24"/>
      <c r="BA24"/>
    </row>
    <row r="25" spans="1:53" ht="180.75" customHeight="1" x14ac:dyDescent="0.25">
      <c r="A25" s="3"/>
      <c r="B25" s="4"/>
      <c r="C25" s="5"/>
      <c r="D25" s="25"/>
      <c r="E25" s="18"/>
      <c r="F25" s="37"/>
      <c r="G25" s="22"/>
      <c r="H25" s="40"/>
      <c r="I25" s="24"/>
      <c r="J25" s="41"/>
      <c r="K25" s="24"/>
      <c r="L25" s="24"/>
      <c r="M25" s="25"/>
      <c r="N25" s="39"/>
      <c r="O25" s="32"/>
      <c r="P25" s="30"/>
      <c r="Q25" s="31"/>
      <c r="R25" s="35"/>
      <c r="S25" s="24"/>
      <c r="T25" s="24"/>
      <c r="U25" s="24"/>
      <c r="V25" s="24"/>
      <c r="W25" s="24"/>
      <c r="X25" s="24"/>
      <c r="Y25" s="24"/>
      <c r="Z25" s="24"/>
      <c r="AA25" s="24"/>
      <c r="AB25" s="24"/>
      <c r="AC25" s="24"/>
      <c r="AD25" s="33"/>
      <c r="AE25" s="19"/>
      <c r="AF25" s="4"/>
      <c r="AG25" s="4"/>
      <c r="AH25" s="12"/>
      <c r="AI25" s="12"/>
      <c r="AJ25" s="13"/>
      <c r="AK25" s="4"/>
      <c r="AL25" s="4"/>
      <c r="AM25" s="6"/>
      <c r="AN25" s="6"/>
      <c r="AO25" s="6"/>
      <c r="AP25" s="6"/>
      <c r="AQ25" s="14"/>
      <c r="AR25" s="10"/>
      <c r="AS25" s="51"/>
      <c r="AT25"/>
      <c r="AU25"/>
      <c r="AV25"/>
      <c r="AW25"/>
      <c r="AX25"/>
      <c r="AY25"/>
      <c r="AZ25"/>
      <c r="BA25"/>
    </row>
    <row r="26" spans="1:53" ht="180.75" customHeight="1" x14ac:dyDescent="0.25">
      <c r="A26" s="3"/>
      <c r="B26" s="4"/>
      <c r="C26" s="5"/>
      <c r="D26" s="25"/>
      <c r="E26" s="18"/>
      <c r="F26" s="37"/>
      <c r="G26" s="22"/>
      <c r="H26" s="40"/>
      <c r="I26" s="24"/>
      <c r="J26" s="41"/>
      <c r="K26" s="24"/>
      <c r="L26" s="24"/>
      <c r="M26" s="25"/>
      <c r="N26" s="39"/>
      <c r="O26" s="32"/>
      <c r="P26" s="30"/>
      <c r="Q26" s="31"/>
      <c r="R26" s="35"/>
      <c r="S26" s="24"/>
      <c r="T26" s="24"/>
      <c r="U26" s="24"/>
      <c r="V26" s="24"/>
      <c r="W26" s="24"/>
      <c r="X26" s="24"/>
      <c r="Y26" s="24"/>
      <c r="Z26" s="24"/>
      <c r="AA26" s="24"/>
      <c r="AB26" s="24"/>
      <c r="AC26" s="24"/>
      <c r="AD26" s="33"/>
      <c r="AE26" s="19"/>
      <c r="AF26" s="4"/>
      <c r="AG26" s="4"/>
      <c r="AH26" s="12"/>
      <c r="AI26" s="12"/>
      <c r="AJ26" s="13"/>
      <c r="AK26" s="4"/>
      <c r="AL26" s="4"/>
      <c r="AM26" s="6"/>
      <c r="AN26" s="6"/>
      <c r="AO26" s="6"/>
      <c r="AP26" s="6"/>
      <c r="AQ26" s="14"/>
      <c r="AR26" s="10"/>
      <c r="AS26" s="51"/>
      <c r="AT26"/>
      <c r="AU26"/>
      <c r="AV26"/>
      <c r="AW26"/>
      <c r="AX26"/>
      <c r="AY26"/>
      <c r="AZ26"/>
      <c r="BA26"/>
    </row>
    <row r="27" spans="1:53" ht="180.75" customHeight="1" x14ac:dyDescent="0.25">
      <c r="A27" s="3"/>
      <c r="B27" s="4"/>
      <c r="C27" s="5"/>
      <c r="D27" s="25"/>
      <c r="E27" s="18"/>
      <c r="F27" s="37"/>
      <c r="G27" s="22"/>
      <c r="H27" s="40"/>
      <c r="I27" s="24"/>
      <c r="J27" s="41"/>
      <c r="K27" s="24"/>
      <c r="L27" s="24"/>
      <c r="M27" s="25"/>
      <c r="N27" s="39"/>
      <c r="O27" s="32"/>
      <c r="P27" s="30"/>
      <c r="Q27" s="31"/>
      <c r="R27" s="35"/>
      <c r="S27" s="24"/>
      <c r="T27" s="24"/>
      <c r="U27" s="24"/>
      <c r="V27" s="24"/>
      <c r="W27" s="24"/>
      <c r="X27" s="24"/>
      <c r="Y27" s="24"/>
      <c r="Z27" s="24"/>
      <c r="AA27" s="24"/>
      <c r="AB27" s="24"/>
      <c r="AC27" s="24"/>
      <c r="AD27" s="33"/>
      <c r="AE27" s="19"/>
      <c r="AF27" s="4"/>
      <c r="AG27" s="4"/>
      <c r="AH27" s="12"/>
      <c r="AI27" s="12"/>
      <c r="AJ27" s="13"/>
      <c r="AK27" s="4"/>
      <c r="AL27" s="4"/>
      <c r="AM27" s="6"/>
      <c r="AN27" s="6"/>
      <c r="AO27" s="6"/>
      <c r="AP27" s="6"/>
      <c r="AQ27" s="14"/>
      <c r="AR27" s="10"/>
      <c r="AS27" s="51"/>
      <c r="AT27"/>
      <c r="AU27"/>
      <c r="AV27"/>
      <c r="AW27"/>
      <c r="AX27"/>
      <c r="AY27"/>
      <c r="AZ27"/>
      <c r="BA27"/>
    </row>
    <row r="28" spans="1:53" ht="180.75" customHeight="1" x14ac:dyDescent="0.25">
      <c r="A28" s="3"/>
      <c r="B28" s="4"/>
      <c r="C28" s="5"/>
      <c r="D28" s="25"/>
      <c r="E28" s="18"/>
      <c r="F28" s="37"/>
      <c r="G28" s="22"/>
      <c r="H28" s="40"/>
      <c r="I28" s="24"/>
      <c r="J28" s="41"/>
      <c r="K28" s="24"/>
      <c r="L28" s="24"/>
      <c r="M28" s="25"/>
      <c r="N28" s="39"/>
      <c r="O28" s="32"/>
      <c r="P28" s="30"/>
      <c r="Q28" s="31"/>
      <c r="R28" s="35"/>
      <c r="S28" s="24"/>
      <c r="T28" s="24"/>
      <c r="U28" s="24"/>
      <c r="V28" s="24"/>
      <c r="W28" s="24"/>
      <c r="X28" s="24"/>
      <c r="Y28" s="24"/>
      <c r="Z28" s="24"/>
      <c r="AA28" s="24"/>
      <c r="AB28" s="24"/>
      <c r="AC28" s="24"/>
      <c r="AD28" s="33"/>
      <c r="AE28" s="19"/>
      <c r="AF28" s="4"/>
      <c r="AG28" s="4"/>
      <c r="AH28" s="17"/>
      <c r="AI28" s="15"/>
      <c r="AJ28" s="16"/>
      <c r="AK28" s="4"/>
      <c r="AL28" s="4"/>
      <c r="AM28" s="6"/>
      <c r="AN28" s="6"/>
      <c r="AO28" s="6"/>
      <c r="AP28" s="6"/>
      <c r="AQ28" s="14"/>
      <c r="AR28" s="10"/>
      <c r="AS28" s="51"/>
      <c r="AT28"/>
      <c r="AU28"/>
      <c r="AV28"/>
      <c r="AW28"/>
      <c r="AX28"/>
      <c r="AY28"/>
      <c r="AZ28"/>
      <c r="BA28"/>
    </row>
    <row r="29" spans="1:53" ht="180.75" customHeight="1" x14ac:dyDescent="0.25">
      <c r="A29" s="3"/>
      <c r="B29" s="4"/>
      <c r="C29" s="5"/>
      <c r="D29" s="25"/>
      <c r="E29" s="18"/>
      <c r="F29" s="37"/>
      <c r="G29" s="22"/>
      <c r="H29" s="40"/>
      <c r="I29" s="24"/>
      <c r="J29" s="41"/>
      <c r="K29" s="24"/>
      <c r="L29" s="24"/>
      <c r="M29" s="25"/>
      <c r="N29" s="39"/>
      <c r="O29" s="32"/>
      <c r="P29" s="30"/>
      <c r="Q29" s="31"/>
      <c r="R29" s="35"/>
      <c r="S29" s="24"/>
      <c r="T29" s="24"/>
      <c r="U29" s="24"/>
      <c r="V29" s="24"/>
      <c r="W29" s="24"/>
      <c r="X29" s="24"/>
      <c r="Y29" s="24"/>
      <c r="Z29" s="24"/>
      <c r="AA29" s="24"/>
      <c r="AB29" s="24"/>
      <c r="AC29" s="24"/>
      <c r="AD29" s="33"/>
      <c r="AE29" s="19"/>
      <c r="AF29" s="4"/>
      <c r="AG29" s="4"/>
      <c r="AH29" s="15"/>
      <c r="AI29" s="12"/>
      <c r="AJ29" s="13"/>
      <c r="AK29" s="4"/>
      <c r="AL29" s="4"/>
      <c r="AM29" s="6"/>
      <c r="AN29" s="6"/>
      <c r="AO29" s="6"/>
      <c r="AP29" s="6"/>
      <c r="AQ29" s="14"/>
      <c r="AR29" s="10"/>
      <c r="AS29" s="51"/>
      <c r="AT29"/>
      <c r="AU29"/>
      <c r="AV29"/>
      <c r="AW29"/>
      <c r="AX29"/>
      <c r="AY29"/>
      <c r="AZ29"/>
      <c r="BA29"/>
    </row>
    <row r="30" spans="1:53" ht="180.75" customHeight="1" x14ac:dyDescent="0.3">
      <c r="A30" s="3"/>
      <c r="B30" s="4"/>
      <c r="C30" s="5"/>
      <c r="D30" s="25"/>
      <c r="E30" s="18"/>
      <c r="F30" s="37"/>
      <c r="G30" s="22"/>
      <c r="H30" s="40"/>
      <c r="I30" s="24"/>
      <c r="J30" s="41"/>
      <c r="K30" s="24"/>
      <c r="L30" s="24"/>
      <c r="M30" s="25"/>
      <c r="N30" s="39"/>
      <c r="O30" s="43"/>
      <c r="P30" s="30"/>
      <c r="Q30" s="31"/>
      <c r="R30" s="35"/>
      <c r="S30" s="24"/>
      <c r="T30" s="24"/>
      <c r="U30" s="24"/>
      <c r="V30" s="24"/>
      <c r="W30" s="24"/>
      <c r="X30" s="24"/>
      <c r="Y30" s="24"/>
      <c r="Z30" s="24"/>
      <c r="AA30" s="24"/>
      <c r="AB30" s="24"/>
      <c r="AC30" s="24"/>
      <c r="AD30" s="33"/>
      <c r="AE30" s="19"/>
      <c r="AF30" s="4"/>
      <c r="AG30" s="4"/>
      <c r="AH30" s="12"/>
      <c r="AI30" s="12"/>
      <c r="AJ30" s="13"/>
      <c r="AK30" s="4"/>
      <c r="AL30" s="4"/>
      <c r="AM30" s="6"/>
      <c r="AN30" s="6"/>
      <c r="AO30" s="6"/>
      <c r="AP30" s="6"/>
      <c r="AQ30" s="14"/>
      <c r="AR30" s="10"/>
      <c r="AS30" s="51"/>
      <c r="AT30"/>
      <c r="AU30"/>
      <c r="AV30"/>
      <c r="AW30"/>
      <c r="AX30"/>
      <c r="AY30"/>
      <c r="AZ30"/>
      <c r="BA30"/>
    </row>
    <row r="31" spans="1:53" ht="180.75" customHeight="1" x14ac:dyDescent="0.25">
      <c r="A31" s="3"/>
      <c r="B31" s="4"/>
      <c r="C31" s="5"/>
      <c r="D31" s="25"/>
      <c r="E31" s="18"/>
      <c r="F31" s="37"/>
      <c r="G31" s="22"/>
      <c r="H31" s="40"/>
      <c r="I31" s="24"/>
      <c r="J31" s="41"/>
      <c r="K31" s="24"/>
      <c r="L31" s="24"/>
      <c r="M31" s="25"/>
      <c r="N31" s="39"/>
      <c r="O31" s="32"/>
      <c r="P31" s="30"/>
      <c r="Q31" s="31"/>
      <c r="R31" s="35"/>
      <c r="S31" s="24"/>
      <c r="T31" s="24"/>
      <c r="U31" s="24"/>
      <c r="V31" s="24"/>
      <c r="W31" s="24"/>
      <c r="X31" s="24"/>
      <c r="Y31" s="24"/>
      <c r="Z31" s="24"/>
      <c r="AA31" s="24"/>
      <c r="AB31" s="24"/>
      <c r="AC31" s="24"/>
      <c r="AD31" s="33"/>
      <c r="AE31" s="19"/>
      <c r="AF31" s="4"/>
      <c r="AG31" s="4"/>
      <c r="AH31" s="12"/>
      <c r="AI31" s="12"/>
      <c r="AJ31" s="13"/>
      <c r="AK31" s="4"/>
      <c r="AL31" s="4"/>
      <c r="AM31" s="6"/>
      <c r="AN31" s="6"/>
      <c r="AO31" s="6"/>
      <c r="AP31" s="6"/>
      <c r="AQ31" s="14"/>
      <c r="AR31" s="10"/>
      <c r="AS31" s="51"/>
      <c r="AT31"/>
      <c r="AU31"/>
      <c r="AV31"/>
      <c r="AW31"/>
      <c r="AX31"/>
      <c r="AY31"/>
      <c r="AZ31"/>
      <c r="BA31"/>
    </row>
    <row r="32" spans="1:53" ht="180.75" customHeight="1" x14ac:dyDescent="0.25">
      <c r="A32" s="3"/>
      <c r="B32" s="4"/>
      <c r="C32" s="5"/>
      <c r="D32" s="25"/>
      <c r="E32" s="18"/>
      <c r="F32" s="37"/>
      <c r="G32" s="22"/>
      <c r="H32" s="40"/>
      <c r="I32" s="24"/>
      <c r="J32" s="41"/>
      <c r="K32" s="24"/>
      <c r="L32" s="24"/>
      <c r="M32" s="25"/>
      <c r="N32" s="44"/>
      <c r="O32" s="32"/>
      <c r="P32" s="30"/>
      <c r="Q32" s="31"/>
      <c r="R32" s="35"/>
      <c r="S32" s="24"/>
      <c r="T32" s="24"/>
      <c r="U32" s="24"/>
      <c r="V32" s="24"/>
      <c r="W32" s="24"/>
      <c r="X32" s="24"/>
      <c r="Y32" s="24"/>
      <c r="Z32" s="24"/>
      <c r="AA32" s="24"/>
      <c r="AB32" s="24"/>
      <c r="AC32" s="24"/>
      <c r="AD32" s="33"/>
      <c r="AE32" s="19"/>
      <c r="AF32" s="4"/>
      <c r="AG32" s="4"/>
      <c r="AH32" s="12"/>
      <c r="AI32" s="12"/>
      <c r="AJ32" s="13"/>
      <c r="AK32" s="4"/>
      <c r="AL32" s="4"/>
      <c r="AM32" s="6"/>
      <c r="AN32" s="6"/>
      <c r="AO32" s="6"/>
      <c r="AP32" s="6"/>
      <c r="AQ32" s="14"/>
      <c r="AR32" s="10"/>
      <c r="AS32" s="51"/>
      <c r="AT32"/>
      <c r="AU32"/>
      <c r="AV32"/>
      <c r="AW32"/>
      <c r="AX32"/>
      <c r="AY32"/>
      <c r="AZ32"/>
      <c r="BA32"/>
    </row>
    <row r="33" spans="1:53" ht="180.75" customHeight="1" x14ac:dyDescent="0.25">
      <c r="A33" s="3"/>
      <c r="B33" s="4"/>
      <c r="C33" s="5"/>
      <c r="D33" s="25"/>
      <c r="E33" s="18"/>
      <c r="F33" s="37"/>
      <c r="G33" s="22"/>
      <c r="H33" s="40"/>
      <c r="I33" s="24"/>
      <c r="J33" s="41"/>
      <c r="K33" s="24"/>
      <c r="L33" s="24"/>
      <c r="M33" s="25"/>
      <c r="N33" s="44"/>
      <c r="O33" s="32"/>
      <c r="P33" s="30"/>
      <c r="Q33" s="31"/>
      <c r="R33" s="35"/>
      <c r="S33" s="24"/>
      <c r="T33" s="24"/>
      <c r="U33" s="24"/>
      <c r="V33" s="24"/>
      <c r="W33" s="24"/>
      <c r="X33" s="24"/>
      <c r="Y33" s="24"/>
      <c r="Z33" s="24"/>
      <c r="AA33" s="24"/>
      <c r="AB33" s="24"/>
      <c r="AC33" s="24"/>
      <c r="AD33" s="33"/>
      <c r="AE33" s="19"/>
      <c r="AF33" s="4"/>
      <c r="AG33" s="4"/>
      <c r="AH33" s="12"/>
      <c r="AI33" s="12"/>
      <c r="AJ33" s="13"/>
      <c r="AK33" s="4"/>
      <c r="AL33" s="4"/>
      <c r="AM33" s="6"/>
      <c r="AN33" s="6"/>
      <c r="AO33" s="6"/>
      <c r="AP33" s="6"/>
      <c r="AQ33" s="14"/>
      <c r="AR33" s="10"/>
      <c r="AS33" s="51"/>
      <c r="AT33"/>
      <c r="AU33"/>
      <c r="AV33"/>
      <c r="AW33"/>
      <c r="AX33"/>
      <c r="AY33"/>
      <c r="AZ33"/>
      <c r="BA33"/>
    </row>
    <row r="34" spans="1:53" ht="180.75" customHeight="1" x14ac:dyDescent="0.25">
      <c r="A34" s="3"/>
      <c r="B34" s="4"/>
      <c r="C34" s="5"/>
      <c r="D34" s="25"/>
      <c r="E34" s="18"/>
      <c r="F34" s="37"/>
      <c r="G34" s="22"/>
      <c r="H34" s="40"/>
      <c r="I34" s="24"/>
      <c r="J34" s="41"/>
      <c r="K34" s="24"/>
      <c r="L34" s="24"/>
      <c r="M34" s="25"/>
      <c r="N34" s="44"/>
      <c r="O34" s="32"/>
      <c r="P34" s="30"/>
      <c r="Q34" s="31"/>
      <c r="R34" s="35"/>
      <c r="S34" s="24"/>
      <c r="T34" s="24"/>
      <c r="U34" s="24"/>
      <c r="V34" s="24"/>
      <c r="W34" s="24"/>
      <c r="X34" s="24"/>
      <c r="Y34" s="24"/>
      <c r="Z34" s="24"/>
      <c r="AA34" s="24"/>
      <c r="AB34" s="24"/>
      <c r="AC34" s="24"/>
      <c r="AD34" s="33"/>
      <c r="AE34" s="19"/>
      <c r="AF34" s="4"/>
      <c r="AG34" s="4"/>
      <c r="AH34" s="12"/>
      <c r="AI34" s="12"/>
      <c r="AJ34" s="13"/>
      <c r="AK34" s="4"/>
      <c r="AL34" s="4"/>
      <c r="AM34" s="6"/>
      <c r="AN34" s="6"/>
      <c r="AO34" s="6"/>
      <c r="AP34" s="6"/>
      <c r="AQ34" s="14"/>
      <c r="AR34" s="10"/>
      <c r="AS34" s="52"/>
      <c r="AT34"/>
      <c r="AU34"/>
      <c r="AV34"/>
      <c r="AW34"/>
      <c r="AX34"/>
      <c r="AY34"/>
      <c r="AZ34"/>
      <c r="BA34"/>
    </row>
    <row r="35" spans="1:53" ht="180.75" customHeight="1" x14ac:dyDescent="0.25">
      <c r="A35" s="3"/>
      <c r="B35" s="4"/>
      <c r="C35" s="5"/>
      <c r="D35" s="25"/>
      <c r="E35" s="18"/>
      <c r="F35" s="37"/>
      <c r="G35" s="22"/>
      <c r="H35" s="40"/>
      <c r="I35" s="24"/>
      <c r="J35" s="41"/>
      <c r="K35" s="24"/>
      <c r="L35" s="24"/>
      <c r="M35" s="25"/>
      <c r="N35" s="44"/>
      <c r="O35" s="32"/>
      <c r="P35" s="30"/>
      <c r="Q35" s="31"/>
      <c r="R35" s="35"/>
      <c r="S35" s="24"/>
      <c r="T35" s="24"/>
      <c r="U35" s="24"/>
      <c r="V35" s="24"/>
      <c r="W35" s="24"/>
      <c r="X35" s="24"/>
      <c r="Y35" s="24"/>
      <c r="Z35" s="24"/>
      <c r="AA35" s="24"/>
      <c r="AB35" s="24"/>
      <c r="AC35" s="24"/>
      <c r="AD35" s="33"/>
      <c r="AE35" s="19"/>
      <c r="AF35" s="4"/>
      <c r="AG35" s="4"/>
      <c r="AH35" s="12"/>
      <c r="AI35" s="12"/>
      <c r="AJ35" s="13"/>
      <c r="AK35" s="4"/>
      <c r="AL35" s="4"/>
      <c r="AM35" s="6"/>
      <c r="AN35" s="6"/>
      <c r="AO35" s="6"/>
      <c r="AP35" s="6"/>
      <c r="AQ35" s="14"/>
      <c r="AR35" s="10"/>
      <c r="AS35" s="51"/>
      <c r="AT35"/>
      <c r="AU35"/>
      <c r="AV35"/>
      <c r="AW35"/>
      <c r="AX35"/>
      <c r="AY35"/>
      <c r="AZ35"/>
      <c r="BA35"/>
    </row>
    <row r="36" spans="1:53" ht="180.75" customHeight="1" x14ac:dyDescent="0.25">
      <c r="A36" s="3"/>
      <c r="B36" s="4"/>
      <c r="C36" s="5"/>
      <c r="D36" s="25"/>
      <c r="E36" s="18"/>
      <c r="F36" s="37"/>
      <c r="G36" s="22"/>
      <c r="H36" s="40"/>
      <c r="I36" s="24"/>
      <c r="J36" s="41"/>
      <c r="K36" s="24"/>
      <c r="L36" s="24"/>
      <c r="M36" s="25"/>
      <c r="N36" s="44"/>
      <c r="O36" s="32"/>
      <c r="P36" s="30"/>
      <c r="Q36" s="31"/>
      <c r="R36" s="35"/>
      <c r="S36" s="24"/>
      <c r="T36" s="24"/>
      <c r="U36" s="24"/>
      <c r="V36" s="24"/>
      <c r="W36" s="24"/>
      <c r="X36" s="24"/>
      <c r="Y36" s="24"/>
      <c r="Z36" s="24"/>
      <c r="AA36" s="24"/>
      <c r="AB36" s="24"/>
      <c r="AC36" s="24"/>
      <c r="AD36" s="33"/>
      <c r="AE36" s="19"/>
      <c r="AF36" s="4"/>
      <c r="AG36" s="4"/>
      <c r="AH36" s="12"/>
      <c r="AI36" s="12"/>
      <c r="AJ36" s="13"/>
      <c r="AK36" s="4"/>
      <c r="AL36" s="4"/>
      <c r="AM36" s="6"/>
      <c r="AN36" s="6"/>
      <c r="AO36" s="6"/>
      <c r="AP36" s="6"/>
      <c r="AQ36" s="14"/>
      <c r="AR36" s="10"/>
      <c r="AS36" s="51"/>
      <c r="AT36"/>
      <c r="AU36"/>
      <c r="AV36"/>
      <c r="AW36"/>
      <c r="AX36"/>
      <c r="AY36"/>
      <c r="AZ36"/>
      <c r="BA36"/>
    </row>
    <row r="37" spans="1:53" ht="180.75" customHeight="1" x14ac:dyDescent="0.25">
      <c r="A37" s="3"/>
      <c r="B37" s="4"/>
      <c r="C37" s="5"/>
      <c r="D37" s="25"/>
      <c r="E37" s="18"/>
      <c r="F37" s="37"/>
      <c r="G37" s="22"/>
      <c r="H37" s="40"/>
      <c r="I37" s="24"/>
      <c r="J37" s="41"/>
      <c r="K37" s="24"/>
      <c r="L37" s="24"/>
      <c r="M37" s="25"/>
      <c r="N37" s="39"/>
      <c r="O37" s="32"/>
      <c r="P37" s="30"/>
      <c r="Q37" s="31"/>
      <c r="R37" s="35"/>
      <c r="S37" s="24"/>
      <c r="T37" s="24"/>
      <c r="U37" s="24"/>
      <c r="V37" s="24"/>
      <c r="W37" s="24"/>
      <c r="X37" s="24"/>
      <c r="Y37" s="24"/>
      <c r="Z37" s="24"/>
      <c r="AA37" s="24"/>
      <c r="AB37" s="24"/>
      <c r="AC37" s="24"/>
      <c r="AD37" s="33"/>
      <c r="AE37" s="19"/>
      <c r="AF37" s="4"/>
      <c r="AG37" s="4"/>
      <c r="AH37" s="15"/>
      <c r="AI37" s="12"/>
      <c r="AJ37" s="13"/>
      <c r="AK37" s="4"/>
      <c r="AL37" s="4"/>
      <c r="AM37" s="6"/>
      <c r="AN37" s="6"/>
      <c r="AO37" s="6"/>
      <c r="AP37" s="6"/>
      <c r="AQ37" s="14"/>
      <c r="AR37" s="10"/>
      <c r="AS37" s="51"/>
      <c r="AT37"/>
      <c r="AU37"/>
      <c r="AV37"/>
      <c r="AW37"/>
      <c r="AX37"/>
      <c r="AY37"/>
      <c r="AZ37"/>
      <c r="BA37"/>
    </row>
    <row r="38" spans="1:53" ht="180.75" customHeight="1" x14ac:dyDescent="0.25">
      <c r="A38" s="3"/>
      <c r="B38" s="4"/>
      <c r="C38" s="5"/>
      <c r="D38" s="25"/>
      <c r="E38" s="18"/>
      <c r="F38" s="37"/>
      <c r="G38" s="22"/>
      <c r="H38" s="40"/>
      <c r="I38" s="24"/>
      <c r="J38" s="41"/>
      <c r="K38" s="24"/>
      <c r="L38" s="24"/>
      <c r="M38" s="25"/>
      <c r="N38" s="39"/>
      <c r="O38" s="32"/>
      <c r="P38" s="30"/>
      <c r="Q38" s="31"/>
      <c r="R38" s="35"/>
      <c r="S38" s="24"/>
      <c r="T38" s="24"/>
      <c r="U38" s="24"/>
      <c r="V38" s="24"/>
      <c r="W38" s="24"/>
      <c r="X38" s="24"/>
      <c r="Y38" s="24"/>
      <c r="Z38" s="24"/>
      <c r="AA38" s="24"/>
      <c r="AB38" s="24"/>
      <c r="AC38" s="24"/>
      <c r="AD38" s="33"/>
      <c r="AE38" s="19"/>
      <c r="AF38" s="4"/>
      <c r="AG38" s="4"/>
      <c r="AH38" s="15"/>
      <c r="AI38" s="12"/>
      <c r="AJ38" s="13"/>
      <c r="AK38" s="4"/>
      <c r="AL38" s="4"/>
      <c r="AM38" s="6"/>
      <c r="AN38" s="6"/>
      <c r="AO38" s="6"/>
      <c r="AP38" s="6"/>
      <c r="AQ38" s="14"/>
      <c r="AR38" s="10"/>
      <c r="AS38" s="51"/>
      <c r="AT38"/>
      <c r="AU38"/>
      <c r="AV38"/>
      <c r="AW38"/>
      <c r="AX38"/>
      <c r="AY38"/>
      <c r="AZ38"/>
      <c r="BA38"/>
    </row>
    <row r="39" spans="1:53" ht="180.75" customHeight="1" x14ac:dyDescent="0.25">
      <c r="A39" s="3"/>
      <c r="B39" s="4"/>
      <c r="C39" s="5"/>
      <c r="D39" s="25"/>
      <c r="E39" s="18"/>
      <c r="F39" s="37"/>
      <c r="G39" s="22"/>
      <c r="H39" s="40"/>
      <c r="I39" s="24"/>
      <c r="J39" s="41"/>
      <c r="K39" s="24"/>
      <c r="L39" s="24"/>
      <c r="M39" s="25"/>
      <c r="N39" s="39"/>
      <c r="O39" s="32"/>
      <c r="P39" s="30"/>
      <c r="Q39" s="31"/>
      <c r="R39" s="35"/>
      <c r="S39" s="24"/>
      <c r="T39" s="24"/>
      <c r="U39" s="24"/>
      <c r="V39" s="24"/>
      <c r="W39" s="24"/>
      <c r="X39" s="24"/>
      <c r="Y39" s="24"/>
      <c r="Z39" s="24"/>
      <c r="AA39" s="24"/>
      <c r="AB39" s="24"/>
      <c r="AC39" s="24"/>
      <c r="AD39" s="33"/>
      <c r="AE39" s="19"/>
      <c r="AF39" s="4"/>
      <c r="AG39" s="4"/>
      <c r="AH39" s="12"/>
      <c r="AI39" s="12"/>
      <c r="AJ39" s="13"/>
      <c r="AK39" s="4"/>
      <c r="AL39" s="4"/>
      <c r="AM39" s="6"/>
      <c r="AN39" s="6"/>
      <c r="AO39" s="6"/>
      <c r="AP39" s="6"/>
      <c r="AQ39" s="14"/>
      <c r="AR39" s="10"/>
      <c r="AS39" s="51"/>
      <c r="AT39"/>
      <c r="AU39"/>
      <c r="AV39"/>
      <c r="AW39"/>
      <c r="AX39"/>
      <c r="AY39"/>
      <c r="AZ39"/>
      <c r="BA39"/>
    </row>
    <row r="40" spans="1:53" ht="180.75" customHeight="1" x14ac:dyDescent="0.25">
      <c r="A40" s="3"/>
      <c r="B40" s="4"/>
      <c r="C40" s="5"/>
      <c r="D40" s="25"/>
      <c r="E40" s="18"/>
      <c r="F40" s="37"/>
      <c r="G40" s="22"/>
      <c r="H40" s="40"/>
      <c r="I40" s="24"/>
      <c r="J40" s="41"/>
      <c r="K40" s="24"/>
      <c r="L40" s="24"/>
      <c r="M40" s="25"/>
      <c r="N40" s="39"/>
      <c r="O40" s="32"/>
      <c r="P40" s="30"/>
      <c r="Q40" s="31"/>
      <c r="R40" s="35"/>
      <c r="S40" s="24"/>
      <c r="T40" s="24"/>
      <c r="U40" s="24"/>
      <c r="V40" s="24"/>
      <c r="W40" s="24"/>
      <c r="X40" s="24"/>
      <c r="Y40" s="24"/>
      <c r="Z40" s="24"/>
      <c r="AA40" s="24"/>
      <c r="AB40" s="24"/>
      <c r="AC40" s="24"/>
      <c r="AD40" s="33"/>
      <c r="AE40" s="19"/>
      <c r="AF40" s="4"/>
      <c r="AG40" s="4"/>
      <c r="AH40" s="12"/>
      <c r="AI40" s="12"/>
      <c r="AJ40" s="13"/>
      <c r="AK40" s="4"/>
      <c r="AL40" s="4"/>
      <c r="AM40" s="6"/>
      <c r="AN40" s="6"/>
      <c r="AO40" s="6"/>
      <c r="AP40" s="6"/>
      <c r="AQ40" s="14"/>
      <c r="AR40" s="10"/>
      <c r="AS40" s="51"/>
      <c r="AT40"/>
      <c r="AU40"/>
      <c r="AV40"/>
      <c r="AW40"/>
      <c r="AX40"/>
      <c r="AY40"/>
      <c r="AZ40"/>
      <c r="BA40"/>
    </row>
    <row r="41" spans="1:53" ht="180.75" customHeight="1" x14ac:dyDescent="0.25">
      <c r="A41" s="3"/>
      <c r="B41" s="4"/>
      <c r="C41" s="5"/>
      <c r="D41" s="25"/>
      <c r="E41" s="18"/>
      <c r="F41" s="37"/>
      <c r="G41" s="22"/>
      <c r="H41" s="40"/>
      <c r="I41" s="24"/>
      <c r="J41" s="41"/>
      <c r="K41" s="24"/>
      <c r="L41" s="24"/>
      <c r="M41" s="25"/>
      <c r="N41" s="39"/>
      <c r="O41" s="32"/>
      <c r="P41" s="30"/>
      <c r="Q41" s="31"/>
      <c r="R41" s="35"/>
      <c r="S41" s="24"/>
      <c r="T41" s="24"/>
      <c r="U41" s="24"/>
      <c r="V41" s="24"/>
      <c r="W41" s="24"/>
      <c r="X41" s="24"/>
      <c r="Y41" s="24"/>
      <c r="Z41" s="24"/>
      <c r="AA41" s="24"/>
      <c r="AB41" s="24"/>
      <c r="AC41" s="24"/>
      <c r="AD41" s="33"/>
      <c r="AE41" s="19"/>
      <c r="AF41" s="4"/>
      <c r="AG41" s="4"/>
      <c r="AH41" s="12"/>
      <c r="AI41" s="12"/>
      <c r="AJ41" s="13"/>
      <c r="AK41" s="4"/>
      <c r="AL41" s="4"/>
      <c r="AM41" s="6"/>
      <c r="AN41" s="6"/>
      <c r="AO41" s="6"/>
      <c r="AP41" s="6"/>
      <c r="AQ41" s="14"/>
      <c r="AR41" s="10"/>
      <c r="AS41" s="52"/>
      <c r="AT41"/>
      <c r="AU41"/>
      <c r="AV41"/>
      <c r="AW41"/>
      <c r="AX41"/>
      <c r="AY41"/>
      <c r="AZ41"/>
      <c r="BA41"/>
    </row>
    <row r="42" spans="1:53" ht="180.75" customHeight="1" x14ac:dyDescent="0.25">
      <c r="A42" s="3"/>
      <c r="B42" s="4"/>
      <c r="C42" s="5"/>
      <c r="D42" s="25"/>
      <c r="E42" s="18"/>
      <c r="F42" s="37"/>
      <c r="G42" s="22"/>
      <c r="H42" s="40"/>
      <c r="I42" s="24"/>
      <c r="J42" s="41"/>
      <c r="K42" s="24"/>
      <c r="L42" s="24"/>
      <c r="M42" s="25"/>
      <c r="N42" s="39"/>
      <c r="O42" s="32"/>
      <c r="P42" s="30"/>
      <c r="Q42" s="31"/>
      <c r="R42" s="35"/>
      <c r="S42" s="24"/>
      <c r="T42" s="24"/>
      <c r="U42" s="24"/>
      <c r="V42" s="24"/>
      <c r="W42" s="24"/>
      <c r="X42" s="24"/>
      <c r="Y42" s="24"/>
      <c r="Z42" s="24"/>
      <c r="AA42" s="24"/>
      <c r="AB42" s="24"/>
      <c r="AC42" s="24"/>
      <c r="AD42" s="33"/>
      <c r="AE42" s="19"/>
      <c r="AF42" s="4"/>
      <c r="AG42" s="4"/>
      <c r="AH42" s="15"/>
      <c r="AI42" s="12"/>
      <c r="AJ42" s="13"/>
      <c r="AK42" s="4"/>
      <c r="AL42" s="4"/>
      <c r="AM42" s="6"/>
      <c r="AN42" s="6"/>
      <c r="AO42" s="6"/>
      <c r="AP42" s="6"/>
      <c r="AQ42" s="14"/>
      <c r="AR42" s="10"/>
      <c r="AS42" s="52"/>
      <c r="AT42"/>
      <c r="AU42"/>
      <c r="AV42"/>
      <c r="AW42"/>
      <c r="AX42"/>
      <c r="AY42"/>
      <c r="AZ42"/>
      <c r="BA42"/>
    </row>
    <row r="43" spans="1:53" ht="180.75" customHeight="1" x14ac:dyDescent="0.25">
      <c r="A43" s="3"/>
      <c r="B43" s="4"/>
      <c r="C43" s="5"/>
      <c r="D43" s="25"/>
      <c r="E43" s="18"/>
      <c r="F43" s="37"/>
      <c r="G43" s="22"/>
      <c r="H43" s="40"/>
      <c r="I43" s="24"/>
      <c r="J43" s="41"/>
      <c r="K43" s="24"/>
      <c r="L43" s="24"/>
      <c r="M43" s="25"/>
      <c r="N43" s="39"/>
      <c r="O43" s="32"/>
      <c r="P43" s="30"/>
      <c r="Q43" s="31"/>
      <c r="R43" s="35"/>
      <c r="S43" s="24"/>
      <c r="T43" s="24"/>
      <c r="U43" s="24"/>
      <c r="V43" s="24"/>
      <c r="W43" s="24"/>
      <c r="X43" s="24"/>
      <c r="Y43" s="24"/>
      <c r="Z43" s="24"/>
      <c r="AA43" s="24"/>
      <c r="AB43" s="24"/>
      <c r="AC43" s="24"/>
      <c r="AD43" s="33"/>
      <c r="AE43" s="19"/>
      <c r="AF43" s="4"/>
      <c r="AG43" s="4"/>
      <c r="AH43" s="12"/>
      <c r="AI43" s="12"/>
      <c r="AJ43" s="13"/>
      <c r="AK43" s="4"/>
      <c r="AL43" s="4"/>
      <c r="AM43" s="6"/>
      <c r="AN43" s="6"/>
      <c r="AO43" s="6"/>
      <c r="AP43" s="6"/>
      <c r="AQ43" s="14"/>
      <c r="AR43" s="10"/>
      <c r="AS43" s="52"/>
      <c r="AT43"/>
      <c r="AU43"/>
      <c r="AV43"/>
      <c r="AW43"/>
      <c r="AX43"/>
      <c r="AY43"/>
      <c r="AZ43"/>
      <c r="BA43"/>
    </row>
    <row r="44" spans="1:53" ht="180.75" customHeight="1" x14ac:dyDescent="0.25">
      <c r="A44" s="3"/>
      <c r="B44" s="4"/>
      <c r="C44" s="5"/>
      <c r="D44" s="25"/>
      <c r="E44" s="18"/>
      <c r="F44" s="37"/>
      <c r="G44" s="22"/>
      <c r="H44" s="40"/>
      <c r="I44" s="24"/>
      <c r="J44" s="41"/>
      <c r="K44" s="24"/>
      <c r="L44" s="24"/>
      <c r="M44" s="25"/>
      <c r="N44" s="39"/>
      <c r="O44" s="32"/>
      <c r="P44" s="30"/>
      <c r="Q44" s="31"/>
      <c r="R44" s="35"/>
      <c r="S44" s="24"/>
      <c r="T44" s="24"/>
      <c r="U44" s="24"/>
      <c r="V44" s="24"/>
      <c r="W44" s="24"/>
      <c r="X44" s="24"/>
      <c r="Y44" s="24"/>
      <c r="Z44" s="24"/>
      <c r="AA44" s="24"/>
      <c r="AB44" s="24"/>
      <c r="AC44" s="24"/>
      <c r="AD44" s="33"/>
      <c r="AE44" s="19"/>
      <c r="AF44" s="4"/>
      <c r="AG44" s="4"/>
      <c r="AH44" s="12"/>
      <c r="AI44" s="12"/>
      <c r="AJ44" s="13"/>
      <c r="AK44" s="4"/>
      <c r="AL44" s="4"/>
      <c r="AM44" s="6"/>
      <c r="AN44" s="6"/>
      <c r="AO44" s="6"/>
      <c r="AP44" s="6"/>
      <c r="AQ44" s="14"/>
      <c r="AR44" s="10"/>
      <c r="AS44" s="51"/>
      <c r="AT44"/>
      <c r="AU44"/>
      <c r="AV44"/>
      <c r="AW44"/>
      <c r="AX44"/>
      <c r="AY44"/>
      <c r="AZ44"/>
      <c r="BA44"/>
    </row>
    <row r="45" spans="1:53" ht="180.75" customHeight="1" x14ac:dyDescent="0.25">
      <c r="A45" s="3"/>
      <c r="B45" s="4"/>
      <c r="C45" s="5"/>
      <c r="D45" s="25"/>
      <c r="E45" s="18"/>
      <c r="F45" s="37"/>
      <c r="G45" s="22"/>
      <c r="H45" s="40"/>
      <c r="I45" s="24"/>
      <c r="J45" s="41"/>
      <c r="K45" s="24"/>
      <c r="L45" s="24"/>
      <c r="M45" s="25"/>
      <c r="N45" s="39"/>
      <c r="O45" s="32"/>
      <c r="P45" s="30"/>
      <c r="Q45" s="31"/>
      <c r="R45" s="35"/>
      <c r="S45" s="24"/>
      <c r="T45" s="24"/>
      <c r="U45" s="24"/>
      <c r="V45" s="24"/>
      <c r="W45" s="24"/>
      <c r="X45" s="24"/>
      <c r="Y45" s="24"/>
      <c r="Z45" s="24"/>
      <c r="AA45" s="24"/>
      <c r="AB45" s="24"/>
      <c r="AC45" s="24"/>
      <c r="AD45" s="33"/>
      <c r="AE45" s="19"/>
      <c r="AF45" s="4"/>
      <c r="AG45" s="4"/>
      <c r="AH45" s="15"/>
      <c r="AI45" s="15"/>
      <c r="AJ45" s="16"/>
      <c r="AK45" s="4"/>
      <c r="AL45" s="4"/>
      <c r="AM45" s="6"/>
      <c r="AN45" s="6"/>
      <c r="AO45" s="6"/>
      <c r="AP45" s="6"/>
      <c r="AQ45" s="14"/>
      <c r="AR45" s="10"/>
      <c r="AS45" s="51"/>
      <c r="AT45"/>
      <c r="AU45"/>
      <c r="AV45"/>
      <c r="AW45"/>
      <c r="AX45"/>
      <c r="AY45"/>
      <c r="AZ45"/>
      <c r="BA45"/>
    </row>
    <row r="46" spans="1:53" ht="180.75" customHeight="1" x14ac:dyDescent="0.25">
      <c r="A46" s="3"/>
      <c r="B46" s="4"/>
      <c r="C46" s="5"/>
      <c r="D46" s="25"/>
      <c r="E46" s="18"/>
      <c r="F46" s="37"/>
      <c r="G46" s="22"/>
      <c r="H46" s="40"/>
      <c r="I46" s="24"/>
      <c r="J46" s="41"/>
      <c r="K46" s="24"/>
      <c r="L46" s="24"/>
      <c r="M46" s="25"/>
      <c r="N46" s="39"/>
      <c r="O46" s="32"/>
      <c r="P46" s="30"/>
      <c r="Q46" s="31"/>
      <c r="R46" s="35"/>
      <c r="S46" s="24"/>
      <c r="T46" s="24"/>
      <c r="U46" s="24"/>
      <c r="V46" s="24"/>
      <c r="W46" s="24"/>
      <c r="X46" s="24"/>
      <c r="Y46" s="24"/>
      <c r="Z46" s="24"/>
      <c r="AA46" s="24"/>
      <c r="AB46" s="24"/>
      <c r="AC46" s="24"/>
      <c r="AD46" s="33"/>
      <c r="AE46" s="19"/>
      <c r="AF46" s="4"/>
      <c r="AG46" s="4"/>
      <c r="AH46" s="12"/>
      <c r="AI46" s="12"/>
      <c r="AJ46" s="13"/>
      <c r="AK46" s="4"/>
      <c r="AL46" s="4"/>
      <c r="AM46" s="6"/>
      <c r="AN46" s="6"/>
      <c r="AO46" s="6"/>
      <c r="AP46" s="6"/>
      <c r="AQ46" s="14"/>
      <c r="AR46" s="10"/>
      <c r="AS46" s="51"/>
      <c r="AT46"/>
      <c r="AU46"/>
      <c r="AV46"/>
      <c r="AW46"/>
      <c r="AX46"/>
      <c r="AY46"/>
      <c r="AZ46"/>
      <c r="BA46"/>
    </row>
    <row r="47" spans="1:53" ht="180.75" customHeight="1" x14ac:dyDescent="0.25">
      <c r="A47" s="3"/>
      <c r="B47" s="4"/>
      <c r="C47" s="5"/>
      <c r="D47" s="25"/>
      <c r="E47" s="18"/>
      <c r="F47" s="37"/>
      <c r="G47" s="22"/>
      <c r="H47" s="40"/>
      <c r="I47" s="24"/>
      <c r="J47" s="41"/>
      <c r="K47" s="24"/>
      <c r="L47" s="24"/>
      <c r="M47" s="25"/>
      <c r="N47" s="39"/>
      <c r="O47" s="32"/>
      <c r="P47" s="30"/>
      <c r="Q47" s="31"/>
      <c r="R47" s="35"/>
      <c r="S47" s="24"/>
      <c r="T47" s="24"/>
      <c r="U47" s="24"/>
      <c r="V47" s="24"/>
      <c r="W47" s="24"/>
      <c r="X47" s="24"/>
      <c r="Y47" s="24"/>
      <c r="Z47" s="24"/>
      <c r="AA47" s="24"/>
      <c r="AB47" s="24"/>
      <c r="AC47" s="24"/>
      <c r="AD47" s="33"/>
      <c r="AE47" s="19"/>
      <c r="AF47" s="4"/>
      <c r="AG47" s="4"/>
      <c r="AH47" s="12"/>
      <c r="AI47" s="12"/>
      <c r="AJ47" s="13"/>
      <c r="AK47" s="4"/>
      <c r="AL47" s="4"/>
      <c r="AM47" s="6"/>
      <c r="AN47" s="6"/>
      <c r="AO47" s="6"/>
      <c r="AP47" s="6"/>
      <c r="AQ47" s="14"/>
      <c r="AR47" s="10"/>
      <c r="AS47" s="52"/>
      <c r="AT47"/>
      <c r="AU47"/>
      <c r="AV47"/>
      <c r="AW47"/>
      <c r="AX47"/>
      <c r="AY47"/>
      <c r="AZ47"/>
      <c r="BA47"/>
    </row>
    <row r="48" spans="1:53" ht="180.75" customHeight="1" x14ac:dyDescent="0.25">
      <c r="A48" s="3"/>
      <c r="B48" s="4"/>
      <c r="C48" s="5"/>
      <c r="D48" s="25"/>
      <c r="E48" s="18"/>
      <c r="F48" s="37"/>
      <c r="G48" s="22"/>
      <c r="H48" s="40"/>
      <c r="I48" s="24"/>
      <c r="J48" s="41"/>
      <c r="K48" s="24"/>
      <c r="L48" s="24"/>
      <c r="M48" s="25"/>
      <c r="N48" s="39"/>
      <c r="O48" s="32"/>
      <c r="P48" s="30"/>
      <c r="Q48" s="31"/>
      <c r="R48" s="35"/>
      <c r="S48" s="24"/>
      <c r="T48" s="24"/>
      <c r="U48" s="24"/>
      <c r="V48" s="24"/>
      <c r="W48" s="24"/>
      <c r="X48" s="24"/>
      <c r="Y48" s="24"/>
      <c r="Z48" s="24"/>
      <c r="AA48" s="24"/>
      <c r="AB48" s="24"/>
      <c r="AC48" s="24"/>
      <c r="AD48" s="33"/>
      <c r="AE48" s="19"/>
      <c r="AF48" s="4"/>
      <c r="AG48" s="4"/>
      <c r="AH48" s="15"/>
      <c r="AI48" s="12"/>
      <c r="AJ48" s="13"/>
      <c r="AK48" s="4"/>
      <c r="AL48" s="4"/>
      <c r="AM48" s="6"/>
      <c r="AN48" s="6"/>
      <c r="AO48" s="6"/>
      <c r="AP48" s="6"/>
      <c r="AQ48" s="14"/>
      <c r="AR48" s="10"/>
      <c r="AS48" s="51"/>
      <c r="AT48"/>
      <c r="AU48"/>
      <c r="AV48"/>
      <c r="AW48"/>
      <c r="AX48"/>
      <c r="AY48"/>
      <c r="AZ48"/>
      <c r="BA48"/>
    </row>
    <row r="49" spans="1:53" ht="180.75" customHeight="1" x14ac:dyDescent="0.25">
      <c r="A49" s="3"/>
      <c r="B49" s="4"/>
      <c r="C49" s="5"/>
      <c r="D49" s="25"/>
      <c r="E49" s="18"/>
      <c r="F49" s="37"/>
      <c r="G49" s="22"/>
      <c r="H49" s="40"/>
      <c r="I49" s="24"/>
      <c r="J49" s="41"/>
      <c r="K49" s="24"/>
      <c r="L49" s="24"/>
      <c r="M49" s="25"/>
      <c r="N49" s="39"/>
      <c r="O49" s="32"/>
      <c r="P49" s="30"/>
      <c r="Q49" s="31"/>
      <c r="R49" s="35"/>
      <c r="S49" s="24"/>
      <c r="T49" s="24"/>
      <c r="U49" s="24"/>
      <c r="V49" s="24"/>
      <c r="W49" s="24"/>
      <c r="X49" s="24"/>
      <c r="Y49" s="24"/>
      <c r="Z49" s="24"/>
      <c r="AA49" s="24"/>
      <c r="AB49" s="24"/>
      <c r="AC49" s="24"/>
      <c r="AD49" s="33"/>
      <c r="AE49" s="19"/>
      <c r="AF49" s="4"/>
      <c r="AG49" s="4"/>
      <c r="AH49" s="12"/>
      <c r="AI49" s="12"/>
      <c r="AJ49" s="13"/>
      <c r="AK49" s="4"/>
      <c r="AL49" s="4"/>
      <c r="AM49" s="6"/>
      <c r="AN49" s="6"/>
      <c r="AO49" s="6"/>
      <c r="AP49" s="6"/>
      <c r="AQ49" s="14"/>
      <c r="AR49" s="10"/>
      <c r="AS49" s="52"/>
      <c r="AT49"/>
      <c r="AU49"/>
      <c r="AV49"/>
      <c r="AW49"/>
      <c r="AX49"/>
      <c r="AY49"/>
      <c r="AZ49"/>
      <c r="BA49"/>
    </row>
    <row r="50" spans="1:53" ht="180.75" customHeight="1" x14ac:dyDescent="0.25">
      <c r="A50" s="3"/>
      <c r="B50" s="4"/>
      <c r="C50" s="5"/>
      <c r="D50" s="25"/>
      <c r="E50" s="18"/>
      <c r="F50" s="37"/>
      <c r="G50" s="22"/>
      <c r="H50" s="40"/>
      <c r="I50" s="24"/>
      <c r="J50" s="41"/>
      <c r="K50" s="24"/>
      <c r="L50" s="24"/>
      <c r="M50" s="25"/>
      <c r="N50" s="39"/>
      <c r="O50" s="32"/>
      <c r="P50" s="30"/>
      <c r="Q50" s="31"/>
      <c r="R50" s="35"/>
      <c r="S50" s="24"/>
      <c r="T50" s="24"/>
      <c r="U50" s="24"/>
      <c r="V50" s="24"/>
      <c r="W50" s="24"/>
      <c r="X50" s="24"/>
      <c r="Y50" s="24"/>
      <c r="Z50" s="24"/>
      <c r="AA50" s="24"/>
      <c r="AB50" s="24"/>
      <c r="AC50" s="24"/>
      <c r="AD50" s="33"/>
      <c r="AE50" s="19"/>
      <c r="AF50" s="4"/>
      <c r="AG50" s="4"/>
      <c r="AH50" s="12"/>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
      <c r="D51" s="25"/>
      <c r="E51" s="18"/>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
      <c r="D52" s="25"/>
      <c r="E52" s="18"/>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
      <c r="D53" s="25"/>
      <c r="E53" s="18"/>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
      <c r="D54" s="25"/>
      <c r="E54" s="18"/>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
      <c r="D55" s="25"/>
      <c r="E55" s="18"/>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
      <c r="D56" s="25"/>
      <c r="E56" s="18"/>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
      <c r="D57" s="25"/>
      <c r="E57" s="18"/>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
      <c r="D58" s="25"/>
      <c r="E58" s="18"/>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
      <c r="D59" s="25"/>
      <c r="E59" s="18"/>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
      <c r="D60" s="25"/>
      <c r="E60" s="18"/>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
      <c r="D61" s="25"/>
      <c r="E61" s="18"/>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
      <c r="D62" s="25"/>
      <c r="E62" s="18"/>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
      <c r="D63" s="25"/>
      <c r="E63" s="18"/>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
      <c r="D64" s="25"/>
      <c r="E64" s="18"/>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
      <c r="D65" s="25"/>
      <c r="E65" s="18"/>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
      <c r="D66" s="25"/>
      <c r="E66" s="18"/>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
      <c r="D67" s="25"/>
      <c r="E67" s="18"/>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
      <c r="D68" s="25"/>
      <c r="E68" s="18"/>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
      <c r="D69" s="25"/>
      <c r="E69" s="18"/>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
      <c r="D70" s="25"/>
      <c r="E70" s="18"/>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
      <c r="D71" s="25"/>
      <c r="E71" s="18"/>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
      <c r="D72" s="25"/>
      <c r="E72" s="18"/>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
      <c r="D73" s="25"/>
      <c r="E73" s="18"/>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
      <c r="D74" s="25"/>
      <c r="E74" s="18"/>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
      <c r="D75" s="25"/>
      <c r="E75" s="18"/>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
      <c r="D76" s="25"/>
      <c r="E76" s="18"/>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
      <c r="D77" s="25"/>
      <c r="E77" s="18"/>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
      <c r="D78" s="25"/>
      <c r="E78" s="18"/>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
      <c r="D79" s="25"/>
      <c r="E79" s="18"/>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
      <c r="D80" s="25"/>
      <c r="E80" s="18"/>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
      <c r="D81" s="25"/>
      <c r="E81" s="18"/>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
      <c r="D82" s="24"/>
      <c r="E82" s="18"/>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
      <c r="D83" s="25"/>
      <c r="E83" s="18"/>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
      <c r="D84" s="25"/>
      <c r="E84" s="18"/>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
      <c r="D85" s="35"/>
      <c r="E85" s="18"/>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
      <c r="D86" s="35"/>
      <c r="E86" s="18"/>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
      <c r="D87" s="35"/>
      <c r="E87" s="18"/>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
      <c r="D88" s="35"/>
      <c r="E88" s="18"/>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
      <c r="D89" s="35"/>
      <c r="E89" s="18"/>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
      <c r="D90" s="35"/>
      <c r="E90" s="18"/>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
      <c r="D91" s="35"/>
      <c r="E91" s="18"/>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307" priority="3" operator="equal">
      <formula>"ISCHEMIN"</formula>
    </cfRule>
  </conditionalFormatting>
  <conditionalFormatting sqref="J84">
    <cfRule type="cellIs" dxfId="306" priority="2" operator="equal">
      <formula>"ISCHEMIN"</formula>
    </cfRule>
  </conditionalFormatting>
  <conditionalFormatting sqref="D84">
    <cfRule type="cellIs" dxfId="305" priority="1" operator="equal">
      <formula>"ISCHEMIN"</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253E-60A2-4D4B-B623-6798AF1E7136}">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33" style="2" customWidth="1"/>
    <col min="23" max="23" width="25.710937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3" t="s">
        <v>1413</v>
      </c>
      <c r="B2" s="4"/>
      <c r="C2" s="53">
        <v>151</v>
      </c>
      <c r="D2" s="76" t="s">
        <v>1414</v>
      </c>
      <c r="E2" s="79">
        <v>508</v>
      </c>
      <c r="F2" s="21" t="str">
        <f t="shared" ref="F2:F41" si="0">HYPERLINK(_xlfn.CONCAT("https://www.simolecule.com/cdkdepict/depict/bot/png?smi=",_xlfn.ENCODEURL(J2)), "STRUCTURE")</f>
        <v>STRUCTURE</v>
      </c>
      <c r="G2" s="22"/>
      <c r="H2" s="80">
        <v>275.23399999999998</v>
      </c>
      <c r="I2" s="24"/>
      <c r="J2" s="24"/>
      <c r="K2" s="24"/>
      <c r="L2" s="24"/>
      <c r="M2" s="25"/>
      <c r="N2" s="24"/>
      <c r="O2" s="24"/>
      <c r="P2" s="26"/>
      <c r="Q2" s="27" t="s">
        <v>1275</v>
      </c>
      <c r="R2" s="35"/>
      <c r="S2" s="24"/>
      <c r="T2" s="24" t="s">
        <v>1474</v>
      </c>
      <c r="U2" s="24"/>
      <c r="V2" s="24"/>
      <c r="W2" s="24"/>
      <c r="X2" s="24"/>
      <c r="Y2" s="24"/>
      <c r="Z2" s="24"/>
      <c r="AA2" s="24"/>
      <c r="AB2" s="24"/>
      <c r="AC2" s="24"/>
      <c r="AD2" s="24"/>
      <c r="AE2" s="19"/>
      <c r="AF2" s="4"/>
      <c r="AG2" s="4"/>
      <c r="AH2" s="7"/>
      <c r="AI2" s="7"/>
      <c r="AJ2" s="8"/>
      <c r="AK2" s="4"/>
      <c r="AL2" s="4"/>
      <c r="AM2" s="6"/>
      <c r="AN2" s="6"/>
      <c r="AO2" s="6"/>
      <c r="AP2" s="6"/>
      <c r="AQ2" s="9"/>
      <c r="AR2" s="10"/>
      <c r="AS2" s="51"/>
      <c r="AT2"/>
      <c r="AU2"/>
      <c r="AV2"/>
      <c r="AW2"/>
      <c r="AX2"/>
      <c r="AY2"/>
      <c r="AZ2"/>
      <c r="BA2"/>
    </row>
    <row r="3" spans="1:53" ht="180.75" customHeight="1" x14ac:dyDescent="0.25">
      <c r="A3" s="3" t="s">
        <v>1413</v>
      </c>
      <c r="B3" s="4"/>
      <c r="C3" s="53">
        <v>152</v>
      </c>
      <c r="D3" s="4" t="s">
        <v>1415</v>
      </c>
      <c r="E3" s="79">
        <v>510</v>
      </c>
      <c r="F3" s="21" t="str">
        <f t="shared" si="0"/>
        <v>STRUCTURE</v>
      </c>
      <c r="G3" s="24"/>
      <c r="H3" s="81">
        <v>303.28800000000001</v>
      </c>
      <c r="I3" s="24"/>
      <c r="J3" s="24"/>
      <c r="K3" s="24"/>
      <c r="L3" s="24"/>
      <c r="M3" s="24"/>
      <c r="N3" s="24"/>
      <c r="O3" s="24"/>
      <c r="P3" s="30"/>
      <c r="Q3" s="27" t="s">
        <v>1275</v>
      </c>
      <c r="R3" s="35"/>
      <c r="S3" s="24"/>
      <c r="T3" s="24" t="s">
        <v>1474</v>
      </c>
      <c r="U3" s="24"/>
      <c r="V3" s="24"/>
      <c r="W3" s="24"/>
      <c r="X3" s="24"/>
      <c r="Y3" s="24"/>
      <c r="Z3" s="24"/>
      <c r="AA3" s="24"/>
      <c r="AB3" s="24"/>
      <c r="AC3" s="24"/>
      <c r="AD3" s="24"/>
      <c r="AE3" s="19"/>
      <c r="AF3" s="4"/>
      <c r="AG3" s="4"/>
      <c r="AH3" s="11"/>
      <c r="AI3" s="7"/>
      <c r="AJ3" s="8"/>
      <c r="AK3" s="4"/>
      <c r="AL3" s="4"/>
      <c r="AM3" s="6"/>
      <c r="AN3" s="6"/>
      <c r="AO3" s="6"/>
      <c r="AP3" s="6"/>
      <c r="AQ3" s="9"/>
      <c r="AR3" s="10"/>
      <c r="AS3" s="51"/>
      <c r="AT3"/>
      <c r="AU3"/>
      <c r="AV3"/>
      <c r="AW3"/>
      <c r="AX3"/>
      <c r="AY3"/>
      <c r="AZ3"/>
      <c r="BA3"/>
    </row>
    <row r="4" spans="1:53" ht="180.75" customHeight="1" x14ac:dyDescent="0.25">
      <c r="A4" s="3" t="s">
        <v>1413</v>
      </c>
      <c r="B4" s="4"/>
      <c r="C4" s="53">
        <v>153</v>
      </c>
      <c r="D4" s="4" t="s">
        <v>1416</v>
      </c>
      <c r="E4" s="79">
        <v>512</v>
      </c>
      <c r="F4" s="21" t="str">
        <f t="shared" si="0"/>
        <v>STRUCTURE</v>
      </c>
      <c r="G4" s="22"/>
      <c r="H4" s="81">
        <v>331.34199999999998</v>
      </c>
      <c r="I4" s="24"/>
      <c r="J4" s="22"/>
      <c r="K4" s="24"/>
      <c r="L4" s="24"/>
      <c r="M4" s="24"/>
      <c r="N4" s="24"/>
      <c r="O4" s="32"/>
      <c r="P4" s="30"/>
      <c r="Q4" s="27" t="s">
        <v>1275</v>
      </c>
      <c r="R4" s="35"/>
      <c r="S4" s="24"/>
      <c r="T4" s="24" t="s">
        <v>1474</v>
      </c>
      <c r="U4" s="24"/>
      <c r="V4" s="24"/>
      <c r="W4" s="24"/>
      <c r="X4" s="24"/>
      <c r="Y4" s="24"/>
      <c r="Z4" s="24"/>
      <c r="AA4" s="24"/>
      <c r="AB4" s="24"/>
      <c r="AC4" s="24"/>
      <c r="AD4" s="33"/>
      <c r="AE4" s="19"/>
      <c r="AF4" s="4"/>
      <c r="AG4" s="4"/>
      <c r="AH4" s="12"/>
      <c r="AI4" s="12"/>
      <c r="AJ4" s="13"/>
      <c r="AK4" s="4"/>
      <c r="AL4" s="4"/>
      <c r="AM4" s="6"/>
      <c r="AN4" s="6"/>
      <c r="AO4" s="6"/>
      <c r="AP4" s="6"/>
      <c r="AQ4" s="14"/>
      <c r="AR4" s="6"/>
      <c r="AS4" s="52"/>
      <c r="AT4"/>
      <c r="AU4"/>
      <c r="AV4"/>
      <c r="AW4"/>
      <c r="AX4"/>
      <c r="AY4"/>
      <c r="AZ4"/>
      <c r="BA4"/>
    </row>
    <row r="5" spans="1:53" ht="180.75" customHeight="1" x14ac:dyDescent="0.25">
      <c r="A5" s="3" t="s">
        <v>1413</v>
      </c>
      <c r="B5" s="4"/>
      <c r="C5" s="53">
        <v>154</v>
      </c>
      <c r="D5" s="4" t="s">
        <v>1417</v>
      </c>
      <c r="E5" s="79">
        <v>514</v>
      </c>
      <c r="F5" s="21" t="str">
        <f t="shared" si="0"/>
        <v>STRUCTURE</v>
      </c>
      <c r="G5" s="22"/>
      <c r="H5" s="82">
        <v>359.39600000000002</v>
      </c>
      <c r="I5" s="24"/>
      <c r="J5" s="22"/>
      <c r="K5" s="24"/>
      <c r="L5" s="24"/>
      <c r="M5" s="24"/>
      <c r="N5" s="24"/>
      <c r="O5" s="32"/>
      <c r="P5" s="30"/>
      <c r="Q5" s="27" t="s">
        <v>1275</v>
      </c>
      <c r="R5" s="35"/>
      <c r="S5" s="24"/>
      <c r="T5" s="24" t="s">
        <v>1474</v>
      </c>
      <c r="U5" s="24"/>
      <c r="V5" s="24"/>
      <c r="W5" s="24"/>
      <c r="X5" s="24"/>
      <c r="Y5" s="24"/>
      <c r="Z5" s="24"/>
      <c r="AA5" s="24"/>
      <c r="AB5" s="24"/>
      <c r="AC5" s="24"/>
      <c r="AD5" s="33"/>
      <c r="AE5" s="19"/>
      <c r="AF5" s="4"/>
      <c r="AG5" s="4"/>
      <c r="AH5" s="15"/>
      <c r="AI5" s="12"/>
      <c r="AJ5" s="13"/>
      <c r="AK5" s="4"/>
      <c r="AL5" s="4"/>
      <c r="AM5" s="6"/>
      <c r="AN5" s="6"/>
      <c r="AO5" s="6"/>
      <c r="AP5" s="6"/>
      <c r="AQ5" s="14"/>
      <c r="AR5" s="10"/>
      <c r="AS5" s="51"/>
      <c r="AT5"/>
      <c r="AU5"/>
      <c r="AV5"/>
      <c r="AW5"/>
      <c r="AX5"/>
      <c r="AY5"/>
      <c r="AZ5"/>
      <c r="BA5"/>
    </row>
    <row r="6" spans="1:53" ht="180.75" customHeight="1" x14ac:dyDescent="0.25">
      <c r="A6" s="3" t="s">
        <v>1413</v>
      </c>
      <c r="B6" s="4"/>
      <c r="C6" s="53">
        <v>155</v>
      </c>
      <c r="D6" s="4" t="s">
        <v>1418</v>
      </c>
      <c r="E6" s="79">
        <v>516</v>
      </c>
      <c r="F6" s="21" t="str">
        <f t="shared" si="0"/>
        <v>STRUCTURE</v>
      </c>
      <c r="G6" s="22"/>
      <c r="H6" s="82">
        <v>387.45</v>
      </c>
      <c r="I6" s="24"/>
      <c r="J6" s="22"/>
      <c r="K6" s="24"/>
      <c r="L6" s="24"/>
      <c r="M6" s="24"/>
      <c r="N6" s="25"/>
      <c r="O6" s="32"/>
      <c r="P6" s="30"/>
      <c r="Q6" s="27" t="s">
        <v>1275</v>
      </c>
      <c r="R6" s="35"/>
      <c r="S6" s="24"/>
      <c r="T6" s="24" t="s">
        <v>1474</v>
      </c>
      <c r="U6" s="24"/>
      <c r="V6" s="24"/>
      <c r="W6" s="24"/>
      <c r="X6" s="24"/>
      <c r="Y6" s="24"/>
      <c r="Z6" s="24"/>
      <c r="AA6" s="24"/>
      <c r="AB6" s="24"/>
      <c r="AC6" s="24"/>
      <c r="AD6" s="33"/>
      <c r="AE6" s="19"/>
      <c r="AF6" s="4"/>
      <c r="AG6" s="4"/>
      <c r="AH6" s="12"/>
      <c r="AI6" s="12"/>
      <c r="AJ6" s="13"/>
      <c r="AK6" s="4"/>
      <c r="AL6" s="4"/>
      <c r="AM6" s="6"/>
      <c r="AN6" s="6"/>
      <c r="AO6" s="6"/>
      <c r="AP6" s="6"/>
      <c r="AQ6" s="14"/>
      <c r="AR6" s="10"/>
      <c r="AS6" s="51"/>
      <c r="AT6"/>
      <c r="AU6"/>
      <c r="AV6"/>
      <c r="AW6"/>
      <c r="AX6"/>
      <c r="AY6"/>
      <c r="AZ6"/>
      <c r="BA6"/>
    </row>
    <row r="7" spans="1:53" ht="180.75" customHeight="1" x14ac:dyDescent="0.25">
      <c r="A7" s="3" t="s">
        <v>1413</v>
      </c>
      <c r="B7" s="4"/>
      <c r="C7" s="53">
        <v>156</v>
      </c>
      <c r="D7" s="4" t="s">
        <v>1419</v>
      </c>
      <c r="E7" s="79" t="s">
        <v>1454</v>
      </c>
      <c r="F7" s="37" t="str">
        <f t="shared" si="0"/>
        <v>STRUCTURE</v>
      </c>
      <c r="G7" s="22"/>
      <c r="H7" s="82">
        <v>383.10219999999998</v>
      </c>
      <c r="I7" s="24"/>
      <c r="J7" s="22"/>
      <c r="K7" s="24"/>
      <c r="L7" s="24"/>
      <c r="M7" s="24"/>
      <c r="N7" s="35"/>
      <c r="O7" s="32"/>
      <c r="P7" s="30"/>
      <c r="Q7" s="27" t="s">
        <v>1275</v>
      </c>
      <c r="R7" s="35"/>
      <c r="S7" s="24"/>
      <c r="T7" s="24" t="s">
        <v>1474</v>
      </c>
      <c r="U7" s="24"/>
      <c r="V7" s="24"/>
      <c r="W7" s="24"/>
      <c r="X7" s="24"/>
      <c r="Y7" s="24"/>
      <c r="Z7" s="24"/>
      <c r="AA7" s="24"/>
      <c r="AB7" s="24"/>
      <c r="AC7" s="24"/>
      <c r="AD7" s="33"/>
      <c r="AE7" s="19"/>
      <c r="AF7" s="4"/>
      <c r="AG7" s="4"/>
      <c r="AH7" s="12"/>
      <c r="AI7" s="12"/>
      <c r="AJ7" s="13"/>
      <c r="AK7" s="4"/>
      <c r="AL7" s="4"/>
      <c r="AM7" s="6"/>
      <c r="AN7" s="6"/>
      <c r="AO7" s="6"/>
      <c r="AP7" s="6"/>
      <c r="AQ7" s="14"/>
      <c r="AR7" s="10"/>
      <c r="AS7" s="51"/>
      <c r="AT7"/>
      <c r="AU7"/>
      <c r="AV7"/>
      <c r="AW7"/>
      <c r="AX7"/>
      <c r="AY7"/>
      <c r="AZ7"/>
      <c r="BA7"/>
    </row>
    <row r="8" spans="1:53" ht="180.75" customHeight="1" x14ac:dyDescent="0.25">
      <c r="A8" s="3" t="s">
        <v>1413</v>
      </c>
      <c r="B8" s="4"/>
      <c r="C8" s="53">
        <v>157</v>
      </c>
      <c r="D8" s="4" t="s">
        <v>1420</v>
      </c>
      <c r="E8" s="79" t="s">
        <v>1455</v>
      </c>
      <c r="F8" s="37" t="str">
        <f t="shared" si="0"/>
        <v>STRUCTURE</v>
      </c>
      <c r="G8" s="22"/>
      <c r="H8" s="82">
        <v>411.15620000000001</v>
      </c>
      <c r="I8" s="24"/>
      <c r="J8" s="22"/>
      <c r="K8" s="24"/>
      <c r="L8" s="24"/>
      <c r="M8" s="24"/>
      <c r="N8" s="25"/>
      <c r="O8" s="32"/>
      <c r="P8" s="30"/>
      <c r="Q8" s="27" t="s">
        <v>1275</v>
      </c>
      <c r="R8" s="35"/>
      <c r="S8" s="24"/>
      <c r="T8" s="24" t="s">
        <v>1474</v>
      </c>
      <c r="U8" s="24"/>
      <c r="V8" s="24"/>
      <c r="W8" s="24"/>
      <c r="X8" s="24"/>
      <c r="Y8" s="24"/>
      <c r="Z8" s="24"/>
      <c r="AA8" s="24"/>
      <c r="AB8" s="24"/>
      <c r="AC8" s="24"/>
      <c r="AD8" s="33"/>
      <c r="AE8" s="19"/>
      <c r="AF8" s="4"/>
      <c r="AG8" s="4"/>
      <c r="AH8" s="15"/>
      <c r="AI8" s="12"/>
      <c r="AJ8" s="13"/>
      <c r="AK8" s="4"/>
      <c r="AL8" s="4"/>
      <c r="AM8" s="6"/>
      <c r="AN8" s="6"/>
      <c r="AO8" s="6"/>
      <c r="AP8" s="6"/>
      <c r="AQ8" s="14"/>
      <c r="AR8" s="10"/>
      <c r="AS8" s="51"/>
      <c r="AT8"/>
      <c r="AU8"/>
      <c r="AV8"/>
      <c r="AW8"/>
      <c r="AX8"/>
      <c r="AY8"/>
      <c r="AZ8"/>
      <c r="BA8"/>
    </row>
    <row r="9" spans="1:53" ht="180.75" customHeight="1" x14ac:dyDescent="0.25">
      <c r="A9" s="3" t="s">
        <v>1413</v>
      </c>
      <c r="B9" s="4"/>
      <c r="C9" s="53">
        <v>158</v>
      </c>
      <c r="D9" s="4" t="s">
        <v>1421</v>
      </c>
      <c r="E9" s="79" t="s">
        <v>1456</v>
      </c>
      <c r="F9" s="37" t="str">
        <f t="shared" si="0"/>
        <v>STRUCTURE</v>
      </c>
      <c r="G9" s="22"/>
      <c r="H9" s="82">
        <v>439.21019999999999</v>
      </c>
      <c r="I9" s="24"/>
      <c r="J9" s="22"/>
      <c r="K9" s="24"/>
      <c r="L9" s="24"/>
      <c r="M9" s="24"/>
      <c r="N9" s="25"/>
      <c r="O9" s="32"/>
      <c r="P9" s="30"/>
      <c r="Q9" s="27" t="s">
        <v>1275</v>
      </c>
      <c r="R9" s="35"/>
      <c r="S9" s="24"/>
      <c r="T9" s="24" t="s">
        <v>1474</v>
      </c>
      <c r="U9" s="24"/>
      <c r="V9" s="24"/>
      <c r="W9" s="24"/>
      <c r="X9" s="24"/>
      <c r="Y9" s="24"/>
      <c r="Z9" s="24"/>
      <c r="AA9" s="24"/>
      <c r="AB9" s="24"/>
      <c r="AC9" s="24"/>
      <c r="AD9" s="33"/>
      <c r="AE9" s="19"/>
      <c r="AF9" s="4"/>
      <c r="AG9" s="4"/>
      <c r="AH9" s="12"/>
      <c r="AI9" s="12"/>
      <c r="AJ9" s="13"/>
      <c r="AK9" s="4"/>
      <c r="AL9" s="4"/>
      <c r="AM9" s="6"/>
      <c r="AN9" s="6"/>
      <c r="AO9" s="6"/>
      <c r="AP9" s="6"/>
      <c r="AQ9" s="14"/>
      <c r="AR9" s="10"/>
      <c r="AS9" s="51"/>
      <c r="AT9"/>
      <c r="AU9"/>
      <c r="AV9"/>
      <c r="AW9"/>
      <c r="AX9"/>
      <c r="AY9"/>
      <c r="AZ9"/>
      <c r="BA9"/>
    </row>
    <row r="10" spans="1:53" ht="180.75" customHeight="1" x14ac:dyDescent="0.25">
      <c r="A10" s="3" t="s">
        <v>1413</v>
      </c>
      <c r="B10" s="4"/>
      <c r="C10" s="53">
        <v>159</v>
      </c>
      <c r="D10" s="4" t="s">
        <v>1422</v>
      </c>
      <c r="E10" s="79" t="s">
        <v>1457</v>
      </c>
      <c r="F10" s="37" t="str">
        <f t="shared" si="0"/>
        <v>STRUCTURE</v>
      </c>
      <c r="G10" s="22"/>
      <c r="H10" s="82">
        <v>467.26420000000002</v>
      </c>
      <c r="I10" s="24"/>
      <c r="J10" s="22"/>
      <c r="K10" s="24"/>
      <c r="L10" s="24"/>
      <c r="M10" s="24"/>
      <c r="N10" s="25"/>
      <c r="O10" s="32"/>
      <c r="P10" s="30"/>
      <c r="Q10" s="27" t="s">
        <v>1275</v>
      </c>
      <c r="R10" s="35"/>
      <c r="S10" s="24"/>
      <c r="T10" s="24" t="s">
        <v>1474</v>
      </c>
      <c r="U10" s="24"/>
      <c r="V10" s="24"/>
      <c r="W10" s="24"/>
      <c r="X10" s="24"/>
      <c r="Y10" s="24"/>
      <c r="Z10" s="24"/>
      <c r="AA10" s="24"/>
      <c r="AB10" s="24"/>
      <c r="AC10" s="24"/>
      <c r="AD10" s="33"/>
      <c r="AE10" s="19"/>
      <c r="AF10" s="4"/>
      <c r="AG10" s="4"/>
      <c r="AH10" s="12"/>
      <c r="AI10" s="12"/>
      <c r="AJ10" s="13"/>
      <c r="AK10" s="4"/>
      <c r="AL10" s="4"/>
      <c r="AM10" s="6"/>
      <c r="AN10" s="6"/>
      <c r="AO10" s="6"/>
      <c r="AP10" s="6"/>
      <c r="AQ10" s="14"/>
      <c r="AR10" s="10"/>
      <c r="AS10" s="51"/>
      <c r="AT10"/>
      <c r="AU10"/>
      <c r="AV10"/>
      <c r="AW10"/>
      <c r="AX10"/>
      <c r="AY10"/>
      <c r="AZ10"/>
      <c r="BA10"/>
    </row>
    <row r="11" spans="1:53" ht="180.75" customHeight="1" x14ac:dyDescent="0.25">
      <c r="A11" s="3" t="s">
        <v>1413</v>
      </c>
      <c r="B11" s="4"/>
      <c r="C11" s="53">
        <v>160</v>
      </c>
      <c r="D11" s="4" t="s">
        <v>1423</v>
      </c>
      <c r="E11" s="79" t="s">
        <v>1458</v>
      </c>
      <c r="F11" s="37" t="str">
        <f t="shared" si="0"/>
        <v>STRUCTURE</v>
      </c>
      <c r="G11" s="22"/>
      <c r="H11" s="82">
        <v>495.31819999999999</v>
      </c>
      <c r="I11" s="24"/>
      <c r="J11" s="22"/>
      <c r="K11" s="24"/>
      <c r="L11" s="24"/>
      <c r="M11" s="24"/>
      <c r="N11" s="24"/>
      <c r="O11" s="32"/>
      <c r="P11" s="30"/>
      <c r="Q11" s="27" t="s">
        <v>1275</v>
      </c>
      <c r="R11" s="35"/>
      <c r="S11" s="24"/>
      <c r="T11" s="24" t="s">
        <v>1474</v>
      </c>
      <c r="U11" s="24"/>
      <c r="V11" s="24"/>
      <c r="W11" s="24"/>
      <c r="X11" s="24"/>
      <c r="Y11" s="24"/>
      <c r="Z11" s="24"/>
      <c r="AA11" s="24"/>
      <c r="AB11" s="24"/>
      <c r="AC11" s="24"/>
      <c r="AD11" s="33"/>
      <c r="AE11" s="19"/>
      <c r="AF11" s="4"/>
      <c r="AG11" s="4"/>
      <c r="AH11" s="15"/>
      <c r="AI11" s="15"/>
      <c r="AJ11" s="16"/>
      <c r="AK11" s="4"/>
      <c r="AL11" s="4"/>
      <c r="AM11" s="6"/>
      <c r="AN11" s="6"/>
      <c r="AO11" s="6"/>
      <c r="AP11" s="6"/>
      <c r="AQ11" s="14"/>
      <c r="AR11" s="10"/>
      <c r="AS11" s="52"/>
      <c r="AT11"/>
      <c r="AU11"/>
      <c r="AV11"/>
      <c r="AW11"/>
      <c r="AX11"/>
      <c r="AY11"/>
      <c r="AZ11"/>
      <c r="BA11"/>
    </row>
    <row r="12" spans="1:53" ht="180.75" customHeight="1" x14ac:dyDescent="0.25">
      <c r="A12" s="3" t="s">
        <v>1413</v>
      </c>
      <c r="B12" s="4"/>
      <c r="C12" s="53">
        <v>161</v>
      </c>
      <c r="D12" s="4" t="s">
        <v>1424</v>
      </c>
      <c r="E12" s="79">
        <v>608</v>
      </c>
      <c r="F12" s="37" t="str">
        <f t="shared" si="0"/>
        <v>STRUCTURE</v>
      </c>
      <c r="G12" s="22"/>
      <c r="H12" s="82">
        <v>365.35899999999998</v>
      </c>
      <c r="I12" s="24"/>
      <c r="J12" s="22"/>
      <c r="K12" s="24"/>
      <c r="L12" s="24"/>
      <c r="M12" s="24"/>
      <c r="N12" s="24"/>
      <c r="O12" s="32"/>
      <c r="P12" s="30"/>
      <c r="Q12" s="27" t="s">
        <v>1275</v>
      </c>
      <c r="R12" s="35"/>
      <c r="S12" s="24"/>
      <c r="T12" s="24" t="s">
        <v>1474</v>
      </c>
      <c r="U12" s="24"/>
      <c r="V12" s="24"/>
      <c r="W12" s="24"/>
      <c r="X12" s="24"/>
      <c r="Y12" s="24"/>
      <c r="Z12" s="24"/>
      <c r="AA12" s="24"/>
      <c r="AB12" s="24"/>
      <c r="AC12" s="24"/>
      <c r="AD12" s="33"/>
      <c r="AE12" s="19"/>
      <c r="AF12" s="4"/>
      <c r="AG12" s="4"/>
      <c r="AH12" s="12"/>
      <c r="AI12" s="12"/>
      <c r="AJ12" s="13"/>
      <c r="AK12" s="4"/>
      <c r="AL12" s="4"/>
      <c r="AM12" s="6"/>
      <c r="AN12" s="6"/>
      <c r="AO12" s="6"/>
      <c r="AP12" s="6"/>
      <c r="AQ12" s="14"/>
      <c r="AR12" s="10"/>
      <c r="AS12" s="51"/>
      <c r="AT12"/>
      <c r="AU12"/>
      <c r="AV12"/>
      <c r="AW12"/>
      <c r="AX12"/>
      <c r="AY12"/>
      <c r="AZ12"/>
      <c r="BA12"/>
    </row>
    <row r="13" spans="1:53" ht="180.75" customHeight="1" x14ac:dyDescent="0.25">
      <c r="A13" s="3" t="s">
        <v>1413</v>
      </c>
      <c r="B13" s="4"/>
      <c r="C13" s="53">
        <v>162</v>
      </c>
      <c r="D13" s="4" t="s">
        <v>1425</v>
      </c>
      <c r="E13" s="79">
        <v>610</v>
      </c>
      <c r="F13" s="37" t="str">
        <f t="shared" si="0"/>
        <v>STRUCTURE</v>
      </c>
      <c r="G13" s="22"/>
      <c r="H13" s="82">
        <v>393.41300000000001</v>
      </c>
      <c r="I13" s="24"/>
      <c r="J13" s="22"/>
      <c r="K13" s="24"/>
      <c r="L13" s="24"/>
      <c r="M13" s="24"/>
      <c r="N13" s="25"/>
      <c r="O13" s="32"/>
      <c r="P13" s="30"/>
      <c r="Q13" s="27" t="s">
        <v>1275</v>
      </c>
      <c r="R13" s="35"/>
      <c r="S13" s="24"/>
      <c r="T13" s="24" t="s">
        <v>1474</v>
      </c>
      <c r="U13" s="24"/>
      <c r="V13" s="24"/>
      <c r="W13" s="24"/>
      <c r="X13" s="24"/>
      <c r="Y13" s="24"/>
      <c r="Z13" s="24"/>
      <c r="AA13" s="24"/>
      <c r="AB13" s="24"/>
      <c r="AC13" s="24"/>
      <c r="AD13" s="33"/>
      <c r="AE13" s="19"/>
      <c r="AF13" s="4"/>
      <c r="AG13" s="4"/>
      <c r="AH13" s="12"/>
      <c r="AI13" s="12"/>
      <c r="AJ13" s="13"/>
      <c r="AK13" s="4"/>
      <c r="AL13" s="4"/>
      <c r="AM13" s="6"/>
      <c r="AN13" s="6"/>
      <c r="AO13" s="6"/>
      <c r="AP13" s="6"/>
      <c r="AQ13" s="14"/>
      <c r="AR13" s="10"/>
      <c r="AS13" s="51"/>
      <c r="AT13"/>
      <c r="AU13"/>
      <c r="AV13"/>
      <c r="AW13"/>
      <c r="AX13"/>
      <c r="AY13"/>
      <c r="AZ13"/>
      <c r="BA13"/>
    </row>
    <row r="14" spans="1:53" ht="180.75" customHeight="1" x14ac:dyDescent="0.25">
      <c r="A14" s="3" t="s">
        <v>1413</v>
      </c>
      <c r="B14" s="4"/>
      <c r="C14" s="53">
        <v>163</v>
      </c>
      <c r="D14" s="4" t="s">
        <v>1426</v>
      </c>
      <c r="E14" s="79">
        <v>612</v>
      </c>
      <c r="F14" s="37" t="str">
        <f t="shared" si="0"/>
        <v>STRUCTURE</v>
      </c>
      <c r="G14" s="22"/>
      <c r="H14" s="82">
        <v>421.46699999999998</v>
      </c>
      <c r="I14" s="24"/>
      <c r="J14" s="22"/>
      <c r="K14" s="24"/>
      <c r="L14" s="24"/>
      <c r="M14" s="24"/>
      <c r="N14" s="25"/>
      <c r="O14" s="32"/>
      <c r="P14" s="30"/>
      <c r="Q14" s="27" t="s">
        <v>1275</v>
      </c>
      <c r="R14" s="35"/>
      <c r="S14" s="24"/>
      <c r="T14" s="24" t="s">
        <v>1474</v>
      </c>
      <c r="U14" s="24"/>
      <c r="V14" s="24"/>
      <c r="W14" s="24"/>
      <c r="X14" s="24"/>
      <c r="Y14" s="24"/>
      <c r="Z14" s="24"/>
      <c r="AA14" s="24"/>
      <c r="AB14" s="24"/>
      <c r="AC14" s="24"/>
      <c r="AD14" s="33"/>
      <c r="AE14" s="19"/>
      <c r="AF14" s="4"/>
      <c r="AG14" s="4"/>
      <c r="AH14" s="12"/>
      <c r="AI14" s="12"/>
      <c r="AJ14" s="13"/>
      <c r="AK14" s="4"/>
      <c r="AL14" s="4"/>
      <c r="AM14" s="6"/>
      <c r="AN14" s="6"/>
      <c r="AO14" s="6"/>
      <c r="AP14" s="6"/>
      <c r="AQ14" s="14"/>
      <c r="AR14" s="10"/>
      <c r="AS14" s="51"/>
      <c r="AT14"/>
      <c r="AU14"/>
      <c r="AV14"/>
      <c r="AW14"/>
      <c r="AX14"/>
      <c r="AY14"/>
      <c r="AZ14"/>
      <c r="BA14"/>
    </row>
    <row r="15" spans="1:53" ht="180.75" customHeight="1" x14ac:dyDescent="0.25">
      <c r="A15" s="3" t="s">
        <v>1413</v>
      </c>
      <c r="B15" s="4"/>
      <c r="C15" s="53">
        <v>164</v>
      </c>
      <c r="D15" s="4" t="s">
        <v>1427</v>
      </c>
      <c r="E15" s="79">
        <v>614</v>
      </c>
      <c r="F15" s="37" t="str">
        <f t="shared" si="0"/>
        <v>STRUCTURE</v>
      </c>
      <c r="G15" s="22"/>
      <c r="H15" s="82">
        <v>449.52100000000002</v>
      </c>
      <c r="I15" s="24"/>
      <c r="J15" s="22"/>
      <c r="K15" s="24"/>
      <c r="L15" s="24"/>
      <c r="M15" s="24"/>
      <c r="N15" s="25"/>
      <c r="O15" s="32"/>
      <c r="P15" s="30"/>
      <c r="Q15" s="27" t="s">
        <v>1275</v>
      </c>
      <c r="R15" s="35"/>
      <c r="S15" s="24"/>
      <c r="T15" s="24" t="s">
        <v>1474</v>
      </c>
      <c r="U15" s="24"/>
      <c r="V15" s="24"/>
      <c r="W15" s="24"/>
      <c r="X15" s="24"/>
      <c r="Y15" s="24"/>
      <c r="Z15" s="24"/>
      <c r="AA15" s="24"/>
      <c r="AB15" s="24"/>
      <c r="AC15" s="24"/>
      <c r="AD15" s="33"/>
      <c r="AE15" s="19"/>
      <c r="AF15" s="4"/>
      <c r="AG15" s="4"/>
      <c r="AH15" s="12"/>
      <c r="AI15" s="12"/>
      <c r="AJ15" s="13"/>
      <c r="AK15" s="4"/>
      <c r="AL15" s="4"/>
      <c r="AM15" s="6"/>
      <c r="AN15" s="6"/>
      <c r="AO15" s="6"/>
      <c r="AP15" s="6"/>
      <c r="AQ15" s="14"/>
      <c r="AR15" s="10"/>
      <c r="AS15" s="51"/>
      <c r="AT15"/>
      <c r="AU15"/>
      <c r="AV15"/>
      <c r="AW15"/>
      <c r="AX15"/>
      <c r="AY15"/>
      <c r="AZ15"/>
      <c r="BA15"/>
    </row>
    <row r="16" spans="1:53" ht="180.75" customHeight="1" x14ac:dyDescent="0.25">
      <c r="A16" s="3" t="s">
        <v>1413</v>
      </c>
      <c r="B16" s="4"/>
      <c r="C16" s="53">
        <v>165</v>
      </c>
      <c r="D16" s="4" t="s">
        <v>1428</v>
      </c>
      <c r="E16" s="79">
        <v>616</v>
      </c>
      <c r="F16" s="37" t="str">
        <f t="shared" si="0"/>
        <v>STRUCTURE</v>
      </c>
      <c r="G16" s="22"/>
      <c r="H16" s="82">
        <v>477.57499999999999</v>
      </c>
      <c r="I16" s="24"/>
      <c r="J16" s="22"/>
      <c r="K16" s="24"/>
      <c r="L16" s="24"/>
      <c r="M16" s="24"/>
      <c r="N16" s="25"/>
      <c r="O16" s="32"/>
      <c r="P16" s="30"/>
      <c r="Q16" s="27" t="s">
        <v>1275</v>
      </c>
      <c r="R16" s="35"/>
      <c r="S16" s="24"/>
      <c r="T16" s="24" t="s">
        <v>1474</v>
      </c>
      <c r="U16" s="24"/>
      <c r="V16" s="24"/>
      <c r="W16" s="24"/>
      <c r="X16" s="24"/>
      <c r="Y16" s="24"/>
      <c r="Z16" s="24"/>
      <c r="AA16" s="24"/>
      <c r="AB16" s="24"/>
      <c r="AC16" s="24"/>
      <c r="AD16" s="33"/>
      <c r="AE16" s="19"/>
      <c r="AF16" s="4"/>
      <c r="AG16" s="4"/>
      <c r="AH16" s="15"/>
      <c r="AI16" s="12"/>
      <c r="AJ16" s="13"/>
      <c r="AK16" s="4"/>
      <c r="AL16" s="4"/>
      <c r="AM16" s="6"/>
      <c r="AN16" s="6"/>
      <c r="AO16" s="6"/>
      <c r="AP16" s="6"/>
      <c r="AQ16" s="14"/>
      <c r="AR16" s="10"/>
      <c r="AS16" s="51"/>
      <c r="AT16"/>
      <c r="AU16"/>
      <c r="AV16"/>
      <c r="AW16"/>
      <c r="AX16"/>
      <c r="AY16"/>
      <c r="AZ16"/>
      <c r="BA16"/>
    </row>
    <row r="17" spans="1:53" ht="180.75" customHeight="1" x14ac:dyDescent="0.25">
      <c r="A17" s="3" t="s">
        <v>1413</v>
      </c>
      <c r="B17" s="4"/>
      <c r="C17" s="53">
        <v>166</v>
      </c>
      <c r="D17" s="4" t="s">
        <v>1429</v>
      </c>
      <c r="E17" s="79" t="s">
        <v>1459</v>
      </c>
      <c r="F17" s="37" t="str">
        <f t="shared" si="0"/>
        <v>STRUCTURE</v>
      </c>
      <c r="G17" s="22"/>
      <c r="H17" s="82">
        <v>473.22719999999998</v>
      </c>
      <c r="I17" s="24"/>
      <c r="J17" s="22"/>
      <c r="K17" s="24"/>
      <c r="L17" s="24"/>
      <c r="M17" s="24"/>
      <c r="N17" s="38"/>
      <c r="O17" s="32"/>
      <c r="P17" s="30"/>
      <c r="Q17" s="27" t="s">
        <v>1275</v>
      </c>
      <c r="R17" s="35"/>
      <c r="S17" s="24"/>
      <c r="T17" s="24" t="s">
        <v>1474</v>
      </c>
      <c r="U17" s="24"/>
      <c r="V17" s="24"/>
      <c r="W17" s="24"/>
      <c r="X17" s="24"/>
      <c r="Y17" s="24"/>
      <c r="Z17" s="24"/>
      <c r="AA17" s="24"/>
      <c r="AB17" s="24"/>
      <c r="AC17" s="24"/>
      <c r="AD17" s="33"/>
      <c r="AE17" s="19"/>
      <c r="AF17" s="4"/>
      <c r="AG17" s="4"/>
      <c r="AH17" s="12"/>
      <c r="AI17" s="12"/>
      <c r="AJ17" s="13"/>
      <c r="AK17" s="4"/>
      <c r="AL17" s="4"/>
      <c r="AM17" s="6"/>
      <c r="AN17" s="6"/>
      <c r="AO17" s="6"/>
      <c r="AP17" s="6"/>
      <c r="AQ17" s="14"/>
      <c r="AR17" s="10"/>
      <c r="AS17" s="52"/>
      <c r="AT17"/>
      <c r="AU17"/>
      <c r="AV17"/>
      <c r="AW17"/>
      <c r="AX17"/>
      <c r="AY17"/>
      <c r="AZ17"/>
      <c r="BA17"/>
    </row>
    <row r="18" spans="1:53" ht="180.75" customHeight="1" x14ac:dyDescent="0.25">
      <c r="A18" s="3" t="s">
        <v>1413</v>
      </c>
      <c r="B18" s="4"/>
      <c r="C18" s="53">
        <v>167</v>
      </c>
      <c r="D18" s="4" t="s">
        <v>1430</v>
      </c>
      <c r="E18" s="79" t="s">
        <v>1460</v>
      </c>
      <c r="F18" s="37" t="str">
        <f t="shared" si="0"/>
        <v>STRUCTURE</v>
      </c>
      <c r="G18" s="22"/>
      <c r="H18" s="82">
        <v>501.28120000000001</v>
      </c>
      <c r="I18" s="24"/>
      <c r="J18" s="22"/>
      <c r="K18" s="24"/>
      <c r="L18" s="24"/>
      <c r="M18" s="24"/>
      <c r="N18" s="25"/>
      <c r="O18" s="32"/>
      <c r="P18" s="30"/>
      <c r="Q18" s="27" t="s">
        <v>1275</v>
      </c>
      <c r="R18" s="35"/>
      <c r="S18" s="24"/>
      <c r="T18" s="24" t="s">
        <v>1474</v>
      </c>
      <c r="U18" s="24"/>
      <c r="V18" s="24"/>
      <c r="W18" s="24"/>
      <c r="X18" s="24"/>
      <c r="Y18" s="24"/>
      <c r="Z18" s="24"/>
      <c r="AA18" s="24"/>
      <c r="AB18" s="24"/>
      <c r="AC18" s="24"/>
      <c r="AD18" s="33"/>
      <c r="AE18" s="19"/>
      <c r="AF18" s="4"/>
      <c r="AG18" s="4"/>
      <c r="AH18" s="12"/>
      <c r="AI18" s="12"/>
      <c r="AJ18" s="13"/>
      <c r="AK18" s="4"/>
      <c r="AL18" s="4"/>
      <c r="AM18" s="6"/>
      <c r="AN18" s="6"/>
      <c r="AO18" s="6"/>
      <c r="AP18" s="6"/>
      <c r="AQ18" s="14"/>
      <c r="AR18" s="10"/>
      <c r="AS18" s="51"/>
      <c r="AT18"/>
      <c r="AU18"/>
      <c r="AV18"/>
      <c r="AW18"/>
      <c r="AX18"/>
      <c r="AY18"/>
      <c r="AZ18"/>
      <c r="BA18"/>
    </row>
    <row r="19" spans="1:53" ht="180.75" customHeight="1" x14ac:dyDescent="0.25">
      <c r="A19" s="3" t="s">
        <v>1413</v>
      </c>
      <c r="B19" s="4"/>
      <c r="C19" s="53">
        <v>168</v>
      </c>
      <c r="D19" s="76" t="s">
        <v>1431</v>
      </c>
      <c r="E19" s="79" t="s">
        <v>1461</v>
      </c>
      <c r="F19" s="37" t="str">
        <f t="shared" si="0"/>
        <v>STRUCTURE</v>
      </c>
      <c r="G19" s="22"/>
      <c r="H19" s="81">
        <v>529.33519999999999</v>
      </c>
      <c r="I19" s="24"/>
      <c r="J19" s="38"/>
      <c r="K19" s="24"/>
      <c r="L19" s="24"/>
      <c r="M19" s="25"/>
      <c r="N19" s="39"/>
      <c r="O19" s="32"/>
      <c r="P19" s="30"/>
      <c r="Q19" s="27" t="s">
        <v>1275</v>
      </c>
      <c r="R19" s="35"/>
      <c r="S19" s="24"/>
      <c r="T19" s="24" t="s">
        <v>1474</v>
      </c>
      <c r="U19" s="24"/>
      <c r="V19" s="24"/>
      <c r="W19" s="24"/>
      <c r="X19" s="24"/>
      <c r="Y19" s="24"/>
      <c r="Z19" s="24"/>
      <c r="AA19" s="24"/>
      <c r="AB19" s="24"/>
      <c r="AC19" s="24"/>
      <c r="AD19" s="33"/>
      <c r="AE19" s="19"/>
      <c r="AF19" s="4"/>
      <c r="AG19" s="4"/>
      <c r="AH19" s="15"/>
      <c r="AI19" s="15"/>
      <c r="AJ19" s="13"/>
      <c r="AK19" s="4"/>
      <c r="AL19" s="4"/>
      <c r="AM19" s="6"/>
      <c r="AN19" s="6"/>
      <c r="AO19" s="6"/>
      <c r="AP19" s="6"/>
      <c r="AQ19" s="14"/>
      <c r="AR19" s="10"/>
      <c r="AS19" s="51"/>
      <c r="AT19"/>
      <c r="AU19"/>
      <c r="AV19"/>
      <c r="AW19"/>
      <c r="AX19"/>
      <c r="AY19"/>
      <c r="AZ19"/>
      <c r="BA19"/>
    </row>
    <row r="20" spans="1:53" ht="180.75" customHeight="1" x14ac:dyDescent="0.25">
      <c r="A20" s="3" t="s">
        <v>1413</v>
      </c>
      <c r="B20" s="4"/>
      <c r="C20" s="53">
        <v>169</v>
      </c>
      <c r="D20" s="76" t="s">
        <v>1432</v>
      </c>
      <c r="E20" s="79" t="s">
        <v>1462</v>
      </c>
      <c r="F20" s="37" t="str">
        <f t="shared" si="0"/>
        <v>STRUCTURE</v>
      </c>
      <c r="G20" s="22"/>
      <c r="H20" s="81">
        <v>557.38919999999996</v>
      </c>
      <c r="I20" s="24"/>
      <c r="J20" s="38"/>
      <c r="K20" s="24"/>
      <c r="L20" s="24"/>
      <c r="M20" s="25"/>
      <c r="N20" s="39"/>
      <c r="O20" s="32"/>
      <c r="P20" s="30"/>
      <c r="Q20" s="27" t="s">
        <v>1275</v>
      </c>
      <c r="R20" s="35"/>
      <c r="S20" s="24"/>
      <c r="T20" s="24" t="s">
        <v>1474</v>
      </c>
      <c r="U20" s="24"/>
      <c r="V20" s="24"/>
      <c r="W20" s="24"/>
      <c r="X20" s="24"/>
      <c r="Y20" s="24"/>
      <c r="Z20" s="24"/>
      <c r="AA20" s="24"/>
      <c r="AB20" s="24"/>
      <c r="AC20" s="24"/>
      <c r="AD20" s="33"/>
      <c r="AE20" s="19"/>
      <c r="AF20" s="4"/>
      <c r="AG20" s="4"/>
      <c r="AH20" s="12"/>
      <c r="AI20" s="12"/>
      <c r="AJ20" s="13"/>
      <c r="AK20" s="4"/>
      <c r="AL20" s="4"/>
      <c r="AM20" s="6"/>
      <c r="AN20" s="6"/>
      <c r="AO20" s="6"/>
      <c r="AP20" s="6"/>
      <c r="AQ20" s="14"/>
      <c r="AR20" s="10"/>
      <c r="AS20" s="51"/>
      <c r="AT20"/>
      <c r="AU20"/>
      <c r="AV20"/>
      <c r="AW20"/>
      <c r="AX20"/>
      <c r="AY20"/>
      <c r="AZ20"/>
      <c r="BA20"/>
    </row>
    <row r="21" spans="1:53" ht="180.75" customHeight="1" x14ac:dyDescent="0.25">
      <c r="A21" s="3" t="s">
        <v>1413</v>
      </c>
      <c r="B21" s="4"/>
      <c r="C21" s="53">
        <v>170</v>
      </c>
      <c r="D21" s="76" t="s">
        <v>1433</v>
      </c>
      <c r="E21" s="79" t="s">
        <v>1463</v>
      </c>
      <c r="F21" s="37" t="str">
        <f t="shared" si="0"/>
        <v>STRUCTURE</v>
      </c>
      <c r="G21" s="22"/>
      <c r="H21" s="81">
        <v>585.44320000000005</v>
      </c>
      <c r="I21" s="24"/>
      <c r="J21" s="38"/>
      <c r="K21" s="24"/>
      <c r="L21" s="24"/>
      <c r="M21" s="25"/>
      <c r="N21" s="39"/>
      <c r="O21" s="32"/>
      <c r="P21" s="30"/>
      <c r="Q21" s="27" t="s">
        <v>1275</v>
      </c>
      <c r="R21" s="35"/>
      <c r="S21" s="24"/>
      <c r="T21" s="24" t="s">
        <v>1474</v>
      </c>
      <c r="U21" s="24"/>
      <c r="V21" s="24"/>
      <c r="W21" s="24"/>
      <c r="X21" s="24"/>
      <c r="Y21" s="24"/>
      <c r="Z21" s="24"/>
      <c r="AA21" s="24"/>
      <c r="AB21" s="24"/>
      <c r="AC21" s="24"/>
      <c r="AD21" s="33"/>
      <c r="AE21" s="19"/>
      <c r="AF21" s="4"/>
      <c r="AG21" s="4"/>
      <c r="AH21" s="12"/>
      <c r="AI21" s="12"/>
      <c r="AJ21" s="13"/>
      <c r="AK21" s="4"/>
      <c r="AL21" s="4"/>
      <c r="AM21" s="6"/>
      <c r="AN21" s="6"/>
      <c r="AO21" s="6"/>
      <c r="AP21" s="6"/>
      <c r="AQ21" s="14"/>
      <c r="AR21" s="10"/>
      <c r="AS21" s="51"/>
      <c r="AT21"/>
      <c r="AU21"/>
      <c r="AV21"/>
      <c r="AW21"/>
      <c r="AX21"/>
      <c r="AY21"/>
      <c r="AZ21"/>
      <c r="BA21"/>
    </row>
    <row r="22" spans="1:53" ht="180.75" customHeight="1" x14ac:dyDescent="0.25">
      <c r="A22" s="3" t="s">
        <v>1413</v>
      </c>
      <c r="B22" s="4"/>
      <c r="C22" s="53">
        <v>171</v>
      </c>
      <c r="D22" s="76" t="s">
        <v>1434</v>
      </c>
      <c r="E22" s="79">
        <v>708</v>
      </c>
      <c r="F22" s="37" t="str">
        <f t="shared" si="0"/>
        <v>STRUCTURE</v>
      </c>
      <c r="G22" s="22"/>
      <c r="H22" s="81">
        <v>464.29</v>
      </c>
      <c r="I22" s="24"/>
      <c r="J22" s="41"/>
      <c r="K22" s="24"/>
      <c r="L22" s="24"/>
      <c r="M22" s="25"/>
      <c r="N22" s="39"/>
      <c r="O22" s="32"/>
      <c r="P22" s="30"/>
      <c r="Q22" s="27" t="s">
        <v>1275</v>
      </c>
      <c r="R22" s="35"/>
      <c r="S22" s="24"/>
      <c r="T22" s="24" t="s">
        <v>1474</v>
      </c>
      <c r="U22" s="24"/>
      <c r="V22" s="24"/>
      <c r="W22" s="24"/>
      <c r="X22" s="24"/>
      <c r="Y22" s="24"/>
      <c r="Z22" s="24"/>
      <c r="AA22" s="24"/>
      <c r="AB22" s="24"/>
      <c r="AC22" s="24"/>
      <c r="AD22" s="33"/>
      <c r="AE22" s="19"/>
      <c r="AF22" s="4"/>
      <c r="AG22" s="4"/>
      <c r="AH22" s="12"/>
      <c r="AI22" s="12"/>
      <c r="AJ22" s="13"/>
      <c r="AK22" s="4"/>
      <c r="AL22" s="4"/>
      <c r="AM22" s="6"/>
      <c r="AN22" s="6"/>
      <c r="AO22" s="6"/>
      <c r="AP22" s="6"/>
      <c r="AQ22" s="14"/>
      <c r="AR22" s="10"/>
      <c r="AS22" s="51"/>
      <c r="AT22"/>
      <c r="AU22"/>
      <c r="AV22"/>
      <c r="AW22"/>
      <c r="AX22"/>
      <c r="AY22"/>
      <c r="AZ22"/>
      <c r="BA22"/>
    </row>
    <row r="23" spans="1:53" ht="180.75" customHeight="1" x14ac:dyDescent="0.25">
      <c r="A23" s="3" t="s">
        <v>1413</v>
      </c>
      <c r="B23" s="4"/>
      <c r="C23" s="53">
        <v>172</v>
      </c>
      <c r="D23" s="76" t="s">
        <v>1435</v>
      </c>
      <c r="E23" s="79">
        <v>710</v>
      </c>
      <c r="F23" s="37" t="str">
        <f t="shared" si="0"/>
        <v>STRUCTURE</v>
      </c>
      <c r="G23" s="42"/>
      <c r="H23" s="81">
        <v>492.34399999999999</v>
      </c>
      <c r="I23" s="24"/>
      <c r="J23" s="41"/>
      <c r="K23" s="24"/>
      <c r="L23" s="24"/>
      <c r="M23" s="25"/>
      <c r="N23" s="39"/>
      <c r="O23" s="32"/>
      <c r="P23" s="30"/>
      <c r="Q23" s="27" t="s">
        <v>1275</v>
      </c>
      <c r="R23" s="35"/>
      <c r="S23" s="24"/>
      <c r="T23" s="24" t="s">
        <v>1474</v>
      </c>
      <c r="U23" s="24"/>
      <c r="V23" s="24"/>
      <c r="W23" s="24"/>
      <c r="X23" s="24"/>
      <c r="Y23" s="24"/>
      <c r="Z23" s="24"/>
      <c r="AA23" s="24"/>
      <c r="AB23" s="24"/>
      <c r="AC23" s="24"/>
      <c r="AD23" s="33"/>
      <c r="AE23" s="19"/>
      <c r="AF23" s="4"/>
      <c r="AG23" s="4"/>
      <c r="AH23" s="12"/>
      <c r="AI23" s="12"/>
      <c r="AJ23" s="13"/>
      <c r="AK23" s="4"/>
      <c r="AL23" s="4"/>
      <c r="AM23" s="6"/>
      <c r="AN23" s="6"/>
      <c r="AO23" s="6"/>
      <c r="AP23" s="6"/>
      <c r="AQ23" s="14"/>
      <c r="AR23" s="10"/>
      <c r="AS23" s="51"/>
      <c r="AT23"/>
      <c r="AU23"/>
      <c r="AV23"/>
      <c r="AW23"/>
      <c r="AX23"/>
      <c r="AY23"/>
      <c r="AZ23"/>
      <c r="BA23"/>
    </row>
    <row r="24" spans="1:53" ht="180.75" customHeight="1" x14ac:dyDescent="0.25">
      <c r="A24" s="3" t="s">
        <v>1413</v>
      </c>
      <c r="B24" s="4"/>
      <c r="C24" s="53">
        <v>173</v>
      </c>
      <c r="D24" s="76" t="s">
        <v>1436</v>
      </c>
      <c r="E24" s="79">
        <v>712</v>
      </c>
      <c r="F24" s="37" t="str">
        <f t="shared" si="0"/>
        <v>STRUCTURE</v>
      </c>
      <c r="G24" s="22"/>
      <c r="H24" s="81">
        <v>520.39800000000002</v>
      </c>
      <c r="I24" s="24"/>
      <c r="J24" s="41"/>
      <c r="K24" s="24"/>
      <c r="L24" s="24"/>
      <c r="M24" s="25"/>
      <c r="N24" s="39"/>
      <c r="O24" s="32"/>
      <c r="P24" s="30"/>
      <c r="Q24" s="27" t="s">
        <v>1275</v>
      </c>
      <c r="R24" s="35"/>
      <c r="S24" s="24"/>
      <c r="T24" s="24" t="s">
        <v>1474</v>
      </c>
      <c r="U24" s="24"/>
      <c r="V24" s="24"/>
      <c r="W24" s="24"/>
      <c r="X24" s="24"/>
      <c r="Y24" s="24"/>
      <c r="Z24" s="24"/>
      <c r="AA24" s="24"/>
      <c r="AB24" s="24"/>
      <c r="AC24" s="24"/>
      <c r="AD24" s="33"/>
      <c r="AE24" s="19"/>
      <c r="AF24" s="4"/>
      <c r="AG24" s="4"/>
      <c r="AH24" s="12"/>
      <c r="AI24" s="12"/>
      <c r="AJ24" s="13"/>
      <c r="AK24" s="4"/>
      <c r="AL24" s="4"/>
      <c r="AM24" s="6"/>
      <c r="AN24" s="6"/>
      <c r="AO24" s="6"/>
      <c r="AP24" s="6"/>
      <c r="AQ24" s="14"/>
      <c r="AR24" s="10"/>
      <c r="AS24" s="51"/>
      <c r="AT24"/>
      <c r="AU24"/>
      <c r="AV24"/>
      <c r="AW24"/>
      <c r="AX24"/>
      <c r="AY24"/>
      <c r="AZ24"/>
      <c r="BA24"/>
    </row>
    <row r="25" spans="1:53" ht="180.75" customHeight="1" x14ac:dyDescent="0.25">
      <c r="A25" s="3" t="s">
        <v>1413</v>
      </c>
      <c r="B25" s="4"/>
      <c r="C25" s="53">
        <v>174</v>
      </c>
      <c r="D25" s="76" t="s">
        <v>1437</v>
      </c>
      <c r="E25" s="79">
        <v>714</v>
      </c>
      <c r="F25" s="37" t="str">
        <f t="shared" si="0"/>
        <v>STRUCTURE</v>
      </c>
      <c r="G25" s="22"/>
      <c r="H25" s="81">
        <v>548.452</v>
      </c>
      <c r="I25" s="24"/>
      <c r="J25" s="41"/>
      <c r="K25" s="24"/>
      <c r="L25" s="24"/>
      <c r="M25" s="25"/>
      <c r="N25" s="39"/>
      <c r="O25" s="32"/>
      <c r="P25" s="30"/>
      <c r="Q25" s="27" t="s">
        <v>1275</v>
      </c>
      <c r="R25" s="35"/>
      <c r="S25" s="24"/>
      <c r="T25" s="24" t="s">
        <v>1474</v>
      </c>
      <c r="U25" s="24"/>
      <c r="V25" s="24"/>
      <c r="W25" s="24"/>
      <c r="X25" s="24"/>
      <c r="Y25" s="24"/>
      <c r="Z25" s="24"/>
      <c r="AA25" s="24"/>
      <c r="AB25" s="24"/>
      <c r="AC25" s="24"/>
      <c r="AD25" s="33"/>
      <c r="AE25" s="19"/>
      <c r="AF25" s="4"/>
      <c r="AG25" s="4"/>
      <c r="AH25" s="12"/>
      <c r="AI25" s="12"/>
      <c r="AJ25" s="13"/>
      <c r="AK25" s="4"/>
      <c r="AL25" s="4"/>
      <c r="AM25" s="6"/>
      <c r="AN25" s="6"/>
      <c r="AO25" s="6"/>
      <c r="AP25" s="6"/>
      <c r="AQ25" s="14"/>
      <c r="AR25" s="10"/>
      <c r="AS25" s="51"/>
      <c r="AT25"/>
      <c r="AU25"/>
      <c r="AV25"/>
      <c r="AW25"/>
      <c r="AX25"/>
      <c r="AY25"/>
      <c r="AZ25"/>
      <c r="BA25"/>
    </row>
    <row r="26" spans="1:53" ht="180.75" customHeight="1" x14ac:dyDescent="0.25">
      <c r="A26" s="3" t="s">
        <v>1413</v>
      </c>
      <c r="B26" s="4"/>
      <c r="C26" s="53">
        <v>175</v>
      </c>
      <c r="D26" s="76" t="s">
        <v>1438</v>
      </c>
      <c r="E26" s="79">
        <v>716</v>
      </c>
      <c r="F26" s="37" t="str">
        <f t="shared" si="0"/>
        <v>STRUCTURE</v>
      </c>
      <c r="G26" s="22"/>
      <c r="H26" s="81">
        <v>576.50599999999997</v>
      </c>
      <c r="I26" s="24"/>
      <c r="J26" s="41"/>
      <c r="K26" s="24"/>
      <c r="L26" s="24"/>
      <c r="M26" s="25"/>
      <c r="N26" s="39"/>
      <c r="O26" s="32"/>
      <c r="P26" s="30"/>
      <c r="Q26" s="27" t="s">
        <v>1275</v>
      </c>
      <c r="R26" s="35"/>
      <c r="S26" s="24"/>
      <c r="T26" s="24" t="s">
        <v>1474</v>
      </c>
      <c r="U26" s="24"/>
      <c r="V26" s="24"/>
      <c r="W26" s="24"/>
      <c r="X26" s="24"/>
      <c r="Y26" s="24"/>
      <c r="Z26" s="24"/>
      <c r="AA26" s="24"/>
      <c r="AB26" s="24"/>
      <c r="AC26" s="24"/>
      <c r="AD26" s="33"/>
      <c r="AE26" s="19"/>
      <c r="AF26" s="4"/>
      <c r="AG26" s="4"/>
      <c r="AH26" s="12"/>
      <c r="AI26" s="12"/>
      <c r="AJ26" s="13"/>
      <c r="AK26" s="4"/>
      <c r="AL26" s="4"/>
      <c r="AM26" s="6"/>
      <c r="AN26" s="6"/>
      <c r="AO26" s="6"/>
      <c r="AP26" s="6"/>
      <c r="AQ26" s="14"/>
      <c r="AR26" s="10"/>
      <c r="AS26" s="51"/>
      <c r="AT26"/>
      <c r="AU26"/>
      <c r="AV26"/>
      <c r="AW26"/>
      <c r="AX26"/>
      <c r="AY26"/>
      <c r="AZ26"/>
      <c r="BA26"/>
    </row>
    <row r="27" spans="1:53" ht="180.75" customHeight="1" x14ac:dyDescent="0.25">
      <c r="A27" s="3" t="s">
        <v>1413</v>
      </c>
      <c r="B27" s="4"/>
      <c r="C27" s="53">
        <v>176</v>
      </c>
      <c r="D27" s="76" t="s">
        <v>1439</v>
      </c>
      <c r="E27" s="79" t="s">
        <v>1464</v>
      </c>
      <c r="F27" s="37" t="str">
        <f t="shared" si="0"/>
        <v>STRUCTURE</v>
      </c>
      <c r="G27" s="22"/>
      <c r="H27" s="81">
        <v>680.02639999999997</v>
      </c>
      <c r="I27" s="24"/>
      <c r="J27" s="41"/>
      <c r="K27" s="24"/>
      <c r="L27" s="24"/>
      <c r="M27" s="25"/>
      <c r="N27" s="39"/>
      <c r="O27" s="32"/>
      <c r="P27" s="30"/>
      <c r="Q27" s="27" t="s">
        <v>1275</v>
      </c>
      <c r="R27" s="35"/>
      <c r="S27" s="24"/>
      <c r="T27" s="24" t="s">
        <v>1474</v>
      </c>
      <c r="U27" s="24"/>
      <c r="V27" s="24"/>
      <c r="W27" s="24"/>
      <c r="X27" s="24"/>
      <c r="Y27" s="24"/>
      <c r="Z27" s="24"/>
      <c r="AA27" s="24"/>
      <c r="AB27" s="24"/>
      <c r="AC27" s="24"/>
      <c r="AD27" s="33"/>
      <c r="AE27" s="19"/>
      <c r="AF27" s="4"/>
      <c r="AG27" s="4"/>
      <c r="AH27" s="12"/>
      <c r="AI27" s="12"/>
      <c r="AJ27" s="13"/>
      <c r="AK27" s="4"/>
      <c r="AL27" s="4"/>
      <c r="AM27" s="6"/>
      <c r="AN27" s="6"/>
      <c r="AO27" s="6"/>
      <c r="AP27" s="6"/>
      <c r="AQ27" s="14"/>
      <c r="AR27" s="10"/>
      <c r="AS27" s="51"/>
      <c r="AT27"/>
      <c r="AU27"/>
      <c r="AV27"/>
      <c r="AW27"/>
      <c r="AX27"/>
      <c r="AY27"/>
      <c r="AZ27"/>
      <c r="BA27"/>
    </row>
    <row r="28" spans="1:53" ht="180.75" customHeight="1" x14ac:dyDescent="0.25">
      <c r="A28" s="3" t="s">
        <v>1413</v>
      </c>
      <c r="B28" s="4"/>
      <c r="C28" s="53">
        <v>177</v>
      </c>
      <c r="D28" s="76" t="s">
        <v>1440</v>
      </c>
      <c r="E28" s="79" t="s">
        <v>1465</v>
      </c>
      <c r="F28" s="37" t="str">
        <f t="shared" si="0"/>
        <v>STRUCTURE</v>
      </c>
      <c r="G28" s="22"/>
      <c r="H28" s="81">
        <v>708.08040000000005</v>
      </c>
      <c r="I28" s="24"/>
      <c r="J28" s="41"/>
      <c r="K28" s="24"/>
      <c r="L28" s="24"/>
      <c r="M28" s="25"/>
      <c r="N28" s="39"/>
      <c r="O28" s="32"/>
      <c r="P28" s="30"/>
      <c r="Q28" s="27" t="s">
        <v>1275</v>
      </c>
      <c r="R28" s="35"/>
      <c r="S28" s="24"/>
      <c r="T28" s="24" t="s">
        <v>1474</v>
      </c>
      <c r="U28" s="24"/>
      <c r="V28" s="24"/>
      <c r="W28" s="24"/>
      <c r="X28" s="24"/>
      <c r="Y28" s="24"/>
      <c r="Z28" s="24"/>
      <c r="AA28" s="24"/>
      <c r="AB28" s="24"/>
      <c r="AC28" s="24"/>
      <c r="AD28" s="33"/>
      <c r="AE28" s="19"/>
      <c r="AF28" s="4"/>
      <c r="AG28" s="4"/>
      <c r="AH28" s="17"/>
      <c r="AI28" s="15"/>
      <c r="AJ28" s="16"/>
      <c r="AK28" s="4"/>
      <c r="AL28" s="4"/>
      <c r="AM28" s="6"/>
      <c r="AN28" s="6"/>
      <c r="AO28" s="6"/>
      <c r="AP28" s="6"/>
      <c r="AQ28" s="14"/>
      <c r="AR28" s="10"/>
      <c r="AS28" s="51"/>
      <c r="AT28"/>
      <c r="AU28"/>
      <c r="AV28"/>
      <c r="AW28"/>
      <c r="AX28"/>
      <c r="AY28"/>
      <c r="AZ28"/>
      <c r="BA28"/>
    </row>
    <row r="29" spans="1:53" ht="180.75" customHeight="1" x14ac:dyDescent="0.25">
      <c r="A29" s="3" t="s">
        <v>1413</v>
      </c>
      <c r="B29" s="4"/>
      <c r="C29" s="53">
        <v>178</v>
      </c>
      <c r="D29" s="76" t="s">
        <v>1441</v>
      </c>
      <c r="E29" s="79" t="s">
        <v>1466</v>
      </c>
      <c r="F29" s="37" t="str">
        <f t="shared" si="0"/>
        <v>STRUCTURE</v>
      </c>
      <c r="G29" s="22"/>
      <c r="H29" s="81">
        <v>736.13440000000003</v>
      </c>
      <c r="I29" s="24"/>
      <c r="J29" s="41"/>
      <c r="K29" s="24"/>
      <c r="L29" s="24"/>
      <c r="M29" s="25"/>
      <c r="N29" s="39"/>
      <c r="O29" s="32"/>
      <c r="P29" s="30"/>
      <c r="Q29" s="27" t="s">
        <v>1275</v>
      </c>
      <c r="R29" s="35"/>
      <c r="S29" s="24"/>
      <c r="T29" s="24" t="s">
        <v>1474</v>
      </c>
      <c r="U29" s="24"/>
      <c r="V29" s="24"/>
      <c r="W29" s="24"/>
      <c r="X29" s="24"/>
      <c r="Y29" s="24"/>
      <c r="Z29" s="24"/>
      <c r="AA29" s="24"/>
      <c r="AB29" s="24"/>
      <c r="AC29" s="24"/>
      <c r="AD29" s="33"/>
      <c r="AE29" s="19"/>
      <c r="AF29" s="4"/>
      <c r="AG29" s="4"/>
      <c r="AH29" s="15"/>
      <c r="AI29" s="12"/>
      <c r="AJ29" s="13"/>
      <c r="AK29" s="4"/>
      <c r="AL29" s="4"/>
      <c r="AM29" s="6"/>
      <c r="AN29" s="6"/>
      <c r="AO29" s="6"/>
      <c r="AP29" s="6"/>
      <c r="AQ29" s="14"/>
      <c r="AR29" s="10"/>
      <c r="AS29" s="51"/>
      <c r="AT29"/>
      <c r="AU29"/>
      <c r="AV29"/>
      <c r="AW29"/>
      <c r="AX29"/>
      <c r="AY29"/>
      <c r="AZ29"/>
      <c r="BA29"/>
    </row>
    <row r="30" spans="1:53" ht="180.75" customHeight="1" x14ac:dyDescent="0.3">
      <c r="A30" s="3" t="s">
        <v>1413</v>
      </c>
      <c r="B30" s="4"/>
      <c r="C30" s="53">
        <v>179</v>
      </c>
      <c r="D30" s="76" t="s">
        <v>1442</v>
      </c>
      <c r="E30" s="79" t="s">
        <v>1467</v>
      </c>
      <c r="F30" s="37" t="str">
        <f t="shared" si="0"/>
        <v>STRUCTURE</v>
      </c>
      <c r="G30" s="22"/>
      <c r="H30" s="81">
        <v>764.1884</v>
      </c>
      <c r="I30" s="24"/>
      <c r="J30" s="41"/>
      <c r="K30" s="24"/>
      <c r="L30" s="24"/>
      <c r="M30" s="25"/>
      <c r="N30" s="39"/>
      <c r="O30" s="43"/>
      <c r="P30" s="30"/>
      <c r="Q30" s="27" t="s">
        <v>1275</v>
      </c>
      <c r="R30" s="35"/>
      <c r="S30" s="24"/>
      <c r="T30" s="24" t="s">
        <v>1474</v>
      </c>
      <c r="U30" s="24"/>
      <c r="V30" s="24"/>
      <c r="W30" s="24"/>
      <c r="X30" s="24"/>
      <c r="Y30" s="24"/>
      <c r="Z30" s="24"/>
      <c r="AA30" s="24"/>
      <c r="AB30" s="24"/>
      <c r="AC30" s="24"/>
      <c r="AD30" s="33"/>
      <c r="AE30" s="19"/>
      <c r="AF30" s="4"/>
      <c r="AG30" s="4"/>
      <c r="AH30" s="12"/>
      <c r="AI30" s="12"/>
      <c r="AJ30" s="13"/>
      <c r="AK30" s="4"/>
      <c r="AL30" s="4"/>
      <c r="AM30" s="6"/>
      <c r="AN30" s="6"/>
      <c r="AO30" s="6"/>
      <c r="AP30" s="6"/>
      <c r="AQ30" s="14"/>
      <c r="AR30" s="10"/>
      <c r="AS30" s="51"/>
      <c r="AT30"/>
      <c r="AU30"/>
      <c r="AV30"/>
      <c r="AW30"/>
      <c r="AX30"/>
      <c r="AY30"/>
      <c r="AZ30"/>
      <c r="BA30"/>
    </row>
    <row r="31" spans="1:53" ht="180.75" customHeight="1" x14ac:dyDescent="0.25">
      <c r="A31" s="3" t="s">
        <v>1413</v>
      </c>
      <c r="B31" s="4"/>
      <c r="C31" s="53">
        <v>180</v>
      </c>
      <c r="D31" s="76" t="s">
        <v>1443</v>
      </c>
      <c r="E31" s="79" t="s">
        <v>1468</v>
      </c>
      <c r="F31" s="37" t="str">
        <f t="shared" si="0"/>
        <v>STRUCTURE</v>
      </c>
      <c r="G31" s="22"/>
      <c r="H31" s="81">
        <v>792.24239999999998</v>
      </c>
      <c r="I31" s="24"/>
      <c r="J31" s="41"/>
      <c r="K31" s="24"/>
      <c r="L31" s="24"/>
      <c r="M31" s="25"/>
      <c r="N31" s="39"/>
      <c r="O31" s="32"/>
      <c r="P31" s="30"/>
      <c r="Q31" s="27" t="s">
        <v>1275</v>
      </c>
      <c r="R31" s="35"/>
      <c r="S31" s="24"/>
      <c r="T31" s="24" t="s">
        <v>1474</v>
      </c>
      <c r="U31" s="24"/>
      <c r="V31" s="24"/>
      <c r="W31" s="24"/>
      <c r="X31" s="24"/>
      <c r="Y31" s="24"/>
      <c r="Z31" s="24"/>
      <c r="AA31" s="24"/>
      <c r="AB31" s="24"/>
      <c r="AC31" s="24"/>
      <c r="AD31" s="33"/>
      <c r="AE31" s="19"/>
      <c r="AF31" s="4"/>
      <c r="AG31" s="4"/>
      <c r="AH31" s="12"/>
      <c r="AI31" s="12"/>
      <c r="AJ31" s="13"/>
      <c r="AK31" s="4"/>
      <c r="AL31" s="4"/>
      <c r="AM31" s="6"/>
      <c r="AN31" s="6"/>
      <c r="AO31" s="6"/>
      <c r="AP31" s="6"/>
      <c r="AQ31" s="14"/>
      <c r="AR31" s="10"/>
      <c r="AS31" s="51"/>
      <c r="AT31"/>
      <c r="AU31"/>
      <c r="AV31"/>
      <c r="AW31"/>
      <c r="AX31"/>
      <c r="AY31"/>
      <c r="AZ31"/>
      <c r="BA31"/>
    </row>
    <row r="32" spans="1:53" ht="180.75" customHeight="1" x14ac:dyDescent="0.25">
      <c r="A32" s="3" t="s">
        <v>1413</v>
      </c>
      <c r="B32" s="4"/>
      <c r="C32" s="53">
        <v>181</v>
      </c>
      <c r="D32" s="76" t="s">
        <v>1444</v>
      </c>
      <c r="E32" s="79">
        <v>808</v>
      </c>
      <c r="F32" s="37" t="str">
        <f t="shared" si="0"/>
        <v>STRUCTURE</v>
      </c>
      <c r="G32" s="22"/>
      <c r="H32" s="81">
        <v>554.41499999999996</v>
      </c>
      <c r="I32" s="24"/>
      <c r="J32" s="41"/>
      <c r="K32" s="24"/>
      <c r="L32" s="24"/>
      <c r="M32" s="25"/>
      <c r="N32" s="44"/>
      <c r="O32" s="32"/>
      <c r="P32" s="30"/>
      <c r="Q32" s="27" t="s">
        <v>1275</v>
      </c>
      <c r="R32" s="35"/>
      <c r="S32" s="24"/>
      <c r="T32" s="24" t="s">
        <v>1474</v>
      </c>
      <c r="U32" s="24"/>
      <c r="V32" s="24"/>
      <c r="W32" s="24"/>
      <c r="X32" s="24"/>
      <c r="Y32" s="24"/>
      <c r="Z32" s="24"/>
      <c r="AA32" s="24"/>
      <c r="AB32" s="24"/>
      <c r="AC32" s="24"/>
      <c r="AD32" s="33"/>
      <c r="AE32" s="19"/>
      <c r="AF32" s="4"/>
      <c r="AG32" s="4"/>
      <c r="AH32" s="12"/>
      <c r="AI32" s="12"/>
      <c r="AJ32" s="13"/>
      <c r="AK32" s="4"/>
      <c r="AL32" s="4"/>
      <c r="AM32" s="6"/>
      <c r="AN32" s="6"/>
      <c r="AO32" s="6"/>
      <c r="AP32" s="6"/>
      <c r="AQ32" s="14"/>
      <c r="AR32" s="10"/>
      <c r="AS32" s="51"/>
      <c r="AT32"/>
      <c r="AU32"/>
      <c r="AV32"/>
      <c r="AW32"/>
      <c r="AX32"/>
      <c r="AY32"/>
      <c r="AZ32"/>
      <c r="BA32"/>
    </row>
    <row r="33" spans="1:53" ht="180.75" customHeight="1" x14ac:dyDescent="0.25">
      <c r="A33" s="3" t="s">
        <v>1413</v>
      </c>
      <c r="B33" s="4"/>
      <c r="C33" s="53">
        <v>182</v>
      </c>
      <c r="D33" s="76" t="s">
        <v>1445</v>
      </c>
      <c r="E33" s="79">
        <v>810</v>
      </c>
      <c r="F33" s="37" t="str">
        <f t="shared" si="0"/>
        <v>STRUCTURE</v>
      </c>
      <c r="G33" s="22"/>
      <c r="H33" s="81">
        <v>582.46900000000005</v>
      </c>
      <c r="I33" s="24"/>
      <c r="J33" s="41"/>
      <c r="K33" s="24"/>
      <c r="L33" s="24"/>
      <c r="M33" s="25"/>
      <c r="N33" s="44"/>
      <c r="O33" s="32"/>
      <c r="P33" s="30"/>
      <c r="Q33" s="27" t="s">
        <v>1275</v>
      </c>
      <c r="R33" s="35"/>
      <c r="S33" s="24"/>
      <c r="T33" s="24" t="s">
        <v>1474</v>
      </c>
      <c r="U33" s="24"/>
      <c r="V33" s="24"/>
      <c r="W33" s="24"/>
      <c r="X33" s="24"/>
      <c r="Y33" s="24"/>
      <c r="Z33" s="24"/>
      <c r="AA33" s="24"/>
      <c r="AB33" s="24"/>
      <c r="AC33" s="24"/>
      <c r="AD33" s="33"/>
      <c r="AE33" s="19"/>
      <c r="AF33" s="4"/>
      <c r="AG33" s="4"/>
      <c r="AH33" s="12"/>
      <c r="AI33" s="12"/>
      <c r="AJ33" s="13"/>
      <c r="AK33" s="4"/>
      <c r="AL33" s="4"/>
      <c r="AM33" s="6"/>
      <c r="AN33" s="6"/>
      <c r="AO33" s="6"/>
      <c r="AP33" s="6"/>
      <c r="AQ33" s="14"/>
      <c r="AR33" s="10"/>
      <c r="AS33" s="51"/>
      <c r="AT33"/>
      <c r="AU33"/>
      <c r="AV33"/>
      <c r="AW33"/>
      <c r="AX33"/>
      <c r="AY33"/>
      <c r="AZ33"/>
      <c r="BA33"/>
    </row>
    <row r="34" spans="1:53" ht="180.75" customHeight="1" x14ac:dyDescent="0.25">
      <c r="A34" s="3" t="s">
        <v>1413</v>
      </c>
      <c r="B34" s="4"/>
      <c r="C34" s="53">
        <v>183</v>
      </c>
      <c r="D34" s="76" t="s">
        <v>1446</v>
      </c>
      <c r="E34" s="79">
        <v>812</v>
      </c>
      <c r="F34" s="37" t="str">
        <f t="shared" si="0"/>
        <v>STRUCTURE</v>
      </c>
      <c r="G34" s="22"/>
      <c r="H34" s="81">
        <v>610.52300000000002</v>
      </c>
      <c r="I34" s="24"/>
      <c r="J34" s="41"/>
      <c r="K34" s="24"/>
      <c r="L34" s="24"/>
      <c r="M34" s="25"/>
      <c r="N34" s="44"/>
      <c r="O34" s="32"/>
      <c r="P34" s="30"/>
      <c r="Q34" s="27" t="s">
        <v>1275</v>
      </c>
      <c r="R34" s="35"/>
      <c r="S34" s="24"/>
      <c r="T34" s="24" t="s">
        <v>1474</v>
      </c>
      <c r="U34" s="24"/>
      <c r="V34" s="24"/>
      <c r="W34" s="24"/>
      <c r="X34" s="24"/>
      <c r="Y34" s="24"/>
      <c r="Z34" s="24"/>
      <c r="AA34" s="24"/>
      <c r="AB34" s="24"/>
      <c r="AC34" s="24"/>
      <c r="AD34" s="33"/>
      <c r="AE34" s="19"/>
      <c r="AF34" s="4"/>
      <c r="AG34" s="4"/>
      <c r="AH34" s="12"/>
      <c r="AI34" s="12"/>
      <c r="AJ34" s="13"/>
      <c r="AK34" s="4"/>
      <c r="AL34" s="4"/>
      <c r="AM34" s="6"/>
      <c r="AN34" s="6"/>
      <c r="AO34" s="6"/>
      <c r="AP34" s="6"/>
      <c r="AQ34" s="14"/>
      <c r="AR34" s="10"/>
      <c r="AS34" s="52"/>
      <c r="AT34"/>
      <c r="AU34"/>
      <c r="AV34"/>
      <c r="AW34"/>
      <c r="AX34"/>
      <c r="AY34"/>
      <c r="AZ34"/>
      <c r="BA34"/>
    </row>
    <row r="35" spans="1:53" ht="180.75" customHeight="1" x14ac:dyDescent="0.25">
      <c r="A35" s="3" t="s">
        <v>1413</v>
      </c>
      <c r="B35" s="4"/>
      <c r="C35" s="53">
        <v>184</v>
      </c>
      <c r="D35" s="76" t="s">
        <v>1447</v>
      </c>
      <c r="E35" s="79">
        <v>814</v>
      </c>
      <c r="F35" s="37" t="str">
        <f t="shared" si="0"/>
        <v>STRUCTURE</v>
      </c>
      <c r="G35" s="22"/>
      <c r="H35" s="81">
        <v>638.577</v>
      </c>
      <c r="I35" s="24"/>
      <c r="J35" s="41"/>
      <c r="K35" s="24"/>
      <c r="L35" s="24"/>
      <c r="M35" s="25"/>
      <c r="N35" s="44"/>
      <c r="O35" s="32"/>
      <c r="P35" s="30"/>
      <c r="Q35" s="27" t="s">
        <v>1275</v>
      </c>
      <c r="R35" s="35"/>
      <c r="S35" s="24"/>
      <c r="T35" s="24" t="s">
        <v>1474</v>
      </c>
      <c r="U35" s="24"/>
      <c r="V35" s="24"/>
      <c r="W35" s="24"/>
      <c r="X35" s="24"/>
      <c r="Y35" s="24"/>
      <c r="Z35" s="24"/>
      <c r="AA35" s="24"/>
      <c r="AB35" s="24"/>
      <c r="AC35" s="24"/>
      <c r="AD35" s="33"/>
      <c r="AE35" s="19"/>
      <c r="AF35" s="4"/>
      <c r="AG35" s="4"/>
      <c r="AH35" s="12"/>
      <c r="AI35" s="12"/>
      <c r="AJ35" s="13"/>
      <c r="AK35" s="4"/>
      <c r="AL35" s="4"/>
      <c r="AM35" s="6"/>
      <c r="AN35" s="6"/>
      <c r="AO35" s="6"/>
      <c r="AP35" s="6"/>
      <c r="AQ35" s="14"/>
      <c r="AR35" s="10"/>
      <c r="AS35" s="51"/>
      <c r="AT35"/>
      <c r="AU35"/>
      <c r="AV35"/>
      <c r="AW35"/>
      <c r="AX35"/>
      <c r="AY35"/>
      <c r="AZ35"/>
      <c r="BA35"/>
    </row>
    <row r="36" spans="1:53" ht="180.75" customHeight="1" x14ac:dyDescent="0.25">
      <c r="A36" s="3" t="s">
        <v>1413</v>
      </c>
      <c r="B36" s="4"/>
      <c r="C36" s="53">
        <v>185</v>
      </c>
      <c r="D36" s="76" t="s">
        <v>1448</v>
      </c>
      <c r="E36" s="79">
        <v>816</v>
      </c>
      <c r="F36" s="37" t="str">
        <f t="shared" si="0"/>
        <v>STRUCTURE</v>
      </c>
      <c r="G36" s="22"/>
      <c r="H36" s="81">
        <v>666.63099999999997</v>
      </c>
      <c r="I36" s="24"/>
      <c r="J36" s="41"/>
      <c r="K36" s="24"/>
      <c r="L36" s="24"/>
      <c r="M36" s="25"/>
      <c r="N36" s="44"/>
      <c r="O36" s="32"/>
      <c r="P36" s="30"/>
      <c r="Q36" s="27" t="s">
        <v>1275</v>
      </c>
      <c r="R36" s="35"/>
      <c r="S36" s="24"/>
      <c r="T36" s="24" t="s">
        <v>1474</v>
      </c>
      <c r="U36" s="24"/>
      <c r="V36" s="24"/>
      <c r="W36" s="24"/>
      <c r="X36" s="24"/>
      <c r="Y36" s="24"/>
      <c r="Z36" s="24"/>
      <c r="AA36" s="24"/>
      <c r="AB36" s="24"/>
      <c r="AC36" s="24"/>
      <c r="AD36" s="33"/>
      <c r="AE36" s="19"/>
      <c r="AF36" s="4"/>
      <c r="AG36" s="4"/>
      <c r="AH36" s="12"/>
      <c r="AI36" s="12"/>
      <c r="AJ36" s="13"/>
      <c r="AK36" s="4"/>
      <c r="AL36" s="4"/>
      <c r="AM36" s="6"/>
      <c r="AN36" s="6"/>
      <c r="AO36" s="6"/>
      <c r="AP36" s="6"/>
      <c r="AQ36" s="14"/>
      <c r="AR36" s="10"/>
      <c r="AS36" s="51"/>
      <c r="AT36"/>
      <c r="AU36"/>
      <c r="AV36"/>
      <c r="AW36"/>
      <c r="AX36"/>
      <c r="AY36"/>
      <c r="AZ36"/>
      <c r="BA36"/>
    </row>
    <row r="37" spans="1:53" ht="180.75" customHeight="1" x14ac:dyDescent="0.25">
      <c r="A37" s="3" t="s">
        <v>1413</v>
      </c>
      <c r="B37" s="4"/>
      <c r="C37" s="53">
        <v>186</v>
      </c>
      <c r="D37" s="76" t="s">
        <v>1449</v>
      </c>
      <c r="E37" s="79" t="s">
        <v>1469</v>
      </c>
      <c r="F37" s="37" t="str">
        <f t="shared" si="0"/>
        <v>STRUCTURE</v>
      </c>
      <c r="G37" s="22"/>
      <c r="H37" s="81">
        <v>770.15139999999997</v>
      </c>
      <c r="I37" s="24"/>
      <c r="J37" s="41"/>
      <c r="K37" s="24"/>
      <c r="L37" s="24"/>
      <c r="M37" s="25"/>
      <c r="N37" s="39"/>
      <c r="O37" s="32"/>
      <c r="P37" s="30"/>
      <c r="Q37" s="27" t="s">
        <v>1275</v>
      </c>
      <c r="R37" s="35"/>
      <c r="S37" s="24"/>
      <c r="T37" s="24" t="s">
        <v>1474</v>
      </c>
      <c r="U37" s="24"/>
      <c r="V37" s="24"/>
      <c r="W37" s="24"/>
      <c r="X37" s="24"/>
      <c r="Y37" s="24"/>
      <c r="Z37" s="24"/>
      <c r="AA37" s="24"/>
      <c r="AB37" s="24"/>
      <c r="AC37" s="24"/>
      <c r="AD37" s="33"/>
      <c r="AE37" s="19"/>
      <c r="AF37" s="4"/>
      <c r="AG37" s="4"/>
      <c r="AH37" s="15"/>
      <c r="AI37" s="12"/>
      <c r="AJ37" s="13"/>
      <c r="AK37" s="4"/>
      <c r="AL37" s="4"/>
      <c r="AM37" s="6"/>
      <c r="AN37" s="6"/>
      <c r="AO37" s="6"/>
      <c r="AP37" s="6"/>
      <c r="AQ37" s="14"/>
      <c r="AR37" s="10"/>
      <c r="AS37" s="51"/>
      <c r="AT37"/>
      <c r="AU37"/>
      <c r="AV37"/>
      <c r="AW37"/>
      <c r="AX37"/>
      <c r="AY37"/>
      <c r="AZ37"/>
      <c r="BA37"/>
    </row>
    <row r="38" spans="1:53" ht="180.75" customHeight="1" x14ac:dyDescent="0.25">
      <c r="A38" s="3" t="s">
        <v>1413</v>
      </c>
      <c r="B38" s="4"/>
      <c r="C38" s="53">
        <v>187</v>
      </c>
      <c r="D38" s="76" t="s">
        <v>1450</v>
      </c>
      <c r="E38" s="79" t="s">
        <v>1470</v>
      </c>
      <c r="F38" s="37" t="str">
        <f t="shared" si="0"/>
        <v>STRUCTURE</v>
      </c>
      <c r="G38" s="22"/>
      <c r="H38" s="81">
        <v>798.20540000000005</v>
      </c>
      <c r="I38" s="24"/>
      <c r="J38" s="41"/>
      <c r="K38" s="24"/>
      <c r="L38" s="24"/>
      <c r="M38" s="25"/>
      <c r="N38" s="39"/>
      <c r="O38" s="32"/>
      <c r="P38" s="30"/>
      <c r="Q38" s="27" t="s">
        <v>1275</v>
      </c>
      <c r="R38" s="35"/>
      <c r="S38" s="24"/>
      <c r="T38" s="24" t="s">
        <v>1474</v>
      </c>
      <c r="U38" s="24"/>
      <c r="V38" s="24"/>
      <c r="W38" s="24"/>
      <c r="X38" s="24"/>
      <c r="Y38" s="24"/>
      <c r="Z38" s="24"/>
      <c r="AA38" s="24"/>
      <c r="AB38" s="24"/>
      <c r="AC38" s="24"/>
      <c r="AD38" s="33"/>
      <c r="AE38" s="19"/>
      <c r="AF38" s="4"/>
      <c r="AG38" s="4"/>
      <c r="AH38" s="15"/>
      <c r="AI38" s="12"/>
      <c r="AJ38" s="13"/>
      <c r="AK38" s="4"/>
      <c r="AL38" s="4"/>
      <c r="AM38" s="6"/>
      <c r="AN38" s="6"/>
      <c r="AO38" s="6"/>
      <c r="AP38" s="6"/>
      <c r="AQ38" s="14"/>
      <c r="AR38" s="10"/>
      <c r="AS38" s="51"/>
      <c r="AT38"/>
      <c r="AU38"/>
      <c r="AV38"/>
      <c r="AW38"/>
      <c r="AX38"/>
      <c r="AY38"/>
      <c r="AZ38"/>
      <c r="BA38"/>
    </row>
    <row r="39" spans="1:53" ht="180.75" customHeight="1" x14ac:dyDescent="0.25">
      <c r="A39" s="3" t="s">
        <v>1413</v>
      </c>
      <c r="B39" s="4"/>
      <c r="C39" s="53">
        <v>188</v>
      </c>
      <c r="D39" s="76" t="s">
        <v>1451</v>
      </c>
      <c r="E39" s="79" t="s">
        <v>1471</v>
      </c>
      <c r="F39" s="37" t="str">
        <f t="shared" si="0"/>
        <v>STRUCTURE</v>
      </c>
      <c r="G39" s="22"/>
      <c r="H39" s="81">
        <v>826.25940000000003</v>
      </c>
      <c r="I39" s="24"/>
      <c r="J39" s="41"/>
      <c r="K39" s="24"/>
      <c r="L39" s="24"/>
      <c r="M39" s="25"/>
      <c r="N39" s="39"/>
      <c r="O39" s="32"/>
      <c r="P39" s="30"/>
      <c r="Q39" s="27" t="s">
        <v>1275</v>
      </c>
      <c r="R39" s="35"/>
      <c r="S39" s="24"/>
      <c r="T39" s="24" t="s">
        <v>1474</v>
      </c>
      <c r="U39" s="24"/>
      <c r="V39" s="24"/>
      <c r="W39" s="24"/>
      <c r="X39" s="24"/>
      <c r="Y39" s="24"/>
      <c r="Z39" s="24"/>
      <c r="AA39" s="24"/>
      <c r="AB39" s="24"/>
      <c r="AC39" s="24"/>
      <c r="AD39" s="33"/>
      <c r="AE39" s="19"/>
      <c r="AF39" s="4"/>
      <c r="AG39" s="4"/>
      <c r="AH39" s="12"/>
      <c r="AI39" s="12"/>
      <c r="AJ39" s="13"/>
      <c r="AK39" s="4"/>
      <c r="AL39" s="4"/>
      <c r="AM39" s="6"/>
      <c r="AN39" s="6"/>
      <c r="AO39" s="6"/>
      <c r="AP39" s="6"/>
      <c r="AQ39" s="14"/>
      <c r="AR39" s="10"/>
      <c r="AS39" s="51"/>
      <c r="AT39"/>
      <c r="AU39"/>
      <c r="AV39"/>
      <c r="AW39"/>
      <c r="AX39"/>
      <c r="AY39"/>
      <c r="AZ39"/>
      <c r="BA39"/>
    </row>
    <row r="40" spans="1:53" ht="180.75" customHeight="1" x14ac:dyDescent="0.25">
      <c r="A40" s="3" t="s">
        <v>1413</v>
      </c>
      <c r="B40" s="4"/>
      <c r="C40" s="53">
        <v>189</v>
      </c>
      <c r="D40" s="76" t="s">
        <v>1452</v>
      </c>
      <c r="E40" s="79" t="s">
        <v>1472</v>
      </c>
      <c r="F40" s="37" t="str">
        <f t="shared" si="0"/>
        <v>STRUCTURE</v>
      </c>
      <c r="G40" s="22"/>
      <c r="H40" s="81">
        <v>854.3134</v>
      </c>
      <c r="I40" s="24"/>
      <c r="J40" s="41"/>
      <c r="K40" s="24"/>
      <c r="L40" s="24"/>
      <c r="M40" s="25"/>
      <c r="N40" s="39"/>
      <c r="O40" s="32"/>
      <c r="P40" s="30"/>
      <c r="Q40" s="27" t="s">
        <v>1275</v>
      </c>
      <c r="R40" s="35"/>
      <c r="S40" s="24"/>
      <c r="T40" s="24" t="s">
        <v>1474</v>
      </c>
      <c r="U40" s="24"/>
      <c r="V40" s="24"/>
      <c r="W40" s="24"/>
      <c r="X40" s="24"/>
      <c r="Y40" s="24"/>
      <c r="Z40" s="24"/>
      <c r="AA40" s="24"/>
      <c r="AB40" s="24"/>
      <c r="AC40" s="24"/>
      <c r="AD40" s="33"/>
      <c r="AE40" s="19"/>
      <c r="AF40" s="4"/>
      <c r="AG40" s="4"/>
      <c r="AH40" s="12"/>
      <c r="AI40" s="12"/>
      <c r="AJ40" s="13"/>
      <c r="AK40" s="4"/>
      <c r="AL40" s="4"/>
      <c r="AM40" s="6"/>
      <c r="AN40" s="6"/>
      <c r="AO40" s="6"/>
      <c r="AP40" s="6"/>
      <c r="AQ40" s="14"/>
      <c r="AR40" s="10"/>
      <c r="AS40" s="51"/>
      <c r="AT40"/>
      <c r="AU40"/>
      <c r="AV40"/>
      <c r="AW40"/>
      <c r="AX40"/>
      <c r="AY40"/>
      <c r="AZ40"/>
      <c r="BA40"/>
    </row>
    <row r="41" spans="1:53" ht="180.75" customHeight="1" x14ac:dyDescent="0.25">
      <c r="A41" s="3" t="s">
        <v>1413</v>
      </c>
      <c r="B41" s="4"/>
      <c r="C41" s="53">
        <v>190</v>
      </c>
      <c r="D41" s="76" t="s">
        <v>1453</v>
      </c>
      <c r="E41" s="79" t="s">
        <v>1473</v>
      </c>
      <c r="F41" s="37" t="str">
        <f t="shared" si="0"/>
        <v>STRUCTURE</v>
      </c>
      <c r="G41" s="22"/>
      <c r="H41" s="81">
        <v>882.36739999999998</v>
      </c>
      <c r="I41" s="24"/>
      <c r="J41" s="41"/>
      <c r="K41" s="24"/>
      <c r="L41" s="24"/>
      <c r="M41" s="25"/>
      <c r="N41" s="39"/>
      <c r="O41" s="32"/>
      <c r="P41" s="30"/>
      <c r="Q41" s="27" t="s">
        <v>1275</v>
      </c>
      <c r="R41" s="35"/>
      <c r="S41" s="24"/>
      <c r="T41" s="24" t="s">
        <v>1474</v>
      </c>
      <c r="U41" s="24"/>
      <c r="V41" s="24"/>
      <c r="W41" s="24"/>
      <c r="X41" s="24"/>
      <c r="Y41" s="24"/>
      <c r="Z41" s="24"/>
      <c r="AA41" s="24"/>
      <c r="AB41" s="24"/>
      <c r="AC41" s="24"/>
      <c r="AD41" s="33"/>
      <c r="AE41" s="19"/>
      <c r="AF41" s="4"/>
      <c r="AG41" s="4"/>
      <c r="AH41" s="12"/>
      <c r="AI41" s="12"/>
      <c r="AJ41" s="13"/>
      <c r="AK41" s="4"/>
      <c r="AL41" s="4"/>
      <c r="AM41" s="6"/>
      <c r="AN41" s="6"/>
      <c r="AO41" s="6"/>
      <c r="AP41" s="6"/>
      <c r="AQ41" s="14"/>
      <c r="AR41" s="10"/>
      <c r="AS41" s="52"/>
      <c r="AT41"/>
      <c r="AU41"/>
      <c r="AV41"/>
      <c r="AW41"/>
      <c r="AX41"/>
      <c r="AY41"/>
      <c r="AZ41"/>
      <c r="BA41"/>
    </row>
    <row r="42" spans="1:53" ht="180.75" customHeight="1" x14ac:dyDescent="0.25">
      <c r="A42" s="3"/>
      <c r="B42" s="4"/>
      <c r="C42" s="53"/>
      <c r="D42" s="76"/>
      <c r="E42" s="79"/>
      <c r="F42" s="37"/>
      <c r="G42" s="22"/>
      <c r="H42" s="40"/>
      <c r="I42" s="24"/>
      <c r="J42" s="41"/>
      <c r="K42" s="24"/>
      <c r="L42" s="24"/>
      <c r="M42" s="25"/>
      <c r="N42" s="39"/>
      <c r="O42" s="32"/>
      <c r="P42" s="30"/>
      <c r="Q42" s="31"/>
      <c r="R42" s="35"/>
      <c r="S42" s="24"/>
      <c r="T42" s="24"/>
      <c r="U42" s="24"/>
      <c r="V42" s="24"/>
      <c r="W42" s="24"/>
      <c r="X42" s="24"/>
      <c r="Y42" s="24"/>
      <c r="Z42" s="24"/>
      <c r="AA42" s="24"/>
      <c r="AB42" s="24"/>
      <c r="AC42" s="24"/>
      <c r="AD42" s="33"/>
      <c r="AE42" s="19"/>
      <c r="AF42" s="4"/>
      <c r="AG42" s="4"/>
      <c r="AH42" s="15"/>
      <c r="AI42" s="12"/>
      <c r="AJ42" s="13"/>
      <c r="AK42" s="4"/>
      <c r="AL42" s="4"/>
      <c r="AM42" s="6"/>
      <c r="AN42" s="6"/>
      <c r="AO42" s="6"/>
      <c r="AP42" s="6"/>
      <c r="AQ42" s="14"/>
      <c r="AR42" s="10"/>
      <c r="AS42" s="52"/>
      <c r="AT42"/>
      <c r="AU42"/>
      <c r="AV42"/>
      <c r="AW42"/>
      <c r="AX42"/>
      <c r="AY42"/>
      <c r="AZ42"/>
      <c r="BA42"/>
    </row>
    <row r="43" spans="1:53" ht="180.75" customHeight="1" x14ac:dyDescent="0.25">
      <c r="A43" s="3"/>
      <c r="B43" s="4"/>
      <c r="C43" s="53"/>
      <c r="D43" s="76"/>
      <c r="E43" s="79"/>
      <c r="F43" s="37"/>
      <c r="G43" s="22"/>
      <c r="H43" s="40"/>
      <c r="I43" s="24"/>
      <c r="J43" s="41"/>
      <c r="K43" s="24"/>
      <c r="L43" s="24"/>
      <c r="M43" s="25"/>
      <c r="N43" s="39"/>
      <c r="O43" s="32"/>
      <c r="P43" s="30"/>
      <c r="Q43" s="31"/>
      <c r="R43" s="35"/>
      <c r="S43" s="24"/>
      <c r="T43" s="24"/>
      <c r="U43" s="24"/>
      <c r="V43" s="24"/>
      <c r="W43" s="24"/>
      <c r="X43" s="24"/>
      <c r="Y43" s="24"/>
      <c r="Z43" s="24"/>
      <c r="AA43" s="24"/>
      <c r="AB43" s="24"/>
      <c r="AC43" s="24"/>
      <c r="AD43" s="33"/>
      <c r="AE43" s="19"/>
      <c r="AF43" s="4"/>
      <c r="AG43" s="4"/>
      <c r="AH43" s="12"/>
      <c r="AI43" s="12"/>
      <c r="AJ43" s="13"/>
      <c r="AK43" s="4"/>
      <c r="AL43" s="4"/>
      <c r="AM43" s="6"/>
      <c r="AN43" s="6"/>
      <c r="AO43" s="6"/>
      <c r="AP43" s="6"/>
      <c r="AQ43" s="14"/>
      <c r="AR43" s="10"/>
      <c r="AS43" s="52"/>
      <c r="AT43"/>
      <c r="AU43"/>
      <c r="AV43"/>
      <c r="AW43"/>
      <c r="AX43"/>
      <c r="AY43"/>
      <c r="AZ43"/>
      <c r="BA43"/>
    </row>
    <row r="44" spans="1:53" ht="180.75" customHeight="1" x14ac:dyDescent="0.25">
      <c r="A44" s="3"/>
      <c r="B44" s="4"/>
      <c r="C44" s="53"/>
      <c r="D44" s="76"/>
      <c r="E44" s="79"/>
      <c r="F44" s="37"/>
      <c r="G44" s="22"/>
      <c r="H44" s="40"/>
      <c r="I44" s="24"/>
      <c r="J44" s="41"/>
      <c r="K44" s="24"/>
      <c r="L44" s="24"/>
      <c r="M44" s="25"/>
      <c r="N44" s="39"/>
      <c r="O44" s="32"/>
      <c r="P44" s="30"/>
      <c r="Q44" s="31"/>
      <c r="R44" s="35"/>
      <c r="S44" s="24"/>
      <c r="T44" s="24"/>
      <c r="U44" s="24"/>
      <c r="V44" s="24"/>
      <c r="W44" s="24"/>
      <c r="X44" s="24"/>
      <c r="Y44" s="24"/>
      <c r="Z44" s="24"/>
      <c r="AA44" s="24"/>
      <c r="AB44" s="24"/>
      <c r="AC44" s="24"/>
      <c r="AD44" s="33"/>
      <c r="AE44" s="19"/>
      <c r="AF44" s="4"/>
      <c r="AG44" s="4"/>
      <c r="AH44" s="12"/>
      <c r="AI44" s="12"/>
      <c r="AJ44" s="13"/>
      <c r="AK44" s="4"/>
      <c r="AL44" s="4"/>
      <c r="AM44" s="6"/>
      <c r="AN44" s="6"/>
      <c r="AO44" s="6"/>
      <c r="AP44" s="6"/>
      <c r="AQ44" s="14"/>
      <c r="AR44" s="10"/>
      <c r="AS44" s="51"/>
      <c r="AT44"/>
      <c r="AU44"/>
      <c r="AV44"/>
      <c r="AW44"/>
      <c r="AX44"/>
      <c r="AY44"/>
      <c r="AZ44"/>
      <c r="BA44"/>
    </row>
    <row r="45" spans="1:53" ht="180.75" customHeight="1" x14ac:dyDescent="0.25">
      <c r="A45" s="3"/>
      <c r="B45" s="4"/>
      <c r="C45" s="53"/>
      <c r="D45" s="76"/>
      <c r="E45" s="79"/>
      <c r="F45" s="37"/>
      <c r="G45" s="22"/>
      <c r="H45" s="40"/>
      <c r="I45" s="24"/>
      <c r="J45" s="41"/>
      <c r="K45" s="24"/>
      <c r="L45" s="24"/>
      <c r="M45" s="25"/>
      <c r="N45" s="39"/>
      <c r="O45" s="32"/>
      <c r="P45" s="30"/>
      <c r="Q45" s="31"/>
      <c r="R45" s="35"/>
      <c r="S45" s="24"/>
      <c r="T45" s="24"/>
      <c r="U45" s="24"/>
      <c r="V45" s="24"/>
      <c r="W45" s="24"/>
      <c r="X45" s="24"/>
      <c r="Y45" s="24"/>
      <c r="Z45" s="24"/>
      <c r="AA45" s="24"/>
      <c r="AB45" s="24"/>
      <c r="AC45" s="24"/>
      <c r="AD45" s="33"/>
      <c r="AE45" s="19"/>
      <c r="AF45" s="4"/>
      <c r="AG45" s="4"/>
      <c r="AH45" s="15"/>
      <c r="AI45" s="15"/>
      <c r="AJ45" s="16"/>
      <c r="AK45" s="4"/>
      <c r="AL45" s="4"/>
      <c r="AM45" s="6"/>
      <c r="AN45" s="6"/>
      <c r="AO45" s="6"/>
      <c r="AP45" s="6"/>
      <c r="AQ45" s="14"/>
      <c r="AR45" s="10"/>
      <c r="AS45" s="51"/>
      <c r="AT45"/>
      <c r="AU45"/>
      <c r="AV45"/>
      <c r="AW45"/>
      <c r="AX45"/>
      <c r="AY45"/>
      <c r="AZ45"/>
      <c r="BA45"/>
    </row>
    <row r="46" spans="1:53" ht="180.75" customHeight="1" x14ac:dyDescent="0.25">
      <c r="A46" s="3"/>
      <c r="B46" s="4"/>
      <c r="C46" s="53"/>
      <c r="D46" s="76"/>
      <c r="E46" s="79"/>
      <c r="F46" s="37"/>
      <c r="G46" s="22"/>
      <c r="H46" s="40"/>
      <c r="I46" s="24"/>
      <c r="J46" s="41"/>
      <c r="K46" s="24"/>
      <c r="L46" s="24"/>
      <c r="M46" s="25"/>
      <c r="N46" s="39"/>
      <c r="O46" s="32"/>
      <c r="P46" s="30"/>
      <c r="Q46" s="31"/>
      <c r="R46" s="35"/>
      <c r="S46" s="24"/>
      <c r="T46" s="24"/>
      <c r="U46" s="24"/>
      <c r="V46" s="24"/>
      <c r="W46" s="24"/>
      <c r="X46" s="24"/>
      <c r="Y46" s="24"/>
      <c r="Z46" s="24"/>
      <c r="AA46" s="24"/>
      <c r="AB46" s="24"/>
      <c r="AC46" s="24"/>
      <c r="AD46" s="33"/>
      <c r="AE46" s="19"/>
      <c r="AF46" s="4"/>
      <c r="AG46" s="4"/>
      <c r="AH46" s="12"/>
      <c r="AI46" s="12"/>
      <c r="AJ46" s="13"/>
      <c r="AK46" s="4"/>
      <c r="AL46" s="4"/>
      <c r="AM46" s="6"/>
      <c r="AN46" s="6"/>
      <c r="AO46" s="6"/>
      <c r="AP46" s="6"/>
      <c r="AQ46" s="14"/>
      <c r="AR46" s="10"/>
      <c r="AS46" s="51"/>
      <c r="AT46"/>
      <c r="AU46"/>
      <c r="AV46"/>
      <c r="AW46"/>
      <c r="AX46"/>
      <c r="AY46"/>
      <c r="AZ46"/>
      <c r="BA46"/>
    </row>
    <row r="47" spans="1:53" ht="180.75" customHeight="1" x14ac:dyDescent="0.25">
      <c r="A47" s="3"/>
      <c r="B47" s="4"/>
      <c r="C47" s="53"/>
      <c r="D47" s="76"/>
      <c r="E47" s="79"/>
      <c r="F47" s="37"/>
      <c r="G47" s="22"/>
      <c r="H47" s="40"/>
      <c r="I47" s="24"/>
      <c r="J47" s="41"/>
      <c r="K47" s="24"/>
      <c r="L47" s="24"/>
      <c r="M47" s="25"/>
      <c r="N47" s="39"/>
      <c r="O47" s="32"/>
      <c r="P47" s="30"/>
      <c r="Q47" s="31"/>
      <c r="R47" s="35"/>
      <c r="S47" s="24"/>
      <c r="T47" s="24"/>
      <c r="U47" s="24"/>
      <c r="V47" s="24"/>
      <c r="W47" s="24"/>
      <c r="X47" s="24"/>
      <c r="Y47" s="24"/>
      <c r="Z47" s="24"/>
      <c r="AA47" s="24"/>
      <c r="AB47" s="24"/>
      <c r="AC47" s="24"/>
      <c r="AD47" s="33"/>
      <c r="AE47" s="19"/>
      <c r="AF47" s="4"/>
      <c r="AG47" s="4"/>
      <c r="AH47" s="12"/>
      <c r="AI47" s="12"/>
      <c r="AJ47" s="13"/>
      <c r="AK47" s="4"/>
      <c r="AL47" s="4"/>
      <c r="AM47" s="6"/>
      <c r="AN47" s="6"/>
      <c r="AO47" s="6"/>
      <c r="AP47" s="6"/>
      <c r="AQ47" s="14"/>
      <c r="AR47" s="10"/>
      <c r="AS47" s="52"/>
      <c r="AT47"/>
      <c r="AU47"/>
      <c r="AV47"/>
      <c r="AW47"/>
      <c r="AX47"/>
      <c r="AY47"/>
      <c r="AZ47"/>
      <c r="BA47"/>
    </row>
    <row r="48" spans="1:53" ht="180.75" customHeight="1" x14ac:dyDescent="0.25">
      <c r="A48" s="3"/>
      <c r="B48" s="4"/>
      <c r="C48" s="53"/>
      <c r="D48" s="76"/>
      <c r="E48" s="79"/>
      <c r="F48" s="37"/>
      <c r="G48" s="22"/>
      <c r="H48" s="40"/>
      <c r="I48" s="24"/>
      <c r="J48" s="41"/>
      <c r="K48" s="24"/>
      <c r="L48" s="24"/>
      <c r="M48" s="25"/>
      <c r="N48" s="39"/>
      <c r="O48" s="32"/>
      <c r="P48" s="30"/>
      <c r="Q48" s="31"/>
      <c r="R48" s="35"/>
      <c r="S48" s="24"/>
      <c r="T48" s="24"/>
      <c r="U48" s="24"/>
      <c r="V48" s="24"/>
      <c r="W48" s="24"/>
      <c r="X48" s="24"/>
      <c r="Y48" s="24"/>
      <c r="Z48" s="24"/>
      <c r="AA48" s="24"/>
      <c r="AB48" s="24"/>
      <c r="AC48" s="24"/>
      <c r="AD48" s="33"/>
      <c r="AE48" s="19"/>
      <c r="AF48" s="4"/>
      <c r="AG48" s="4"/>
      <c r="AH48" s="15"/>
      <c r="AI48" s="12"/>
      <c r="AJ48" s="13"/>
      <c r="AK48" s="4"/>
      <c r="AL48" s="4"/>
      <c r="AM48" s="6"/>
      <c r="AN48" s="6"/>
      <c r="AO48" s="6"/>
      <c r="AP48" s="6"/>
      <c r="AQ48" s="14"/>
      <c r="AR48" s="10"/>
      <c r="AS48" s="51"/>
      <c r="AT48"/>
      <c r="AU48"/>
      <c r="AV48"/>
      <c r="AW48"/>
      <c r="AX48"/>
      <c r="AY48"/>
      <c r="AZ48"/>
      <c r="BA48"/>
    </row>
    <row r="49" spans="1:53" ht="180.75" customHeight="1" x14ac:dyDescent="0.25">
      <c r="A49" s="3"/>
      <c r="B49" s="4"/>
      <c r="C49" s="53"/>
      <c r="D49" s="76"/>
      <c r="E49" s="79"/>
      <c r="F49" s="37"/>
      <c r="G49" s="22"/>
      <c r="H49" s="40"/>
      <c r="I49" s="24"/>
      <c r="J49" s="41"/>
      <c r="K49" s="24"/>
      <c r="L49" s="24"/>
      <c r="M49" s="25"/>
      <c r="N49" s="39"/>
      <c r="O49" s="32"/>
      <c r="P49" s="30"/>
      <c r="Q49" s="31"/>
      <c r="R49" s="35"/>
      <c r="S49" s="24"/>
      <c r="T49" s="24"/>
      <c r="U49" s="24"/>
      <c r="V49" s="24"/>
      <c r="W49" s="24"/>
      <c r="X49" s="24"/>
      <c r="Y49" s="24"/>
      <c r="Z49" s="24"/>
      <c r="AA49" s="24"/>
      <c r="AB49" s="24"/>
      <c r="AC49" s="24"/>
      <c r="AD49" s="33"/>
      <c r="AE49" s="19"/>
      <c r="AF49" s="4"/>
      <c r="AG49" s="4"/>
      <c r="AH49" s="12"/>
      <c r="AI49" s="12"/>
      <c r="AJ49" s="13"/>
      <c r="AK49" s="4"/>
      <c r="AL49" s="4"/>
      <c r="AM49" s="6"/>
      <c r="AN49" s="6"/>
      <c r="AO49" s="6"/>
      <c r="AP49" s="6"/>
      <c r="AQ49" s="14"/>
      <c r="AR49" s="10"/>
      <c r="AS49" s="52"/>
      <c r="AT49"/>
      <c r="AU49"/>
      <c r="AV49"/>
      <c r="AW49"/>
      <c r="AX49"/>
      <c r="AY49"/>
      <c r="AZ49"/>
      <c r="BA49"/>
    </row>
    <row r="50" spans="1:53" ht="180.75" customHeight="1" x14ac:dyDescent="0.25">
      <c r="A50" s="3"/>
      <c r="B50" s="4"/>
      <c r="C50" s="53"/>
      <c r="D50" s="76"/>
      <c r="E50" s="79"/>
      <c r="F50" s="37"/>
      <c r="G50" s="22"/>
      <c r="H50" s="40"/>
      <c r="I50" s="24"/>
      <c r="J50" s="41"/>
      <c r="K50" s="24"/>
      <c r="L50" s="24"/>
      <c r="M50" s="25"/>
      <c r="N50" s="39"/>
      <c r="O50" s="32"/>
      <c r="P50" s="30"/>
      <c r="Q50" s="31"/>
      <c r="R50" s="35"/>
      <c r="S50" s="24"/>
      <c r="T50" s="24"/>
      <c r="U50" s="24"/>
      <c r="V50" s="24"/>
      <c r="W50" s="24"/>
      <c r="X50" s="24"/>
      <c r="Y50" s="24"/>
      <c r="Z50" s="24"/>
      <c r="AA50" s="24"/>
      <c r="AB50" s="24"/>
      <c r="AC50" s="24"/>
      <c r="AD50" s="33"/>
      <c r="AE50" s="19"/>
      <c r="AF50" s="4"/>
      <c r="AG50" s="4"/>
      <c r="AH50" s="12"/>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3"/>
      <c r="D51" s="76"/>
      <c r="E51" s="79"/>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3"/>
      <c r="D52" s="76"/>
      <c r="E52" s="79"/>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3"/>
      <c r="D53" s="76"/>
      <c r="E53" s="79"/>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3"/>
      <c r="D54" s="76"/>
      <c r="E54" s="79"/>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3"/>
      <c r="D55" s="76"/>
      <c r="E55" s="79"/>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3"/>
      <c r="D56" s="76"/>
      <c r="E56" s="79"/>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3"/>
      <c r="D57" s="76"/>
      <c r="E57" s="79"/>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3"/>
      <c r="D58" s="76"/>
      <c r="E58" s="79"/>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3"/>
      <c r="D59" s="76"/>
      <c r="E59" s="79"/>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3"/>
      <c r="D60" s="76"/>
      <c r="E60" s="79"/>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3"/>
      <c r="D61" s="76"/>
      <c r="E61" s="79"/>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3"/>
      <c r="D62" s="76"/>
      <c r="E62" s="79"/>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3"/>
      <c r="D63" s="76"/>
      <c r="E63" s="79"/>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3"/>
      <c r="D64" s="76"/>
      <c r="E64" s="79"/>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3"/>
      <c r="D65" s="76"/>
      <c r="E65" s="79"/>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3"/>
      <c r="D66" s="76"/>
      <c r="E66" s="79"/>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3"/>
      <c r="D67" s="76"/>
      <c r="E67" s="79"/>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3"/>
      <c r="D68" s="76"/>
      <c r="E68" s="79"/>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3"/>
      <c r="D69" s="76"/>
      <c r="E69" s="79"/>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3"/>
      <c r="D70" s="76"/>
      <c r="E70" s="79"/>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3"/>
      <c r="D71" s="76"/>
      <c r="E71" s="79"/>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3"/>
      <c r="D72" s="76"/>
      <c r="E72" s="79"/>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3"/>
      <c r="D73" s="76"/>
      <c r="E73" s="79"/>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3"/>
      <c r="D74" s="76"/>
      <c r="E74" s="79"/>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3"/>
      <c r="D75" s="76"/>
      <c r="E75" s="79"/>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3"/>
      <c r="D76" s="76"/>
      <c r="E76" s="79"/>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3"/>
      <c r="D77" s="76"/>
      <c r="E77" s="79"/>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3"/>
      <c r="D78" s="76"/>
      <c r="E78" s="79"/>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3"/>
      <c r="D79" s="76"/>
      <c r="E79" s="79"/>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3"/>
      <c r="D80" s="76"/>
      <c r="E80" s="79"/>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3"/>
      <c r="D81" s="76"/>
      <c r="E81" s="79"/>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3"/>
      <c r="D82" s="4"/>
      <c r="E82" s="79"/>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3"/>
      <c r="D83" s="76"/>
      <c r="E83" s="79"/>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3"/>
      <c r="D84" s="76"/>
      <c r="E84" s="79"/>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3"/>
      <c r="D85" s="85"/>
      <c r="E85" s="79"/>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3"/>
      <c r="D86" s="85"/>
      <c r="E86" s="79"/>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3"/>
      <c r="D87" s="85"/>
      <c r="E87" s="79"/>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3"/>
      <c r="D88" s="85"/>
      <c r="E88" s="79"/>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3"/>
      <c r="D89" s="85"/>
      <c r="E89" s="79"/>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3"/>
      <c r="D90" s="85"/>
      <c r="E90" s="79"/>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3"/>
      <c r="D91" s="85"/>
      <c r="E91" s="79"/>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D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257" priority="3" operator="equal">
      <formula>"ISCHEMIN"</formula>
    </cfRule>
  </conditionalFormatting>
  <conditionalFormatting sqref="J84">
    <cfRule type="cellIs" dxfId="256" priority="2" operator="equal">
      <formula>"ISCHEMIN"</formula>
    </cfRule>
  </conditionalFormatting>
  <conditionalFormatting sqref="D84">
    <cfRule type="cellIs" dxfId="255" priority="1" operator="equal">
      <formula>"ISCHEMIN"</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2804-7FF1-466E-A9A2-216AF7A1972B}">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30"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43.140625" style="2" customWidth="1"/>
    <col min="23" max="23" width="31.42578125" style="2" customWidth="1"/>
    <col min="24" max="24" width="56.28515625" style="2" customWidth="1"/>
    <col min="25" max="25" width="57.5703125" style="2" customWidth="1"/>
    <col min="26"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21.14062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180.75" customHeight="1" x14ac:dyDescent="0.25">
      <c r="A2" s="193" t="s">
        <v>1475</v>
      </c>
      <c r="B2" s="4" t="s">
        <v>1476</v>
      </c>
      <c r="C2" s="53">
        <v>191</v>
      </c>
      <c r="D2" s="77" t="s">
        <v>1477</v>
      </c>
      <c r="E2" s="77" t="s">
        <v>1477</v>
      </c>
      <c r="F2" s="21" t="str">
        <f t="shared" ref="F2:F50" si="0">HYPERLINK(_xlfn.CONCAT("https://www.simolecule.com/cdkdepict/depict/bot/png?smi=",_xlfn.ENCODEURL(J2)), "STRUCTURE")</f>
        <v>STRUCTURE</v>
      </c>
      <c r="G2" s="87" t="s">
        <v>352</v>
      </c>
      <c r="H2" s="35">
        <v>300.39999999999998</v>
      </c>
      <c r="I2" s="194"/>
      <c r="J2" s="24" t="s">
        <v>352</v>
      </c>
      <c r="K2" s="24"/>
      <c r="L2" s="24"/>
      <c r="M2" s="25"/>
      <c r="N2" s="24"/>
      <c r="O2" s="24"/>
      <c r="P2" s="26"/>
      <c r="Q2" s="27"/>
      <c r="R2" s="35"/>
      <c r="S2" s="77"/>
      <c r="T2" s="195" t="s">
        <v>1719</v>
      </c>
      <c r="U2" s="24"/>
      <c r="V2" s="24" t="s">
        <v>352</v>
      </c>
      <c r="W2" s="24"/>
      <c r="X2" s="24"/>
      <c r="Y2" s="24"/>
      <c r="Z2" s="24"/>
      <c r="AA2" s="24"/>
      <c r="AB2" s="24"/>
      <c r="AC2" s="24"/>
      <c r="AD2" s="24"/>
      <c r="AE2" s="19"/>
      <c r="AF2" s="4"/>
      <c r="AG2" s="7" t="s">
        <v>1748</v>
      </c>
      <c r="AH2" s="7"/>
      <c r="AI2" s="7"/>
      <c r="AJ2" s="8"/>
      <c r="AK2" s="4" t="s">
        <v>1844</v>
      </c>
      <c r="AL2" s="4"/>
      <c r="AM2" s="6"/>
      <c r="AN2" s="6"/>
      <c r="AO2" s="6"/>
      <c r="AP2" s="6"/>
      <c r="AQ2" s="9"/>
      <c r="AR2" s="10"/>
      <c r="AS2" s="51"/>
      <c r="AT2"/>
      <c r="AU2"/>
      <c r="AV2"/>
      <c r="AW2"/>
      <c r="AX2"/>
      <c r="AY2"/>
      <c r="AZ2"/>
      <c r="BA2"/>
    </row>
    <row r="3" spans="1:53" ht="180.75" customHeight="1" x14ac:dyDescent="0.25">
      <c r="A3" s="193" t="s">
        <v>1475</v>
      </c>
      <c r="B3" s="4" t="s">
        <v>1476</v>
      </c>
      <c r="C3" s="53">
        <v>192</v>
      </c>
      <c r="D3" s="77" t="s">
        <v>1478</v>
      </c>
      <c r="E3" s="77" t="s">
        <v>1478</v>
      </c>
      <c r="F3" s="21" t="str">
        <f t="shared" si="0"/>
        <v>STRUCTURE</v>
      </c>
      <c r="G3" s="88" t="s">
        <v>352</v>
      </c>
      <c r="H3" s="35">
        <v>378.9</v>
      </c>
      <c r="I3" s="194"/>
      <c r="J3" s="24" t="s">
        <v>352</v>
      </c>
      <c r="K3" s="24"/>
      <c r="L3" s="24"/>
      <c r="M3" s="24"/>
      <c r="N3" s="24"/>
      <c r="O3" s="24"/>
      <c r="P3" s="30"/>
      <c r="Q3" s="31"/>
      <c r="R3" s="35"/>
      <c r="S3" s="77"/>
      <c r="T3" s="195" t="s">
        <v>1719</v>
      </c>
      <c r="U3" s="24"/>
      <c r="V3" s="24" t="s">
        <v>352</v>
      </c>
      <c r="W3" s="24"/>
      <c r="X3" s="24"/>
      <c r="Y3" s="24"/>
      <c r="Z3" s="24"/>
      <c r="AA3" s="24"/>
      <c r="AB3" s="24"/>
      <c r="AC3" s="24"/>
      <c r="AD3" s="24"/>
      <c r="AE3" s="19"/>
      <c r="AF3" s="4"/>
      <c r="AG3" s="7" t="s">
        <v>1749</v>
      </c>
      <c r="AH3" s="7"/>
      <c r="AI3" s="7"/>
      <c r="AJ3" s="8"/>
      <c r="AK3" s="4" t="s">
        <v>1845</v>
      </c>
      <c r="AL3" s="4"/>
      <c r="AM3" s="6"/>
      <c r="AN3" s="6"/>
      <c r="AO3" s="6"/>
      <c r="AP3" s="6"/>
      <c r="AQ3" s="9"/>
      <c r="AR3" s="10"/>
      <c r="AS3" s="51"/>
      <c r="AT3"/>
      <c r="AU3"/>
      <c r="AV3"/>
      <c r="AW3"/>
      <c r="AX3"/>
      <c r="AY3"/>
      <c r="AZ3"/>
      <c r="BA3"/>
    </row>
    <row r="4" spans="1:53" ht="180.75" customHeight="1" x14ac:dyDescent="0.25">
      <c r="A4" s="193" t="s">
        <v>1475</v>
      </c>
      <c r="B4" s="4" t="s">
        <v>1476</v>
      </c>
      <c r="C4" s="53">
        <v>193</v>
      </c>
      <c r="D4" s="77" t="s">
        <v>1479</v>
      </c>
      <c r="E4" s="77" t="s">
        <v>1479</v>
      </c>
      <c r="F4" s="21" t="str">
        <f t="shared" si="0"/>
        <v>STRUCTURE</v>
      </c>
      <c r="G4" s="87" t="s">
        <v>1526</v>
      </c>
      <c r="H4" s="35">
        <v>344.4</v>
      </c>
      <c r="I4" s="194"/>
      <c r="J4" s="22" t="s">
        <v>1566</v>
      </c>
      <c r="K4" s="24" t="s">
        <v>1613</v>
      </c>
      <c r="L4" s="24">
        <v>71447449</v>
      </c>
      <c r="M4" s="24"/>
      <c r="N4" s="24" t="s">
        <v>1660</v>
      </c>
      <c r="O4" s="32" t="s">
        <v>1669</v>
      </c>
      <c r="P4" s="30"/>
      <c r="Q4" s="31"/>
      <c r="R4" s="35"/>
      <c r="S4" s="77"/>
      <c r="T4" s="195" t="s">
        <v>1719</v>
      </c>
      <c r="U4" s="24"/>
      <c r="V4" s="24" t="s">
        <v>340</v>
      </c>
      <c r="W4" s="24" t="s">
        <v>1720</v>
      </c>
      <c r="X4" s="24"/>
      <c r="Y4" s="24"/>
      <c r="Z4" s="24"/>
      <c r="AA4" s="24"/>
      <c r="AB4" s="24"/>
      <c r="AC4" s="24"/>
      <c r="AD4" s="33"/>
      <c r="AE4" s="19"/>
      <c r="AF4" s="4"/>
      <c r="AG4" s="4" t="s">
        <v>1750</v>
      </c>
      <c r="AH4" s="7" t="s">
        <v>1797</v>
      </c>
      <c r="AI4" s="12"/>
      <c r="AJ4" s="13"/>
      <c r="AK4" s="4" t="s">
        <v>1846</v>
      </c>
      <c r="AL4" s="4"/>
      <c r="AM4" s="6"/>
      <c r="AN4" s="6"/>
      <c r="AO4" s="6"/>
      <c r="AP4" s="6"/>
      <c r="AQ4" s="14"/>
      <c r="AR4" s="6"/>
      <c r="AS4" s="52"/>
      <c r="AT4"/>
      <c r="AU4"/>
      <c r="AV4"/>
      <c r="AW4"/>
      <c r="AX4"/>
      <c r="AY4"/>
      <c r="AZ4"/>
      <c r="BA4"/>
    </row>
    <row r="5" spans="1:53" ht="180.75" customHeight="1" x14ac:dyDescent="0.25">
      <c r="A5" s="193" t="s">
        <v>1475</v>
      </c>
      <c r="B5" s="4" t="s">
        <v>1476</v>
      </c>
      <c r="C5" s="53">
        <v>194</v>
      </c>
      <c r="D5" s="77" t="s">
        <v>1480</v>
      </c>
      <c r="E5" s="77" t="s">
        <v>1480</v>
      </c>
      <c r="F5" s="21" t="str">
        <f t="shared" si="0"/>
        <v>STRUCTURE</v>
      </c>
      <c r="G5" s="22" t="s">
        <v>1527</v>
      </c>
      <c r="H5" s="90">
        <v>336.4</v>
      </c>
      <c r="I5" s="24"/>
      <c r="J5" s="22" t="s">
        <v>1567</v>
      </c>
      <c r="K5" s="24" t="s">
        <v>1614</v>
      </c>
      <c r="L5" s="24">
        <v>71448362</v>
      </c>
      <c r="M5" s="24"/>
      <c r="N5" s="24" t="s">
        <v>1661</v>
      </c>
      <c r="O5" s="32" t="s">
        <v>1670</v>
      </c>
      <c r="P5" s="30"/>
      <c r="Q5" s="31"/>
      <c r="R5" s="35"/>
      <c r="S5" s="77"/>
      <c r="T5" s="195" t="s">
        <v>1719</v>
      </c>
      <c r="U5" s="24"/>
      <c r="V5" s="24" t="s">
        <v>1275</v>
      </c>
      <c r="W5" s="24"/>
      <c r="X5" s="24"/>
      <c r="Y5" s="24"/>
      <c r="Z5" s="24"/>
      <c r="AA5" s="24"/>
      <c r="AB5" s="24"/>
      <c r="AC5" s="24"/>
      <c r="AD5" s="33"/>
      <c r="AE5" s="19"/>
      <c r="AF5" s="4"/>
      <c r="AG5" s="4" t="s">
        <v>1751</v>
      </c>
      <c r="AH5" s="7" t="s">
        <v>1798</v>
      </c>
      <c r="AI5" s="12"/>
      <c r="AJ5" s="13"/>
      <c r="AK5" s="4" t="s">
        <v>352</v>
      </c>
      <c r="AL5" s="4"/>
      <c r="AM5" s="6"/>
      <c r="AN5" s="6"/>
      <c r="AO5" s="6"/>
      <c r="AP5" s="6"/>
      <c r="AQ5" s="14"/>
      <c r="AR5" s="10"/>
      <c r="AS5" s="51"/>
      <c r="AT5"/>
      <c r="AU5"/>
      <c r="AV5"/>
      <c r="AW5"/>
      <c r="AX5"/>
      <c r="AY5"/>
      <c r="AZ5"/>
      <c r="BA5"/>
    </row>
    <row r="6" spans="1:53" ht="180.75" customHeight="1" x14ac:dyDescent="0.25">
      <c r="A6" s="193" t="s">
        <v>1475</v>
      </c>
      <c r="B6" s="4" t="s">
        <v>1476</v>
      </c>
      <c r="C6" s="53">
        <v>195</v>
      </c>
      <c r="D6" s="77" t="s">
        <v>1481</v>
      </c>
      <c r="E6" s="77" t="s">
        <v>1481</v>
      </c>
      <c r="F6" s="21" t="str">
        <f>HYPERLINK(_xlfn.CONCAT("https://www.simolecule.com/cdkdepict/depict/bot/png?smi=",_xlfn.ENCODEURL(J6)), "STRUCTURE")</f>
        <v>STRUCTURE</v>
      </c>
      <c r="G6" s="22" t="s">
        <v>1528</v>
      </c>
      <c r="H6" s="32">
        <v>398.4</v>
      </c>
      <c r="I6" s="24"/>
      <c r="J6" s="22" t="s">
        <v>1568</v>
      </c>
      <c r="K6" s="24" t="s">
        <v>1615</v>
      </c>
      <c r="L6" s="24">
        <v>71448368</v>
      </c>
      <c r="M6" s="24"/>
      <c r="N6" s="38" t="s">
        <v>1662</v>
      </c>
      <c r="O6" s="32" t="s">
        <v>1671</v>
      </c>
      <c r="P6" s="30"/>
      <c r="Q6" s="31"/>
      <c r="R6" s="35"/>
      <c r="S6" s="77"/>
      <c r="T6" s="195" t="s">
        <v>1719</v>
      </c>
      <c r="U6" s="24"/>
      <c r="V6" s="24" t="s">
        <v>340</v>
      </c>
      <c r="W6" s="24" t="s">
        <v>1721</v>
      </c>
      <c r="X6" s="24"/>
      <c r="Y6" s="24"/>
      <c r="Z6" s="24"/>
      <c r="AA6" s="24"/>
      <c r="AB6" s="24"/>
      <c r="AC6" s="24"/>
      <c r="AD6" s="33"/>
      <c r="AE6" s="19"/>
      <c r="AF6" s="4"/>
      <c r="AG6" s="4" t="s">
        <v>1752</v>
      </c>
      <c r="AH6" s="7" t="s">
        <v>1799</v>
      </c>
      <c r="AI6" s="12"/>
      <c r="AJ6" s="13"/>
      <c r="AK6" s="4" t="s">
        <v>1847</v>
      </c>
      <c r="AL6" s="4"/>
      <c r="AM6" s="6"/>
      <c r="AN6" s="6"/>
      <c r="AO6" s="6"/>
      <c r="AP6" s="6"/>
      <c r="AQ6" s="14"/>
      <c r="AR6" s="10"/>
      <c r="AS6" s="51"/>
      <c r="AT6"/>
      <c r="AU6"/>
      <c r="AV6"/>
      <c r="AW6"/>
      <c r="AX6"/>
      <c r="AY6"/>
      <c r="AZ6"/>
      <c r="BA6"/>
    </row>
    <row r="7" spans="1:53" ht="180.75" customHeight="1" x14ac:dyDescent="0.25">
      <c r="A7" s="193" t="s">
        <v>1475</v>
      </c>
      <c r="B7" s="4" t="s">
        <v>1476</v>
      </c>
      <c r="C7" s="53">
        <v>196</v>
      </c>
      <c r="D7" s="77" t="s">
        <v>1482</v>
      </c>
      <c r="E7" s="77" t="s">
        <v>1482</v>
      </c>
      <c r="F7" s="37" t="str">
        <f t="shared" si="0"/>
        <v>STRUCTURE</v>
      </c>
      <c r="G7" s="22" t="s">
        <v>1529</v>
      </c>
      <c r="H7" s="32">
        <v>336.4</v>
      </c>
      <c r="I7" s="24"/>
      <c r="J7" s="22" t="s">
        <v>1569</v>
      </c>
      <c r="K7" s="24" t="s">
        <v>1616</v>
      </c>
      <c r="L7" s="24">
        <v>154827492</v>
      </c>
      <c r="M7" s="24"/>
      <c r="N7" s="35" t="s">
        <v>352</v>
      </c>
      <c r="O7" s="32" t="s">
        <v>1672</v>
      </c>
      <c r="P7" s="30"/>
      <c r="Q7" s="31"/>
      <c r="R7" s="35"/>
      <c r="S7" s="77"/>
      <c r="T7" s="195" t="s">
        <v>1719</v>
      </c>
      <c r="U7" s="24"/>
      <c r="V7" s="24" t="s">
        <v>340</v>
      </c>
      <c r="W7" s="24" t="s">
        <v>1722</v>
      </c>
      <c r="X7" s="24"/>
      <c r="Y7" s="24"/>
      <c r="Z7" s="24"/>
      <c r="AA7" s="24"/>
      <c r="AB7" s="24"/>
      <c r="AC7" s="24"/>
      <c r="AD7" s="33"/>
      <c r="AE7" s="19"/>
      <c r="AF7" s="4"/>
      <c r="AG7" s="4" t="s">
        <v>1753</v>
      </c>
      <c r="AH7" s="7" t="s">
        <v>1800</v>
      </c>
      <c r="AI7" s="12"/>
      <c r="AJ7" s="13"/>
      <c r="AK7" s="4" t="s">
        <v>1848</v>
      </c>
      <c r="AL7" s="4"/>
      <c r="AM7" s="6"/>
      <c r="AN7" s="6"/>
      <c r="AO7" s="6"/>
      <c r="AP7" s="6"/>
      <c r="AQ7" s="14"/>
      <c r="AR7" s="10"/>
      <c r="AS7" s="51"/>
      <c r="AT7"/>
      <c r="AU7"/>
      <c r="AV7"/>
      <c r="AW7"/>
      <c r="AX7"/>
      <c r="AY7"/>
      <c r="AZ7"/>
      <c r="BA7"/>
    </row>
    <row r="8" spans="1:53" ht="180.75" customHeight="1" x14ac:dyDescent="0.25">
      <c r="A8" s="193" t="s">
        <v>1475</v>
      </c>
      <c r="B8" s="4" t="s">
        <v>1476</v>
      </c>
      <c r="C8" s="53">
        <v>197</v>
      </c>
      <c r="D8" s="77" t="s">
        <v>1483</v>
      </c>
      <c r="E8" s="77" t="s">
        <v>1483</v>
      </c>
      <c r="F8" s="37" t="str">
        <f t="shared" si="0"/>
        <v>STRUCTURE</v>
      </c>
      <c r="G8" s="22" t="s">
        <v>1530</v>
      </c>
      <c r="H8" s="32">
        <v>346.2</v>
      </c>
      <c r="I8" s="24"/>
      <c r="J8" s="22" t="s">
        <v>1570</v>
      </c>
      <c r="K8" s="24" t="s">
        <v>1617</v>
      </c>
      <c r="L8" s="24">
        <v>71447397</v>
      </c>
      <c r="M8" s="24"/>
      <c r="N8" s="38" t="s">
        <v>1663</v>
      </c>
      <c r="O8" s="32" t="s">
        <v>1673</v>
      </c>
      <c r="P8" s="30"/>
      <c r="Q8" s="31"/>
      <c r="R8" s="35"/>
      <c r="S8" s="77"/>
      <c r="T8" s="195" t="s">
        <v>1719</v>
      </c>
      <c r="U8" s="24"/>
      <c r="V8" s="24" t="s">
        <v>340</v>
      </c>
      <c r="W8" s="24" t="s">
        <v>1723</v>
      </c>
      <c r="X8" s="24"/>
      <c r="Y8" s="24"/>
      <c r="Z8" s="24"/>
      <c r="AA8" s="24"/>
      <c r="AB8" s="24"/>
      <c r="AC8" s="24"/>
      <c r="AD8" s="33"/>
      <c r="AE8" s="19"/>
      <c r="AF8" s="4"/>
      <c r="AG8" s="4" t="s">
        <v>1754</v>
      </c>
      <c r="AH8" s="7" t="s">
        <v>1801</v>
      </c>
      <c r="AI8" s="12"/>
      <c r="AJ8" s="13"/>
      <c r="AK8" s="4" t="s">
        <v>1849</v>
      </c>
      <c r="AL8" s="4"/>
      <c r="AM8" s="6"/>
      <c r="AN8" s="6"/>
      <c r="AO8" s="6"/>
      <c r="AP8" s="6"/>
      <c r="AQ8" s="14"/>
      <c r="AR8" s="10"/>
      <c r="AS8" s="51"/>
      <c r="AT8"/>
      <c r="AU8"/>
      <c r="AV8"/>
      <c r="AW8"/>
      <c r="AX8"/>
      <c r="AY8"/>
      <c r="AZ8"/>
      <c r="BA8"/>
    </row>
    <row r="9" spans="1:53" ht="180.75" customHeight="1" x14ac:dyDescent="0.25">
      <c r="A9" s="193" t="s">
        <v>1475</v>
      </c>
      <c r="B9" s="4" t="s">
        <v>1476</v>
      </c>
      <c r="C9" s="53">
        <v>198</v>
      </c>
      <c r="D9" s="77" t="s">
        <v>1484</v>
      </c>
      <c r="E9" s="77" t="s">
        <v>1484</v>
      </c>
      <c r="F9" s="37" t="str">
        <f t="shared" si="0"/>
        <v>STRUCTURE</v>
      </c>
      <c r="G9" s="22" t="s">
        <v>1526</v>
      </c>
      <c r="H9" s="32">
        <v>344.4</v>
      </c>
      <c r="I9" s="24"/>
      <c r="J9" s="22" t="s">
        <v>1571</v>
      </c>
      <c r="K9" s="24" t="s">
        <v>1618</v>
      </c>
      <c r="L9" s="24">
        <v>122129920</v>
      </c>
      <c r="M9" s="24"/>
      <c r="N9" s="25" t="s">
        <v>352</v>
      </c>
      <c r="O9" s="32" t="s">
        <v>1674</v>
      </c>
      <c r="P9" s="30"/>
      <c r="Q9" s="31"/>
      <c r="R9" s="35"/>
      <c r="S9" s="77"/>
      <c r="T9" s="195" t="s">
        <v>1719</v>
      </c>
      <c r="U9" s="24"/>
      <c r="V9" s="24" t="s">
        <v>340</v>
      </c>
      <c r="W9" s="24" t="s">
        <v>1724</v>
      </c>
      <c r="X9" s="24"/>
      <c r="Y9" s="24"/>
      <c r="Z9" s="24"/>
      <c r="AA9" s="24"/>
      <c r="AB9" s="24"/>
      <c r="AC9" s="24"/>
      <c r="AD9" s="33"/>
      <c r="AE9" s="19"/>
      <c r="AF9" s="4"/>
      <c r="AG9" s="4" t="s">
        <v>1755</v>
      </c>
      <c r="AH9" s="7" t="s">
        <v>1802</v>
      </c>
      <c r="AI9" s="12"/>
      <c r="AJ9" s="13"/>
      <c r="AK9" s="4" t="s">
        <v>1850</v>
      </c>
      <c r="AL9" s="4"/>
      <c r="AM9" s="6"/>
      <c r="AN9" s="6"/>
      <c r="AO9" s="6"/>
      <c r="AP9" s="6"/>
      <c r="AQ9" s="14"/>
      <c r="AR9" s="10"/>
      <c r="AS9" s="51"/>
      <c r="AT9"/>
      <c r="AU9"/>
      <c r="AV9"/>
      <c r="AW9"/>
      <c r="AX9"/>
      <c r="AY9"/>
      <c r="AZ9"/>
      <c r="BA9"/>
    </row>
    <row r="10" spans="1:53" ht="180.75" customHeight="1" x14ac:dyDescent="0.25">
      <c r="A10" s="193" t="s">
        <v>1475</v>
      </c>
      <c r="B10" s="4" t="s">
        <v>1476</v>
      </c>
      <c r="C10" s="53">
        <v>199</v>
      </c>
      <c r="D10" s="77" t="s">
        <v>1485</v>
      </c>
      <c r="E10" s="77" t="s">
        <v>1485</v>
      </c>
      <c r="F10" s="37" t="str">
        <f t="shared" si="0"/>
        <v>STRUCTURE</v>
      </c>
      <c r="G10" s="22" t="s">
        <v>1531</v>
      </c>
      <c r="H10" s="32">
        <v>163.19999999999999</v>
      </c>
      <c r="I10" s="24"/>
      <c r="J10" s="22" t="s">
        <v>1572</v>
      </c>
      <c r="K10" s="24" t="s">
        <v>1619</v>
      </c>
      <c r="L10" s="24">
        <v>15887754</v>
      </c>
      <c r="M10" s="24"/>
      <c r="N10" s="38" t="s">
        <v>1664</v>
      </c>
      <c r="O10" s="32" t="s">
        <v>1675</v>
      </c>
      <c r="P10" s="92" t="s">
        <v>1716</v>
      </c>
      <c r="Q10" s="31" t="s">
        <v>340</v>
      </c>
      <c r="R10" s="35"/>
      <c r="S10" s="77"/>
      <c r="T10" s="195" t="s">
        <v>1719</v>
      </c>
      <c r="U10" s="24"/>
      <c r="V10" s="24" t="s">
        <v>340</v>
      </c>
      <c r="W10" s="24" t="s">
        <v>1725</v>
      </c>
      <c r="X10" s="24"/>
      <c r="Y10" s="24"/>
      <c r="Z10" s="24"/>
      <c r="AA10" s="24"/>
      <c r="AB10" s="24"/>
      <c r="AC10" s="24"/>
      <c r="AD10" s="33"/>
      <c r="AE10" s="19"/>
      <c r="AF10" s="4"/>
      <c r="AG10" s="4" t="s">
        <v>1756</v>
      </c>
      <c r="AH10" s="7" t="s">
        <v>1803</v>
      </c>
      <c r="AI10" s="12"/>
      <c r="AJ10" s="13"/>
      <c r="AK10" s="4" t="s">
        <v>1851</v>
      </c>
      <c r="AL10" s="4"/>
      <c r="AM10" s="6"/>
      <c r="AN10" s="6"/>
      <c r="AO10" s="6"/>
      <c r="AP10" s="6"/>
      <c r="AQ10" s="12" t="s">
        <v>1874</v>
      </c>
      <c r="AR10" s="10"/>
      <c r="AS10" s="51"/>
      <c r="AT10"/>
      <c r="AU10"/>
      <c r="AV10"/>
      <c r="AW10"/>
      <c r="AX10"/>
      <c r="AY10"/>
      <c r="AZ10"/>
      <c r="BA10"/>
    </row>
    <row r="11" spans="1:53" ht="180.75" customHeight="1" x14ac:dyDescent="0.25">
      <c r="A11" s="193" t="s">
        <v>1475</v>
      </c>
      <c r="B11" s="4" t="s">
        <v>1476</v>
      </c>
      <c r="C11" s="53">
        <v>200</v>
      </c>
      <c r="D11" s="77" t="s">
        <v>1486</v>
      </c>
      <c r="E11" s="77" t="s">
        <v>1486</v>
      </c>
      <c r="F11" s="37" t="str">
        <f t="shared" si="0"/>
        <v>STRUCTURE</v>
      </c>
      <c r="G11" s="22" t="s">
        <v>1532</v>
      </c>
      <c r="H11" s="32">
        <v>253.3</v>
      </c>
      <c r="I11" s="24"/>
      <c r="J11" s="22" t="s">
        <v>1573</v>
      </c>
      <c r="K11" s="24" t="s">
        <v>1620</v>
      </c>
      <c r="L11" s="24">
        <v>154827493</v>
      </c>
      <c r="M11" s="24"/>
      <c r="N11" s="24" t="s">
        <v>352</v>
      </c>
      <c r="O11" s="32" t="s">
        <v>1676</v>
      </c>
      <c r="P11" s="30"/>
      <c r="Q11" s="31"/>
      <c r="R11" s="35"/>
      <c r="S11" s="77"/>
      <c r="T11" s="195" t="s">
        <v>1719</v>
      </c>
      <c r="U11" s="24"/>
      <c r="V11" s="24" t="s">
        <v>340</v>
      </c>
      <c r="W11" s="24" t="s">
        <v>1726</v>
      </c>
      <c r="X11" s="24"/>
      <c r="Y11" s="24"/>
      <c r="Z11" s="24"/>
      <c r="AA11" s="24"/>
      <c r="AB11" s="24"/>
      <c r="AC11" s="24"/>
      <c r="AD11" s="33"/>
      <c r="AE11" s="19"/>
      <c r="AF11" s="4"/>
      <c r="AG11" s="4" t="s">
        <v>1757</v>
      </c>
      <c r="AH11" s="7" t="s">
        <v>1804</v>
      </c>
      <c r="AI11" s="15"/>
      <c r="AJ11" s="16"/>
      <c r="AK11" s="4" t="s">
        <v>1852</v>
      </c>
      <c r="AL11" s="4"/>
      <c r="AM11" s="6"/>
      <c r="AN11" s="6"/>
      <c r="AO11" s="6"/>
      <c r="AP11" s="6"/>
      <c r="AQ11" s="14"/>
      <c r="AR11" s="10"/>
      <c r="AS11" s="52"/>
      <c r="AT11"/>
      <c r="AU11"/>
      <c r="AV11"/>
      <c r="AW11"/>
      <c r="AX11"/>
      <c r="AY11"/>
      <c r="AZ11"/>
      <c r="BA11"/>
    </row>
    <row r="12" spans="1:53" ht="180.75" customHeight="1" x14ac:dyDescent="0.25">
      <c r="A12" s="193" t="s">
        <v>1475</v>
      </c>
      <c r="B12" s="4" t="s">
        <v>1476</v>
      </c>
      <c r="C12" s="53">
        <v>201</v>
      </c>
      <c r="D12" s="77" t="s">
        <v>1487</v>
      </c>
      <c r="E12" s="77" t="s">
        <v>1487</v>
      </c>
      <c r="F12" s="37" t="str">
        <f t="shared" si="0"/>
        <v>STRUCTURE</v>
      </c>
      <c r="G12" s="22" t="s">
        <v>1533</v>
      </c>
      <c r="H12" s="32">
        <v>267.3</v>
      </c>
      <c r="I12" s="24"/>
      <c r="J12" s="22" t="s">
        <v>1574</v>
      </c>
      <c r="K12" s="24" t="s">
        <v>1621</v>
      </c>
      <c r="L12" s="24">
        <v>154827494</v>
      </c>
      <c r="M12" s="24"/>
      <c r="N12" s="24" t="s">
        <v>352</v>
      </c>
      <c r="O12" s="32" t="s">
        <v>1677</v>
      </c>
      <c r="P12" s="30"/>
      <c r="Q12" s="31"/>
      <c r="R12" s="35"/>
      <c r="S12" s="77"/>
      <c r="T12" s="195" t="s">
        <v>1719</v>
      </c>
      <c r="U12" s="24"/>
      <c r="V12" s="24" t="s">
        <v>340</v>
      </c>
      <c r="W12" s="24" t="s">
        <v>1727</v>
      </c>
      <c r="X12" s="24"/>
      <c r="Y12" s="24"/>
      <c r="Z12" s="24"/>
      <c r="AA12" s="24"/>
      <c r="AB12" s="24"/>
      <c r="AC12" s="24"/>
      <c r="AD12" s="33"/>
      <c r="AE12" s="19"/>
      <c r="AF12" s="4"/>
      <c r="AG12" s="4" t="s">
        <v>1758</v>
      </c>
      <c r="AH12" s="7" t="s">
        <v>1805</v>
      </c>
      <c r="AI12" s="12"/>
      <c r="AJ12" s="13"/>
      <c r="AK12" s="4" t="s">
        <v>1853</v>
      </c>
      <c r="AL12" s="4"/>
      <c r="AM12" s="6"/>
      <c r="AN12" s="6"/>
      <c r="AO12" s="6"/>
      <c r="AP12" s="6"/>
      <c r="AQ12" s="14"/>
      <c r="AR12" s="10"/>
      <c r="AS12" s="51"/>
      <c r="AT12"/>
      <c r="AU12"/>
      <c r="AV12"/>
      <c r="AW12"/>
      <c r="AX12"/>
      <c r="AY12"/>
      <c r="AZ12"/>
      <c r="BA12"/>
    </row>
    <row r="13" spans="1:53" ht="180.75" customHeight="1" x14ac:dyDescent="0.25">
      <c r="A13" s="193" t="s">
        <v>1475</v>
      </c>
      <c r="B13" s="4" t="s">
        <v>1476</v>
      </c>
      <c r="C13" s="53">
        <v>202</v>
      </c>
      <c r="D13" s="77" t="s">
        <v>1488</v>
      </c>
      <c r="E13" s="77" t="s">
        <v>1488</v>
      </c>
      <c r="F13" s="37" t="str">
        <f t="shared" si="0"/>
        <v>STRUCTURE</v>
      </c>
      <c r="G13" s="22" t="s">
        <v>1534</v>
      </c>
      <c r="H13" s="32">
        <v>343.4</v>
      </c>
      <c r="I13" s="24"/>
      <c r="J13" s="22" t="s">
        <v>1575</v>
      </c>
      <c r="K13" s="24" t="s">
        <v>1622</v>
      </c>
      <c r="L13" s="24">
        <v>154827495</v>
      </c>
      <c r="M13" s="24"/>
      <c r="N13" s="24" t="s">
        <v>352</v>
      </c>
      <c r="O13" s="32" t="s">
        <v>1678</v>
      </c>
      <c r="P13" s="30"/>
      <c r="Q13" s="31"/>
      <c r="R13" s="35"/>
      <c r="S13" s="77"/>
      <c r="T13" s="195" t="s">
        <v>1719</v>
      </c>
      <c r="U13" s="24"/>
      <c r="V13" s="24" t="s">
        <v>340</v>
      </c>
      <c r="W13" s="24" t="s">
        <v>1728</v>
      </c>
      <c r="X13" s="24"/>
      <c r="Y13" s="24"/>
      <c r="Z13" s="24"/>
      <c r="AA13" s="24"/>
      <c r="AB13" s="24"/>
      <c r="AC13" s="24"/>
      <c r="AD13" s="33"/>
      <c r="AE13" s="19"/>
      <c r="AF13" s="4"/>
      <c r="AG13" s="4" t="s">
        <v>1759</v>
      </c>
      <c r="AH13" s="7" t="s">
        <v>1806</v>
      </c>
      <c r="AI13" s="12"/>
      <c r="AJ13" s="13"/>
      <c r="AK13" s="4" t="s">
        <v>1854</v>
      </c>
      <c r="AL13" s="4"/>
      <c r="AM13" s="6"/>
      <c r="AN13" s="6"/>
      <c r="AO13" s="6"/>
      <c r="AP13" s="6"/>
      <c r="AQ13" s="14"/>
      <c r="AR13" s="10"/>
      <c r="AS13" s="51"/>
      <c r="AT13"/>
      <c r="AU13"/>
      <c r="AV13"/>
      <c r="AW13"/>
      <c r="AX13"/>
      <c r="AY13"/>
      <c r="AZ13"/>
      <c r="BA13"/>
    </row>
    <row r="14" spans="1:53" ht="180.75" customHeight="1" x14ac:dyDescent="0.25">
      <c r="A14" s="193" t="s">
        <v>1475</v>
      </c>
      <c r="B14" s="4" t="s">
        <v>1476</v>
      </c>
      <c r="C14" s="53">
        <v>203</v>
      </c>
      <c r="D14" s="77" t="s">
        <v>1489</v>
      </c>
      <c r="E14" s="77" t="s">
        <v>1489</v>
      </c>
      <c r="F14" s="37" t="str">
        <f t="shared" si="0"/>
        <v>STRUCTURE</v>
      </c>
      <c r="G14" s="22" t="s">
        <v>1535</v>
      </c>
      <c r="H14" s="32">
        <v>344.4</v>
      </c>
      <c r="I14" s="24"/>
      <c r="J14" s="22" t="s">
        <v>1576</v>
      </c>
      <c r="K14" s="24" t="s">
        <v>1623</v>
      </c>
      <c r="L14" s="24">
        <v>154827496</v>
      </c>
      <c r="M14" s="24"/>
      <c r="N14" s="24" t="s">
        <v>352</v>
      </c>
      <c r="O14" s="32" t="s">
        <v>1679</v>
      </c>
      <c r="P14" s="30"/>
      <c r="Q14" s="31"/>
      <c r="R14" s="35"/>
      <c r="S14" s="77"/>
      <c r="T14" s="195" t="s">
        <v>1719</v>
      </c>
      <c r="U14" s="24"/>
      <c r="V14" s="24" t="s">
        <v>340</v>
      </c>
      <c r="W14" s="24" t="s">
        <v>1729</v>
      </c>
      <c r="X14" s="24"/>
      <c r="Y14" s="24"/>
      <c r="Z14" s="24"/>
      <c r="AA14" s="24"/>
      <c r="AB14" s="24"/>
      <c r="AC14" s="24"/>
      <c r="AD14" s="33"/>
      <c r="AE14" s="19"/>
      <c r="AF14" s="4"/>
      <c r="AG14" s="4" t="s">
        <v>1760</v>
      </c>
      <c r="AH14" s="7" t="s">
        <v>1807</v>
      </c>
      <c r="AI14" s="12"/>
      <c r="AJ14" s="13"/>
      <c r="AK14" s="4" t="s">
        <v>1855</v>
      </c>
      <c r="AL14" s="4"/>
      <c r="AM14" s="6"/>
      <c r="AN14" s="6"/>
      <c r="AO14" s="6"/>
      <c r="AP14" s="6"/>
      <c r="AQ14" s="14"/>
      <c r="AR14" s="10"/>
      <c r="AS14" s="51"/>
      <c r="AT14"/>
      <c r="AU14"/>
      <c r="AV14"/>
      <c r="AW14"/>
      <c r="AX14"/>
      <c r="AY14"/>
      <c r="AZ14"/>
      <c r="BA14"/>
    </row>
    <row r="15" spans="1:53" ht="180.75" customHeight="1" x14ac:dyDescent="0.25">
      <c r="A15" s="193" t="s">
        <v>1475</v>
      </c>
      <c r="B15" s="4" t="s">
        <v>1476</v>
      </c>
      <c r="C15" s="53">
        <v>204</v>
      </c>
      <c r="D15" s="77" t="s">
        <v>1490</v>
      </c>
      <c r="E15" s="77" t="s">
        <v>1490</v>
      </c>
      <c r="F15" s="37" t="str">
        <f t="shared" si="0"/>
        <v>STRUCTURE</v>
      </c>
      <c r="G15" s="22" t="s">
        <v>1536</v>
      </c>
      <c r="H15" s="32">
        <v>373.5</v>
      </c>
      <c r="I15" s="24"/>
      <c r="J15" s="22" t="s">
        <v>1577</v>
      </c>
      <c r="K15" s="24" t="s">
        <v>1624</v>
      </c>
      <c r="L15" s="24">
        <v>154827497</v>
      </c>
      <c r="M15" s="24"/>
      <c r="N15" s="24" t="s">
        <v>352</v>
      </c>
      <c r="O15" s="32" t="s">
        <v>1680</v>
      </c>
      <c r="P15" s="30"/>
      <c r="Q15" s="31"/>
      <c r="R15" s="35"/>
      <c r="S15" s="77"/>
      <c r="T15" s="195" t="s">
        <v>1719</v>
      </c>
      <c r="U15" s="24"/>
      <c r="V15" s="24" t="s">
        <v>340</v>
      </c>
      <c r="W15" s="24" t="s">
        <v>1730</v>
      </c>
      <c r="X15" s="24"/>
      <c r="Y15" s="24"/>
      <c r="Z15" s="24"/>
      <c r="AA15" s="24"/>
      <c r="AB15" s="24"/>
      <c r="AC15" s="24"/>
      <c r="AD15" s="33"/>
      <c r="AE15" s="19"/>
      <c r="AF15" s="4"/>
      <c r="AG15" s="4" t="s">
        <v>1761</v>
      </c>
      <c r="AH15" s="7" t="s">
        <v>1808</v>
      </c>
      <c r="AI15" s="12"/>
      <c r="AJ15" s="13"/>
      <c r="AK15" s="4" t="s">
        <v>1856</v>
      </c>
      <c r="AL15" s="4"/>
      <c r="AM15" s="6"/>
      <c r="AN15" s="6"/>
      <c r="AO15" s="6"/>
      <c r="AP15" s="6"/>
      <c r="AQ15" s="14"/>
      <c r="AR15" s="10"/>
      <c r="AS15" s="51"/>
      <c r="AT15"/>
      <c r="AU15"/>
      <c r="AV15"/>
      <c r="AW15"/>
      <c r="AX15"/>
      <c r="AY15"/>
      <c r="AZ15"/>
      <c r="BA15"/>
    </row>
    <row r="16" spans="1:53" ht="180.75" customHeight="1" x14ac:dyDescent="0.25">
      <c r="A16" s="193" t="s">
        <v>1475</v>
      </c>
      <c r="B16" s="4" t="s">
        <v>1476</v>
      </c>
      <c r="C16" s="53">
        <v>205</v>
      </c>
      <c r="D16" s="77" t="s">
        <v>1491</v>
      </c>
      <c r="E16" s="77" t="s">
        <v>1491</v>
      </c>
      <c r="F16" s="37" t="str">
        <f t="shared" si="0"/>
        <v>STRUCTURE</v>
      </c>
      <c r="G16" s="22" t="s">
        <v>1537</v>
      </c>
      <c r="H16" s="32" t="s">
        <v>1565</v>
      </c>
      <c r="I16" s="24"/>
      <c r="J16" s="22" t="s">
        <v>1578</v>
      </c>
      <c r="K16" s="24" t="s">
        <v>1625</v>
      </c>
      <c r="L16" s="24">
        <v>154827498</v>
      </c>
      <c r="M16" s="24"/>
      <c r="N16" s="24" t="s">
        <v>352</v>
      </c>
      <c r="O16" s="32" t="s">
        <v>1681</v>
      </c>
      <c r="P16" s="30"/>
      <c r="Q16" s="31"/>
      <c r="R16" s="35"/>
      <c r="S16" s="77"/>
      <c r="T16" s="195" t="s">
        <v>1719</v>
      </c>
      <c r="U16" s="24"/>
      <c r="V16" s="24" t="s">
        <v>1275</v>
      </c>
      <c r="W16" s="24"/>
      <c r="X16" s="24"/>
      <c r="Y16" s="24"/>
      <c r="Z16" s="24"/>
      <c r="AA16" s="24"/>
      <c r="AB16" s="24"/>
      <c r="AC16" s="24"/>
      <c r="AD16" s="33"/>
      <c r="AE16" s="19"/>
      <c r="AF16" s="4"/>
      <c r="AG16" s="4" t="s">
        <v>1762</v>
      </c>
      <c r="AH16" s="7" t="s">
        <v>1809</v>
      </c>
      <c r="AI16" s="12"/>
      <c r="AJ16" s="13"/>
      <c r="AK16" s="4" t="s">
        <v>352</v>
      </c>
      <c r="AL16" s="4"/>
      <c r="AM16" s="6"/>
      <c r="AN16" s="6"/>
      <c r="AO16" s="6"/>
      <c r="AP16" s="6"/>
      <c r="AQ16" s="14"/>
      <c r="AR16" s="10"/>
      <c r="AS16" s="51"/>
      <c r="AT16"/>
      <c r="AU16"/>
      <c r="AV16"/>
      <c r="AW16"/>
      <c r="AX16"/>
      <c r="AY16"/>
      <c r="AZ16"/>
      <c r="BA16"/>
    </row>
    <row r="17" spans="1:53" ht="180.75" customHeight="1" x14ac:dyDescent="0.25">
      <c r="A17" s="193" t="s">
        <v>1475</v>
      </c>
      <c r="B17" s="4" t="s">
        <v>1476</v>
      </c>
      <c r="C17" s="53">
        <v>206</v>
      </c>
      <c r="D17" s="77" t="s">
        <v>1492</v>
      </c>
      <c r="E17" s="77" t="s">
        <v>1492</v>
      </c>
      <c r="F17" s="37" t="str">
        <f t="shared" si="0"/>
        <v>STRUCTURE</v>
      </c>
      <c r="G17" s="22" t="s">
        <v>1538</v>
      </c>
      <c r="H17" s="32">
        <v>357.4</v>
      </c>
      <c r="I17" s="24"/>
      <c r="J17" s="22" t="s">
        <v>1579</v>
      </c>
      <c r="K17" s="24" t="s">
        <v>1626</v>
      </c>
      <c r="L17" s="24">
        <v>154827499</v>
      </c>
      <c r="M17" s="24"/>
      <c r="N17" s="38"/>
      <c r="O17" s="32" t="s">
        <v>1682</v>
      </c>
      <c r="P17" s="30"/>
      <c r="Q17" s="31"/>
      <c r="R17" s="35"/>
      <c r="S17" s="77"/>
      <c r="T17" s="195" t="s">
        <v>1719</v>
      </c>
      <c r="U17" s="24"/>
      <c r="V17" s="24" t="s">
        <v>340</v>
      </c>
      <c r="W17" s="24" t="s">
        <v>1731</v>
      </c>
      <c r="X17" s="24"/>
      <c r="Y17" s="24"/>
      <c r="Z17" s="24"/>
      <c r="AA17" s="24"/>
      <c r="AB17" s="24"/>
      <c r="AC17" s="24"/>
      <c r="AD17" s="33"/>
      <c r="AE17" s="19"/>
      <c r="AF17" s="4"/>
      <c r="AG17" s="4" t="s">
        <v>1763</v>
      </c>
      <c r="AH17" s="7" t="s">
        <v>1810</v>
      </c>
      <c r="AI17" s="12"/>
      <c r="AJ17" s="13"/>
      <c r="AK17" s="4" t="s">
        <v>1857</v>
      </c>
      <c r="AL17" s="4"/>
      <c r="AM17" s="6"/>
      <c r="AN17" s="6"/>
      <c r="AO17" s="6"/>
      <c r="AP17" s="6"/>
      <c r="AQ17" s="14"/>
      <c r="AR17" s="10"/>
      <c r="AS17" s="52"/>
      <c r="AT17"/>
      <c r="AU17"/>
      <c r="AV17"/>
      <c r="AW17"/>
      <c r="AX17"/>
      <c r="AY17"/>
      <c r="AZ17"/>
      <c r="BA17"/>
    </row>
    <row r="18" spans="1:53" ht="180.75" customHeight="1" x14ac:dyDescent="0.25">
      <c r="A18" s="193" t="s">
        <v>1475</v>
      </c>
      <c r="B18" s="4" t="s">
        <v>1476</v>
      </c>
      <c r="C18" s="53">
        <v>207</v>
      </c>
      <c r="D18" s="77" t="s">
        <v>1493</v>
      </c>
      <c r="E18" s="77" t="s">
        <v>1493</v>
      </c>
      <c r="F18" s="37" t="str">
        <f t="shared" si="0"/>
        <v>STRUCTURE</v>
      </c>
      <c r="G18" s="22" t="s">
        <v>1539</v>
      </c>
      <c r="H18" s="32">
        <v>401.2</v>
      </c>
      <c r="I18" s="24"/>
      <c r="J18" s="22" t="s">
        <v>1580</v>
      </c>
      <c r="K18" s="24" t="s">
        <v>1627</v>
      </c>
      <c r="L18" s="24">
        <v>154827500</v>
      </c>
      <c r="M18" s="24"/>
      <c r="N18" s="25"/>
      <c r="O18" s="32" t="s">
        <v>1683</v>
      </c>
      <c r="P18" s="30"/>
      <c r="Q18" s="31"/>
      <c r="R18" s="35"/>
      <c r="S18" s="77"/>
      <c r="T18" s="195" t="s">
        <v>1719</v>
      </c>
      <c r="U18" s="24"/>
      <c r="V18" s="24" t="s">
        <v>340</v>
      </c>
      <c r="W18" s="24" t="s">
        <v>1732</v>
      </c>
      <c r="X18" s="24"/>
      <c r="Y18" s="24"/>
      <c r="Z18" s="24"/>
      <c r="AA18" s="24"/>
      <c r="AB18" s="24"/>
      <c r="AC18" s="24"/>
      <c r="AD18" s="33"/>
      <c r="AE18" s="19"/>
      <c r="AF18" s="4"/>
      <c r="AG18" s="4" t="s">
        <v>1764</v>
      </c>
      <c r="AH18" s="7" t="s">
        <v>1811</v>
      </c>
      <c r="AI18" s="12"/>
      <c r="AJ18" s="13"/>
      <c r="AK18" s="4" t="s">
        <v>1858</v>
      </c>
      <c r="AL18" s="4"/>
      <c r="AM18" s="6"/>
      <c r="AN18" s="6"/>
      <c r="AO18" s="6"/>
      <c r="AP18" s="6"/>
      <c r="AQ18" s="14"/>
      <c r="AR18" s="10"/>
      <c r="AS18" s="51"/>
      <c r="AT18"/>
      <c r="AU18"/>
      <c r="AV18"/>
      <c r="AW18"/>
      <c r="AX18"/>
      <c r="AY18"/>
      <c r="AZ18"/>
      <c r="BA18"/>
    </row>
    <row r="19" spans="1:53" ht="180.75" customHeight="1" x14ac:dyDescent="0.25">
      <c r="A19" s="193" t="s">
        <v>1475</v>
      </c>
      <c r="B19" s="4" t="s">
        <v>1476</v>
      </c>
      <c r="C19" s="53">
        <v>208</v>
      </c>
      <c r="D19" s="77" t="s">
        <v>1494</v>
      </c>
      <c r="E19" s="77" t="s">
        <v>1494</v>
      </c>
      <c r="F19" s="37" t="str">
        <f t="shared" si="0"/>
        <v>STRUCTURE</v>
      </c>
      <c r="G19" s="22" t="s">
        <v>1540</v>
      </c>
      <c r="H19" s="29">
        <v>329</v>
      </c>
      <c r="I19" s="24"/>
      <c r="J19" s="38" t="s">
        <v>1581</v>
      </c>
      <c r="K19" s="24" t="s">
        <v>1628</v>
      </c>
      <c r="L19" s="24">
        <v>154827501</v>
      </c>
      <c r="M19" s="25"/>
      <c r="N19" s="39"/>
      <c r="O19" s="32" t="s">
        <v>1684</v>
      </c>
      <c r="P19" s="30"/>
      <c r="Q19" s="31"/>
      <c r="R19" s="35"/>
      <c r="S19" s="77"/>
      <c r="T19" s="195" t="s">
        <v>1719</v>
      </c>
      <c r="U19" s="24"/>
      <c r="V19" s="24" t="s">
        <v>340</v>
      </c>
      <c r="W19" s="24" t="s">
        <v>1733</v>
      </c>
      <c r="X19" s="24"/>
      <c r="Y19" s="24"/>
      <c r="Z19" s="24"/>
      <c r="AA19" s="24"/>
      <c r="AB19" s="24"/>
      <c r="AC19" s="24"/>
      <c r="AD19" s="33"/>
      <c r="AE19" s="19"/>
      <c r="AF19" s="4"/>
      <c r="AG19" s="4" t="s">
        <v>1765</v>
      </c>
      <c r="AH19" s="7" t="s">
        <v>1812</v>
      </c>
      <c r="AI19" s="15"/>
      <c r="AJ19" s="13"/>
      <c r="AK19" s="4" t="s">
        <v>1859</v>
      </c>
      <c r="AL19" s="4"/>
      <c r="AM19" s="6"/>
      <c r="AN19" s="6"/>
      <c r="AO19" s="6"/>
      <c r="AP19" s="6"/>
      <c r="AQ19" s="14"/>
      <c r="AR19" s="10"/>
      <c r="AS19" s="51"/>
      <c r="AT19"/>
      <c r="AU19"/>
      <c r="AV19"/>
      <c r="AW19"/>
      <c r="AX19"/>
      <c r="AY19"/>
      <c r="AZ19"/>
      <c r="BA19"/>
    </row>
    <row r="20" spans="1:53" ht="180.75" customHeight="1" x14ac:dyDescent="0.25">
      <c r="A20" s="193" t="s">
        <v>1475</v>
      </c>
      <c r="B20" s="4" t="s">
        <v>1476</v>
      </c>
      <c r="C20" s="53">
        <v>209</v>
      </c>
      <c r="D20" s="77" t="s">
        <v>1495</v>
      </c>
      <c r="E20" s="77" t="s">
        <v>1495</v>
      </c>
      <c r="F20" s="37" t="str">
        <f t="shared" si="0"/>
        <v>STRUCTURE</v>
      </c>
      <c r="G20" s="22" t="s">
        <v>1541</v>
      </c>
      <c r="H20" s="29">
        <v>328.2</v>
      </c>
      <c r="I20" s="24"/>
      <c r="J20" s="38" t="s">
        <v>1582</v>
      </c>
      <c r="K20" s="24" t="s">
        <v>1629</v>
      </c>
      <c r="L20" s="24">
        <v>154827502</v>
      </c>
      <c r="M20" s="25"/>
      <c r="N20" s="39"/>
      <c r="O20" s="32" t="s">
        <v>1685</v>
      </c>
      <c r="P20" s="30"/>
      <c r="Q20" s="31"/>
      <c r="R20" s="35"/>
      <c r="S20" s="77"/>
      <c r="T20" s="195" t="s">
        <v>1719</v>
      </c>
      <c r="U20" s="24"/>
      <c r="V20" s="24" t="s">
        <v>340</v>
      </c>
      <c r="W20" s="24" t="s">
        <v>1734</v>
      </c>
      <c r="X20" s="24"/>
      <c r="Y20" s="24"/>
      <c r="Z20" s="24"/>
      <c r="AA20" s="24"/>
      <c r="AB20" s="24"/>
      <c r="AC20" s="24"/>
      <c r="AD20" s="33"/>
      <c r="AE20" s="19"/>
      <c r="AF20" s="4"/>
      <c r="AG20" s="4" t="s">
        <v>1766</v>
      </c>
      <c r="AH20" s="7" t="s">
        <v>1813</v>
      </c>
      <c r="AI20" s="12"/>
      <c r="AJ20" s="13"/>
      <c r="AK20" s="4" t="s">
        <v>1860</v>
      </c>
      <c r="AL20" s="4"/>
      <c r="AM20" s="6"/>
      <c r="AN20" s="6"/>
      <c r="AO20" s="6"/>
      <c r="AP20" s="6"/>
      <c r="AQ20" s="14"/>
      <c r="AR20" s="10"/>
      <c r="AS20" s="51"/>
      <c r="AT20"/>
      <c r="AU20"/>
      <c r="AV20"/>
      <c r="AW20"/>
      <c r="AX20"/>
      <c r="AY20"/>
      <c r="AZ20"/>
      <c r="BA20"/>
    </row>
    <row r="21" spans="1:53" ht="180.75" customHeight="1" x14ac:dyDescent="0.25">
      <c r="A21" s="193" t="s">
        <v>1475</v>
      </c>
      <c r="B21" s="4" t="s">
        <v>1476</v>
      </c>
      <c r="C21" s="53">
        <v>210</v>
      </c>
      <c r="D21" s="77" t="s">
        <v>1496</v>
      </c>
      <c r="E21" s="77" t="s">
        <v>1496</v>
      </c>
      <c r="F21" s="37" t="str">
        <f t="shared" si="0"/>
        <v>STRUCTURE</v>
      </c>
      <c r="G21" s="22" t="s">
        <v>1530</v>
      </c>
      <c r="H21" s="29">
        <v>345</v>
      </c>
      <c r="I21" s="24"/>
      <c r="J21" s="38" t="s">
        <v>1583</v>
      </c>
      <c r="K21" s="24" t="s">
        <v>1630</v>
      </c>
      <c r="L21" s="24">
        <v>154827503</v>
      </c>
      <c r="M21" s="25"/>
      <c r="N21" s="39"/>
      <c r="O21" s="32" t="s">
        <v>1686</v>
      </c>
      <c r="P21" s="30"/>
      <c r="Q21" s="31"/>
      <c r="R21" s="35"/>
      <c r="S21" s="77"/>
      <c r="T21" s="195" t="s">
        <v>1719</v>
      </c>
      <c r="U21" s="24"/>
      <c r="V21" s="24" t="s">
        <v>340</v>
      </c>
      <c r="W21" s="24" t="s">
        <v>1735</v>
      </c>
      <c r="X21" s="24"/>
      <c r="Y21" s="24"/>
      <c r="Z21" s="24"/>
      <c r="AA21" s="24"/>
      <c r="AB21" s="24"/>
      <c r="AC21" s="24"/>
      <c r="AD21" s="33"/>
      <c r="AE21" s="19"/>
      <c r="AF21" s="4"/>
      <c r="AG21" s="4" t="s">
        <v>1767</v>
      </c>
      <c r="AH21" s="7" t="s">
        <v>1814</v>
      </c>
      <c r="AI21" s="12"/>
      <c r="AJ21" s="13"/>
      <c r="AK21" s="4" t="s">
        <v>1861</v>
      </c>
      <c r="AL21" s="4"/>
      <c r="AM21" s="6"/>
      <c r="AN21" s="6"/>
      <c r="AO21" s="6"/>
      <c r="AP21" s="6"/>
      <c r="AQ21" s="14"/>
      <c r="AR21" s="10"/>
      <c r="AS21" s="51"/>
      <c r="AT21"/>
      <c r="AU21"/>
      <c r="AV21"/>
      <c r="AW21"/>
      <c r="AX21"/>
      <c r="AY21"/>
      <c r="AZ21"/>
      <c r="BA21"/>
    </row>
    <row r="22" spans="1:53" ht="180.75" customHeight="1" x14ac:dyDescent="0.25">
      <c r="A22" s="193" t="s">
        <v>1475</v>
      </c>
      <c r="B22" s="4" t="s">
        <v>1476</v>
      </c>
      <c r="C22" s="53">
        <v>211</v>
      </c>
      <c r="D22" s="77" t="s">
        <v>1497</v>
      </c>
      <c r="E22" s="77" t="s">
        <v>1497</v>
      </c>
      <c r="F22" s="37" t="str">
        <f t="shared" si="0"/>
        <v>STRUCTURE</v>
      </c>
      <c r="G22" s="22" t="s">
        <v>1526</v>
      </c>
      <c r="H22" s="40">
        <v>344.2</v>
      </c>
      <c r="I22" s="24"/>
      <c r="J22" s="41" t="s">
        <v>1584</v>
      </c>
      <c r="K22" s="24" t="s">
        <v>1631</v>
      </c>
      <c r="L22" s="24">
        <v>154827504</v>
      </c>
      <c r="M22" s="25"/>
      <c r="N22" s="39"/>
      <c r="O22" s="32" t="s">
        <v>1687</v>
      </c>
      <c r="P22" s="30"/>
      <c r="Q22" s="31"/>
      <c r="R22" s="35"/>
      <c r="S22" s="77"/>
      <c r="T22" s="195" t="s">
        <v>1719</v>
      </c>
      <c r="U22" s="24"/>
      <c r="V22" s="24" t="s">
        <v>340</v>
      </c>
      <c r="W22" s="24" t="s">
        <v>1736</v>
      </c>
      <c r="X22" s="24"/>
      <c r="Y22" s="24"/>
      <c r="Z22" s="24"/>
      <c r="AA22" s="24"/>
      <c r="AB22" s="24"/>
      <c r="AC22" s="24"/>
      <c r="AD22" s="33"/>
      <c r="AE22" s="19"/>
      <c r="AF22" s="4"/>
      <c r="AG22" s="4" t="s">
        <v>1768</v>
      </c>
      <c r="AH22" s="7" t="s">
        <v>1815</v>
      </c>
      <c r="AI22" s="12"/>
      <c r="AJ22" s="13"/>
      <c r="AK22" s="4" t="s">
        <v>1862</v>
      </c>
      <c r="AL22" s="4"/>
      <c r="AM22" s="6"/>
      <c r="AN22" s="6"/>
      <c r="AO22" s="6"/>
      <c r="AP22" s="6"/>
      <c r="AQ22" s="14"/>
      <c r="AR22" s="10"/>
      <c r="AS22" s="51"/>
      <c r="AT22"/>
      <c r="AU22"/>
      <c r="AV22"/>
      <c r="AW22"/>
      <c r="AX22"/>
      <c r="AY22"/>
      <c r="AZ22"/>
      <c r="BA22"/>
    </row>
    <row r="23" spans="1:53" ht="180.75" customHeight="1" x14ac:dyDescent="0.25">
      <c r="A23" s="193" t="s">
        <v>1475</v>
      </c>
      <c r="B23" s="4" t="s">
        <v>1476</v>
      </c>
      <c r="C23" s="53">
        <v>212</v>
      </c>
      <c r="D23" s="77" t="s">
        <v>1498</v>
      </c>
      <c r="E23" s="77" t="s">
        <v>1498</v>
      </c>
      <c r="F23" s="37" t="str">
        <f t="shared" si="0"/>
        <v>STRUCTURE</v>
      </c>
      <c r="G23" s="89" t="s">
        <v>1542</v>
      </c>
      <c r="H23" s="40">
        <v>242.07</v>
      </c>
      <c r="I23" s="24"/>
      <c r="J23" s="41" t="s">
        <v>1585</v>
      </c>
      <c r="K23" s="24" t="s">
        <v>1632</v>
      </c>
      <c r="L23" s="24">
        <v>70655165</v>
      </c>
      <c r="M23" s="25"/>
      <c r="N23" s="44" t="s">
        <v>1665</v>
      </c>
      <c r="O23" s="32" t="s">
        <v>1688</v>
      </c>
      <c r="P23" s="30" t="s">
        <v>1717</v>
      </c>
      <c r="Q23" s="31" t="s">
        <v>340</v>
      </c>
      <c r="R23" s="35"/>
      <c r="S23" s="77"/>
      <c r="T23" s="195" t="s">
        <v>1719</v>
      </c>
      <c r="U23" s="24"/>
      <c r="V23" s="24" t="s">
        <v>1275</v>
      </c>
      <c r="W23" s="24"/>
      <c r="X23" s="24"/>
      <c r="Y23" s="24"/>
      <c r="Z23" s="24"/>
      <c r="AA23" s="24"/>
      <c r="AB23" s="24"/>
      <c r="AC23" s="24"/>
      <c r="AD23" s="33"/>
      <c r="AE23" s="19"/>
      <c r="AF23" s="4"/>
      <c r="AG23" s="4" t="s">
        <v>1769</v>
      </c>
      <c r="AH23" s="7" t="s">
        <v>1816</v>
      </c>
      <c r="AI23" s="12"/>
      <c r="AJ23" s="13"/>
      <c r="AK23" s="4" t="s">
        <v>352</v>
      </c>
      <c r="AL23" s="4"/>
      <c r="AM23" s="6"/>
      <c r="AN23" s="6"/>
      <c r="AO23" s="6"/>
      <c r="AP23" s="6"/>
      <c r="AQ23" s="12" t="s">
        <v>1875</v>
      </c>
      <c r="AR23" s="10"/>
      <c r="AS23" s="51"/>
      <c r="AT23"/>
      <c r="AU23"/>
      <c r="AV23"/>
      <c r="AW23"/>
      <c r="AX23"/>
      <c r="AY23"/>
      <c r="AZ23"/>
      <c r="BA23"/>
    </row>
    <row r="24" spans="1:53" ht="180.75" customHeight="1" x14ac:dyDescent="0.25">
      <c r="A24" s="193" t="s">
        <v>1475</v>
      </c>
      <c r="B24" s="4" t="s">
        <v>1476</v>
      </c>
      <c r="C24" s="53">
        <v>213</v>
      </c>
      <c r="D24" s="77" t="s">
        <v>1499</v>
      </c>
      <c r="E24" s="77" t="s">
        <v>1499</v>
      </c>
      <c r="F24" s="37" t="str">
        <f t="shared" si="0"/>
        <v>STRUCTURE</v>
      </c>
      <c r="G24" s="22" t="s">
        <v>1543</v>
      </c>
      <c r="H24" s="40">
        <v>345</v>
      </c>
      <c r="I24" s="24"/>
      <c r="J24" s="41" t="s">
        <v>1586</v>
      </c>
      <c r="K24" s="24" t="s">
        <v>1633</v>
      </c>
      <c r="L24" s="24">
        <v>154827505</v>
      </c>
      <c r="M24" s="25"/>
      <c r="N24" s="39"/>
      <c r="O24" s="32" t="s">
        <v>1689</v>
      </c>
      <c r="P24" s="30"/>
      <c r="Q24" s="31"/>
      <c r="R24" s="35"/>
      <c r="S24" s="77"/>
      <c r="T24" s="195" t="s">
        <v>1719</v>
      </c>
      <c r="U24" s="24"/>
      <c r="V24" s="24" t="s">
        <v>340</v>
      </c>
      <c r="W24" s="24" t="s">
        <v>1737</v>
      </c>
      <c r="X24" s="24"/>
      <c r="Y24" s="24"/>
      <c r="Z24" s="24"/>
      <c r="AA24" s="24"/>
      <c r="AB24" s="24"/>
      <c r="AC24" s="24"/>
      <c r="AD24" s="33"/>
      <c r="AE24" s="19"/>
      <c r="AF24" s="4"/>
      <c r="AG24" s="4" t="s">
        <v>1770</v>
      </c>
      <c r="AH24" s="7" t="s">
        <v>1817</v>
      </c>
      <c r="AI24" s="12"/>
      <c r="AJ24" s="13"/>
      <c r="AK24" s="4" t="s">
        <v>1863</v>
      </c>
      <c r="AL24" s="4"/>
      <c r="AM24" s="6"/>
      <c r="AN24" s="6"/>
      <c r="AO24" s="6"/>
      <c r="AP24" s="6"/>
      <c r="AQ24" s="14"/>
      <c r="AR24" s="10"/>
      <c r="AS24" s="51"/>
      <c r="AT24"/>
      <c r="AU24"/>
      <c r="AV24"/>
      <c r="AW24"/>
      <c r="AX24"/>
      <c r="AY24"/>
      <c r="AZ24"/>
      <c r="BA24"/>
    </row>
    <row r="25" spans="1:53" ht="180.75" customHeight="1" x14ac:dyDescent="0.25">
      <c r="A25" s="193" t="s">
        <v>1475</v>
      </c>
      <c r="B25" s="4" t="s">
        <v>1476</v>
      </c>
      <c r="C25" s="53">
        <v>214</v>
      </c>
      <c r="D25" s="77" t="s">
        <v>1500</v>
      </c>
      <c r="E25" s="77" t="s">
        <v>1500</v>
      </c>
      <c r="F25" s="37" t="str">
        <f t="shared" si="0"/>
        <v>STRUCTURE</v>
      </c>
      <c r="G25" s="22" t="s">
        <v>1526</v>
      </c>
      <c r="H25" s="40">
        <v>344.2</v>
      </c>
      <c r="I25" s="24"/>
      <c r="J25" s="41" t="s">
        <v>1587</v>
      </c>
      <c r="K25" s="24" t="s">
        <v>1634</v>
      </c>
      <c r="L25" s="24">
        <v>154827506</v>
      </c>
      <c r="M25" s="25"/>
      <c r="N25" s="39"/>
      <c r="O25" s="32" t="s">
        <v>1690</v>
      </c>
      <c r="P25" s="30"/>
      <c r="Q25" s="31"/>
      <c r="R25" s="35"/>
      <c r="S25" s="77"/>
      <c r="T25" s="195" t="s">
        <v>1719</v>
      </c>
      <c r="U25" s="24"/>
      <c r="V25" s="24" t="s">
        <v>340</v>
      </c>
      <c r="W25" s="24" t="s">
        <v>1738</v>
      </c>
      <c r="X25" s="24"/>
      <c r="Y25" s="24"/>
      <c r="Z25" s="24"/>
      <c r="AA25" s="24"/>
      <c r="AB25" s="24"/>
      <c r="AC25" s="24"/>
      <c r="AD25" s="33"/>
      <c r="AE25" s="19"/>
      <c r="AF25" s="4"/>
      <c r="AG25" s="4" t="s">
        <v>1771</v>
      </c>
      <c r="AH25" s="7" t="s">
        <v>1818</v>
      </c>
      <c r="AI25" s="12"/>
      <c r="AJ25" s="13"/>
      <c r="AK25" s="4" t="s">
        <v>1864</v>
      </c>
      <c r="AL25" s="4"/>
      <c r="AM25" s="6"/>
      <c r="AN25" s="6"/>
      <c r="AO25" s="6"/>
      <c r="AP25" s="6"/>
      <c r="AQ25" s="14"/>
      <c r="AR25" s="10"/>
      <c r="AS25" s="51"/>
      <c r="AT25"/>
      <c r="AU25"/>
      <c r="AV25"/>
      <c r="AW25"/>
      <c r="AX25"/>
      <c r="AY25"/>
      <c r="AZ25"/>
      <c r="BA25"/>
    </row>
    <row r="26" spans="1:53" ht="180.75" customHeight="1" x14ac:dyDescent="0.25">
      <c r="A26" s="193" t="s">
        <v>1475</v>
      </c>
      <c r="B26" s="4" t="s">
        <v>1476</v>
      </c>
      <c r="C26" s="53">
        <v>215</v>
      </c>
      <c r="D26" s="77" t="s">
        <v>1501</v>
      </c>
      <c r="E26" s="77" t="s">
        <v>1501</v>
      </c>
      <c r="F26" s="37" t="str">
        <f t="shared" si="0"/>
        <v>STRUCTURE</v>
      </c>
      <c r="G26" s="22" t="s">
        <v>1544</v>
      </c>
      <c r="H26" s="40">
        <v>345.1</v>
      </c>
      <c r="I26" s="24"/>
      <c r="J26" s="41" t="s">
        <v>1588</v>
      </c>
      <c r="K26" s="24" t="s">
        <v>1635</v>
      </c>
      <c r="L26" s="24">
        <v>154827507</v>
      </c>
      <c r="M26" s="25"/>
      <c r="N26" s="39"/>
      <c r="O26" s="32" t="s">
        <v>1691</v>
      </c>
      <c r="P26" s="30"/>
      <c r="Q26" s="31"/>
      <c r="R26" s="35"/>
      <c r="S26" s="77"/>
      <c r="T26" s="195" t="s">
        <v>1719</v>
      </c>
      <c r="U26" s="24"/>
      <c r="V26" s="24" t="s">
        <v>340</v>
      </c>
      <c r="W26" s="24" t="s">
        <v>1739</v>
      </c>
      <c r="X26" s="24"/>
      <c r="Y26" s="24"/>
      <c r="Z26" s="24"/>
      <c r="AA26" s="24"/>
      <c r="AB26" s="24"/>
      <c r="AC26" s="24"/>
      <c r="AD26" s="33"/>
      <c r="AE26" s="19"/>
      <c r="AF26" s="4"/>
      <c r="AG26" s="4" t="s">
        <v>1772</v>
      </c>
      <c r="AH26" s="7" t="s">
        <v>1819</v>
      </c>
      <c r="AI26" s="12"/>
      <c r="AJ26" s="13"/>
      <c r="AK26" s="4" t="s">
        <v>1865</v>
      </c>
      <c r="AL26" s="4"/>
      <c r="AM26" s="6"/>
      <c r="AN26" s="6"/>
      <c r="AO26" s="6"/>
      <c r="AP26" s="6"/>
      <c r="AQ26" s="14"/>
      <c r="AR26" s="10"/>
      <c r="AS26" s="51"/>
      <c r="AT26"/>
      <c r="AU26"/>
      <c r="AV26"/>
      <c r="AW26"/>
      <c r="AX26"/>
      <c r="AY26"/>
      <c r="AZ26"/>
      <c r="BA26"/>
    </row>
    <row r="27" spans="1:53" ht="180.75" customHeight="1" x14ac:dyDescent="0.25">
      <c r="A27" s="193" t="s">
        <v>1475</v>
      </c>
      <c r="B27" s="4" t="s">
        <v>1476</v>
      </c>
      <c r="C27" s="53">
        <v>216</v>
      </c>
      <c r="D27" s="77" t="s">
        <v>1502</v>
      </c>
      <c r="E27" s="77" t="s">
        <v>1502</v>
      </c>
      <c r="F27" s="37" t="str">
        <f t="shared" si="0"/>
        <v>STRUCTURE</v>
      </c>
      <c r="G27" s="22" t="s">
        <v>1530</v>
      </c>
      <c r="H27" s="40">
        <v>345</v>
      </c>
      <c r="I27" s="24"/>
      <c r="J27" s="41" t="s">
        <v>1589</v>
      </c>
      <c r="K27" s="24" t="s">
        <v>1636</v>
      </c>
      <c r="L27" s="24">
        <v>154827508</v>
      </c>
      <c r="M27" s="25"/>
      <c r="N27" s="39"/>
      <c r="O27" s="32" t="s">
        <v>1692</v>
      </c>
      <c r="P27" s="30"/>
      <c r="Q27" s="31"/>
      <c r="R27" s="35"/>
      <c r="S27" s="77"/>
      <c r="T27" s="195" t="s">
        <v>1719</v>
      </c>
      <c r="U27" s="24"/>
      <c r="V27" s="24" t="s">
        <v>340</v>
      </c>
      <c r="W27" s="24" t="s">
        <v>1740</v>
      </c>
      <c r="X27" s="24"/>
      <c r="Y27" s="24"/>
      <c r="Z27" s="24"/>
      <c r="AA27" s="24"/>
      <c r="AB27" s="24"/>
      <c r="AC27" s="24"/>
      <c r="AD27" s="33"/>
      <c r="AE27" s="19"/>
      <c r="AF27" s="4"/>
      <c r="AG27" s="4" t="s">
        <v>1773</v>
      </c>
      <c r="AH27" s="7" t="s">
        <v>1820</v>
      </c>
      <c r="AI27" s="12"/>
      <c r="AJ27" s="13"/>
      <c r="AK27" s="4" t="s">
        <v>1866</v>
      </c>
      <c r="AL27" s="4"/>
      <c r="AM27" s="6"/>
      <c r="AN27" s="6"/>
      <c r="AO27" s="6"/>
      <c r="AP27" s="6"/>
      <c r="AQ27" s="14"/>
      <c r="AR27" s="10"/>
      <c r="AS27" s="51"/>
      <c r="AT27"/>
      <c r="AU27"/>
      <c r="AV27"/>
      <c r="AW27"/>
      <c r="AX27"/>
      <c r="AY27"/>
      <c r="AZ27"/>
      <c r="BA27"/>
    </row>
    <row r="28" spans="1:53" ht="180.75" customHeight="1" x14ac:dyDescent="0.25">
      <c r="A28" s="193" t="s">
        <v>1475</v>
      </c>
      <c r="B28" s="4" t="s">
        <v>1476</v>
      </c>
      <c r="C28" s="53">
        <v>217</v>
      </c>
      <c r="D28" s="77" t="s">
        <v>1503</v>
      </c>
      <c r="E28" s="77" t="s">
        <v>1503</v>
      </c>
      <c r="F28" s="37" t="str">
        <f>HYPERLINK(_xlfn.CONCAT("https://www.simolecule.com/cdkdepict/depict/bot/png?smi=",_xlfn.ENCODEURL(J28)), "STRUCTURE")</f>
        <v>STRUCTURE</v>
      </c>
      <c r="G28" s="22" t="s">
        <v>1545</v>
      </c>
      <c r="H28" s="40">
        <v>344.2</v>
      </c>
      <c r="I28" s="24"/>
      <c r="J28" s="41" t="s">
        <v>1590</v>
      </c>
      <c r="K28" s="24" t="s">
        <v>1637</v>
      </c>
      <c r="L28" s="24">
        <v>154827509</v>
      </c>
      <c r="M28" s="25"/>
      <c r="N28" s="39"/>
      <c r="O28" s="32" t="s">
        <v>1693</v>
      </c>
      <c r="P28" s="30"/>
      <c r="Q28" s="31"/>
      <c r="R28" s="35"/>
      <c r="S28" s="77"/>
      <c r="T28" s="195" t="s">
        <v>1719</v>
      </c>
      <c r="U28" s="24"/>
      <c r="V28" s="24" t="s">
        <v>340</v>
      </c>
      <c r="W28" s="24" t="s">
        <v>1741</v>
      </c>
      <c r="X28" s="24"/>
      <c r="Y28" s="24"/>
      <c r="Z28" s="24"/>
      <c r="AA28" s="24"/>
      <c r="AB28" s="24"/>
      <c r="AC28" s="24"/>
      <c r="AD28" s="33"/>
      <c r="AE28" s="19"/>
      <c r="AF28" s="4"/>
      <c r="AG28" s="4" t="s">
        <v>1774</v>
      </c>
      <c r="AH28" s="7" t="s">
        <v>1821</v>
      </c>
      <c r="AI28" s="15"/>
      <c r="AJ28" s="16"/>
      <c r="AK28" s="4" t="s">
        <v>1867</v>
      </c>
      <c r="AL28" s="4"/>
      <c r="AM28" s="6"/>
      <c r="AN28" s="6"/>
      <c r="AO28" s="6"/>
      <c r="AP28" s="6"/>
      <c r="AQ28" s="14"/>
      <c r="AR28" s="10"/>
      <c r="AS28" s="51"/>
      <c r="AT28"/>
      <c r="AU28"/>
      <c r="AV28"/>
      <c r="AW28"/>
      <c r="AX28"/>
      <c r="AY28"/>
      <c r="AZ28"/>
      <c r="BA28"/>
    </row>
    <row r="29" spans="1:53" ht="180.75" customHeight="1" x14ac:dyDescent="0.25">
      <c r="A29" s="193" t="s">
        <v>1475</v>
      </c>
      <c r="B29" s="4" t="s">
        <v>1476</v>
      </c>
      <c r="C29" s="53">
        <v>218</v>
      </c>
      <c r="D29" s="77" t="s">
        <v>1504</v>
      </c>
      <c r="E29" s="77" t="s">
        <v>1504</v>
      </c>
      <c r="F29" s="37" t="str">
        <f t="shared" si="0"/>
        <v>STRUCTURE</v>
      </c>
      <c r="G29" s="22" t="s">
        <v>1546</v>
      </c>
      <c r="H29" s="40">
        <v>372.5</v>
      </c>
      <c r="I29" s="24"/>
      <c r="J29" s="41" t="s">
        <v>1591</v>
      </c>
      <c r="K29" s="24" t="s">
        <v>1638</v>
      </c>
      <c r="L29" s="24">
        <v>154827510</v>
      </c>
      <c r="M29" s="25"/>
      <c r="N29" s="39"/>
      <c r="O29" s="32" t="s">
        <v>1694</v>
      </c>
      <c r="P29" s="30"/>
      <c r="Q29" s="31"/>
      <c r="R29" s="35"/>
      <c r="S29" s="77"/>
      <c r="T29" s="195" t="s">
        <v>1719</v>
      </c>
      <c r="U29" s="24"/>
      <c r="V29" s="24" t="s">
        <v>1275</v>
      </c>
      <c r="W29" s="24"/>
      <c r="X29" s="24"/>
      <c r="Y29" s="24"/>
      <c r="Z29" s="24"/>
      <c r="AA29" s="24"/>
      <c r="AB29" s="24"/>
      <c r="AC29" s="24"/>
      <c r="AD29" s="33"/>
      <c r="AE29" s="19"/>
      <c r="AF29" s="4"/>
      <c r="AG29" s="4" t="s">
        <v>1775</v>
      </c>
      <c r="AH29" s="7" t="s">
        <v>1822</v>
      </c>
      <c r="AI29" s="12"/>
      <c r="AJ29" s="13"/>
      <c r="AK29" s="4" t="s">
        <v>352</v>
      </c>
      <c r="AL29" s="4"/>
      <c r="AM29" s="6"/>
      <c r="AN29" s="6"/>
      <c r="AO29" s="6"/>
      <c r="AP29" s="6"/>
      <c r="AQ29" s="14"/>
      <c r="AR29" s="10"/>
      <c r="AS29" s="51"/>
      <c r="AT29"/>
      <c r="AU29"/>
      <c r="AV29"/>
      <c r="AW29"/>
      <c r="AX29"/>
      <c r="AY29"/>
      <c r="AZ29"/>
      <c r="BA29"/>
    </row>
    <row r="30" spans="1:53" ht="180.75" customHeight="1" x14ac:dyDescent="0.25">
      <c r="A30" s="193" t="s">
        <v>1475</v>
      </c>
      <c r="B30" s="4" t="s">
        <v>1476</v>
      </c>
      <c r="C30" s="53">
        <v>219</v>
      </c>
      <c r="D30" s="77" t="s">
        <v>1505</v>
      </c>
      <c r="E30" s="77" t="s">
        <v>1505</v>
      </c>
      <c r="F30" s="37" t="str">
        <f>HYPERLINK(_xlfn.CONCAT("https://www.simolecule.com/cdkdepict/depict/bot/png?smi=",_xlfn.ENCODEURL(J30)), "STRUCTURE")</f>
        <v>STRUCTURE</v>
      </c>
      <c r="G30" s="22" t="s">
        <v>1547</v>
      </c>
      <c r="H30" s="40">
        <v>358.2</v>
      </c>
      <c r="I30" s="24"/>
      <c r="J30" s="41" t="s">
        <v>1592</v>
      </c>
      <c r="K30" s="24" t="s">
        <v>1639</v>
      </c>
      <c r="L30" s="24">
        <v>74787774</v>
      </c>
      <c r="M30" s="25"/>
      <c r="N30" s="44" t="s">
        <v>1666</v>
      </c>
      <c r="O30" s="91" t="s">
        <v>1695</v>
      </c>
      <c r="P30" s="30" t="s">
        <v>1718</v>
      </c>
      <c r="Q30" s="31" t="s">
        <v>340</v>
      </c>
      <c r="R30" s="35"/>
      <c r="S30" s="77"/>
      <c r="T30" s="195" t="s">
        <v>1719</v>
      </c>
      <c r="U30" s="24"/>
      <c r="V30" s="24" t="s">
        <v>340</v>
      </c>
      <c r="W30" s="24" t="s">
        <v>1742</v>
      </c>
      <c r="X30" s="24"/>
      <c r="Y30" s="24"/>
      <c r="Z30" s="24"/>
      <c r="AA30" s="24"/>
      <c r="AB30" s="24"/>
      <c r="AC30" s="24"/>
      <c r="AD30" s="33"/>
      <c r="AE30" s="19"/>
      <c r="AF30" s="4"/>
      <c r="AG30" s="4" t="s">
        <v>1776</v>
      </c>
      <c r="AH30" s="7" t="s">
        <v>1823</v>
      </c>
      <c r="AI30" s="12"/>
      <c r="AJ30" s="13"/>
      <c r="AK30" s="4" t="s">
        <v>1868</v>
      </c>
      <c r="AL30" s="4"/>
      <c r="AM30" s="6"/>
      <c r="AN30" s="6"/>
      <c r="AO30" s="6"/>
      <c r="AP30" s="6"/>
      <c r="AQ30" s="12" t="s">
        <v>1876</v>
      </c>
      <c r="AR30" s="10"/>
      <c r="AS30" s="51"/>
      <c r="AT30"/>
      <c r="AU30"/>
      <c r="AV30"/>
      <c r="AW30"/>
      <c r="AX30"/>
      <c r="AY30"/>
      <c r="AZ30"/>
      <c r="BA30"/>
    </row>
    <row r="31" spans="1:53" ht="180.75" customHeight="1" x14ac:dyDescent="0.25">
      <c r="A31" s="193" t="s">
        <v>1475</v>
      </c>
      <c r="B31" s="4" t="s">
        <v>1476</v>
      </c>
      <c r="C31" s="53">
        <v>220</v>
      </c>
      <c r="D31" s="77" t="s">
        <v>1506</v>
      </c>
      <c r="E31" s="77" t="s">
        <v>1506</v>
      </c>
      <c r="F31" s="37" t="str">
        <f t="shared" si="0"/>
        <v>STRUCTURE</v>
      </c>
      <c r="G31" s="22" t="s">
        <v>1548</v>
      </c>
      <c r="H31" s="40">
        <v>347.2</v>
      </c>
      <c r="I31" s="24"/>
      <c r="J31" s="41" t="s">
        <v>1593</v>
      </c>
      <c r="K31" s="24" t="s">
        <v>1640</v>
      </c>
      <c r="L31" s="24">
        <v>154827511</v>
      </c>
      <c r="M31" s="25"/>
      <c r="N31" s="39"/>
      <c r="O31" s="32" t="s">
        <v>1696</v>
      </c>
      <c r="P31" s="30"/>
      <c r="Q31" s="31"/>
      <c r="R31" s="35"/>
      <c r="S31" s="77"/>
      <c r="T31" s="195" t="s">
        <v>1719</v>
      </c>
      <c r="U31" s="24"/>
      <c r="V31" s="24" t="s">
        <v>340</v>
      </c>
      <c r="W31" s="24" t="s">
        <v>1743</v>
      </c>
      <c r="X31" s="24"/>
      <c r="Y31" s="24"/>
      <c r="Z31" s="24"/>
      <c r="AA31" s="24"/>
      <c r="AB31" s="24"/>
      <c r="AC31" s="24"/>
      <c r="AD31" s="33"/>
      <c r="AE31" s="19"/>
      <c r="AF31" s="4"/>
      <c r="AG31" s="4" t="s">
        <v>1777</v>
      </c>
      <c r="AH31" s="7" t="s">
        <v>1824</v>
      </c>
      <c r="AI31" s="12"/>
      <c r="AJ31" s="13"/>
      <c r="AK31" s="4" t="s">
        <v>1869</v>
      </c>
      <c r="AL31" s="4"/>
      <c r="AM31" s="6"/>
      <c r="AN31" s="6"/>
      <c r="AO31" s="6"/>
      <c r="AP31" s="6"/>
      <c r="AQ31" s="14"/>
      <c r="AR31" s="10"/>
      <c r="AS31" s="51"/>
      <c r="AT31"/>
      <c r="AU31"/>
      <c r="AV31"/>
      <c r="AW31"/>
      <c r="AX31"/>
      <c r="AY31"/>
      <c r="AZ31"/>
      <c r="BA31"/>
    </row>
    <row r="32" spans="1:53" ht="180.75" customHeight="1" x14ac:dyDescent="0.25">
      <c r="A32" s="193" t="s">
        <v>1475</v>
      </c>
      <c r="B32" s="4" t="s">
        <v>1476</v>
      </c>
      <c r="C32" s="53">
        <v>221</v>
      </c>
      <c r="D32" s="77" t="s">
        <v>1507</v>
      </c>
      <c r="E32" s="77" t="s">
        <v>1507</v>
      </c>
      <c r="F32" s="37" t="str">
        <f t="shared" si="0"/>
        <v>STRUCTURE</v>
      </c>
      <c r="G32" s="22" t="s">
        <v>1549</v>
      </c>
      <c r="H32" s="40">
        <v>330.1</v>
      </c>
      <c r="I32" s="24"/>
      <c r="J32" s="41" t="s">
        <v>1594</v>
      </c>
      <c r="K32" s="24" t="s">
        <v>1641</v>
      </c>
      <c r="L32" s="24">
        <v>132469325</v>
      </c>
      <c r="M32" s="25"/>
      <c r="N32" s="44"/>
      <c r="O32" s="32" t="s">
        <v>1697</v>
      </c>
      <c r="P32" s="30"/>
      <c r="Q32" s="31"/>
      <c r="R32" s="35"/>
      <c r="S32" s="77"/>
      <c r="T32" s="195" t="s">
        <v>1719</v>
      </c>
      <c r="U32" s="24"/>
      <c r="V32" s="24" t="s">
        <v>340</v>
      </c>
      <c r="W32" s="24" t="s">
        <v>1744</v>
      </c>
      <c r="X32" s="24"/>
      <c r="Y32" s="24"/>
      <c r="Z32" s="24"/>
      <c r="AA32" s="24"/>
      <c r="AB32" s="24"/>
      <c r="AC32" s="24"/>
      <c r="AD32" s="33"/>
      <c r="AE32" s="19"/>
      <c r="AF32" s="4"/>
      <c r="AG32" s="4" t="s">
        <v>1778</v>
      </c>
      <c r="AH32" s="7" t="s">
        <v>1825</v>
      </c>
      <c r="AI32" s="12"/>
      <c r="AJ32" s="13"/>
      <c r="AK32" s="4" t="s">
        <v>1870</v>
      </c>
      <c r="AL32" s="4"/>
      <c r="AM32" s="6"/>
      <c r="AN32" s="6"/>
      <c r="AO32" s="6"/>
      <c r="AP32" s="6"/>
      <c r="AQ32" s="14"/>
      <c r="AR32" s="10"/>
      <c r="AS32" s="51"/>
      <c r="AT32"/>
      <c r="AU32"/>
      <c r="AV32"/>
      <c r="AW32"/>
      <c r="AX32"/>
      <c r="AY32"/>
      <c r="AZ32"/>
      <c r="BA32"/>
    </row>
    <row r="33" spans="1:53" ht="180.75" customHeight="1" x14ac:dyDescent="0.25">
      <c r="A33" s="193" t="s">
        <v>1475</v>
      </c>
      <c r="B33" s="4" t="s">
        <v>1476</v>
      </c>
      <c r="C33" s="53">
        <v>222</v>
      </c>
      <c r="D33" s="77" t="s">
        <v>1508</v>
      </c>
      <c r="E33" s="77" t="s">
        <v>1508</v>
      </c>
      <c r="F33" s="37" t="str">
        <f t="shared" si="0"/>
        <v>STRUCTURE</v>
      </c>
      <c r="G33" s="22" t="s">
        <v>1550</v>
      </c>
      <c r="H33" s="40">
        <v>359.4</v>
      </c>
      <c r="I33" s="24"/>
      <c r="J33" s="41" t="s">
        <v>1595</v>
      </c>
      <c r="K33" s="24" t="s">
        <v>1642</v>
      </c>
      <c r="L33" s="24">
        <v>154827512</v>
      </c>
      <c r="M33" s="25"/>
      <c r="N33" s="44"/>
      <c r="O33" s="32" t="s">
        <v>1698</v>
      </c>
      <c r="P33" s="30"/>
      <c r="Q33" s="31"/>
      <c r="R33" s="35"/>
      <c r="S33" s="77"/>
      <c r="T33" s="195" t="s">
        <v>1719</v>
      </c>
      <c r="U33" s="24"/>
      <c r="V33" s="24" t="s">
        <v>1275</v>
      </c>
      <c r="W33" s="24"/>
      <c r="X33" s="24"/>
      <c r="Y33" s="24"/>
      <c r="Z33" s="24"/>
      <c r="AA33" s="24"/>
      <c r="AB33" s="24"/>
      <c r="AC33" s="24"/>
      <c r="AD33" s="33"/>
      <c r="AE33" s="19"/>
      <c r="AF33" s="4"/>
      <c r="AG33" s="4" t="s">
        <v>1779</v>
      </c>
      <c r="AH33" s="7" t="s">
        <v>1826</v>
      </c>
      <c r="AI33" s="12"/>
      <c r="AJ33" s="13"/>
      <c r="AK33" s="4" t="s">
        <v>352</v>
      </c>
      <c r="AL33" s="4"/>
      <c r="AM33" s="6"/>
      <c r="AN33" s="6"/>
      <c r="AO33" s="6"/>
      <c r="AP33" s="6"/>
      <c r="AQ33" s="14"/>
      <c r="AR33" s="10"/>
      <c r="AS33" s="51"/>
      <c r="AT33"/>
      <c r="AU33"/>
      <c r="AV33"/>
      <c r="AW33"/>
      <c r="AX33"/>
      <c r="AY33"/>
      <c r="AZ33"/>
      <c r="BA33"/>
    </row>
    <row r="34" spans="1:53" ht="180.75" customHeight="1" x14ac:dyDescent="0.25">
      <c r="A34" s="193" t="s">
        <v>1475</v>
      </c>
      <c r="B34" s="4" t="s">
        <v>1476</v>
      </c>
      <c r="C34" s="53">
        <v>223</v>
      </c>
      <c r="D34" s="77" t="s">
        <v>1509</v>
      </c>
      <c r="E34" s="77" t="s">
        <v>1509</v>
      </c>
      <c r="F34" s="37" t="str">
        <f t="shared" si="0"/>
        <v>STRUCTURE</v>
      </c>
      <c r="G34" s="22" t="s">
        <v>1551</v>
      </c>
      <c r="H34" s="40">
        <v>337</v>
      </c>
      <c r="I34" s="24"/>
      <c r="J34" s="41" t="s">
        <v>1596</v>
      </c>
      <c r="K34" s="24" t="s">
        <v>1643</v>
      </c>
      <c r="L34" s="24">
        <v>154827513</v>
      </c>
      <c r="M34" s="25"/>
      <c r="N34" s="44"/>
      <c r="O34" s="32" t="s">
        <v>1699</v>
      </c>
      <c r="P34" s="30"/>
      <c r="Q34" s="31"/>
      <c r="R34" s="35"/>
      <c r="S34" s="77"/>
      <c r="T34" s="195" t="s">
        <v>1719</v>
      </c>
      <c r="U34" s="24"/>
      <c r="V34" s="24" t="s">
        <v>340</v>
      </c>
      <c r="W34" s="24" t="s">
        <v>1745</v>
      </c>
      <c r="X34" s="24"/>
      <c r="Y34" s="24"/>
      <c r="Z34" s="24"/>
      <c r="AA34" s="24"/>
      <c r="AB34" s="24"/>
      <c r="AC34" s="24"/>
      <c r="AD34" s="33"/>
      <c r="AE34" s="19"/>
      <c r="AF34" s="4"/>
      <c r="AG34" s="4" t="s">
        <v>1780</v>
      </c>
      <c r="AH34" s="7" t="s">
        <v>1827</v>
      </c>
      <c r="AI34" s="12"/>
      <c r="AJ34" s="13"/>
      <c r="AK34" s="4" t="s">
        <v>1871</v>
      </c>
      <c r="AL34" s="4"/>
      <c r="AM34" s="6"/>
      <c r="AN34" s="6"/>
      <c r="AO34" s="6"/>
      <c r="AP34" s="6"/>
      <c r="AQ34" s="14"/>
      <c r="AR34" s="10"/>
      <c r="AS34" s="52"/>
      <c r="AT34"/>
      <c r="AU34"/>
      <c r="AV34"/>
      <c r="AW34"/>
      <c r="AX34"/>
      <c r="AY34"/>
      <c r="AZ34"/>
      <c r="BA34"/>
    </row>
    <row r="35" spans="1:53" ht="180.75" customHeight="1" x14ac:dyDescent="0.25">
      <c r="A35" s="193" t="s">
        <v>1475</v>
      </c>
      <c r="B35" s="4" t="s">
        <v>1476</v>
      </c>
      <c r="C35" s="53">
        <v>224</v>
      </c>
      <c r="D35" s="77" t="s">
        <v>1510</v>
      </c>
      <c r="E35" s="77" t="s">
        <v>1510</v>
      </c>
      <c r="F35" s="37" t="str">
        <f t="shared" si="0"/>
        <v>STRUCTURE</v>
      </c>
      <c r="G35" s="22" t="s">
        <v>1552</v>
      </c>
      <c r="H35" s="40">
        <v>399</v>
      </c>
      <c r="I35" s="24"/>
      <c r="J35" s="41" t="s">
        <v>1597</v>
      </c>
      <c r="K35" s="24" t="s">
        <v>1644</v>
      </c>
      <c r="L35" s="24">
        <v>71728526</v>
      </c>
      <c r="M35" s="25"/>
      <c r="N35" s="44" t="s">
        <v>1667</v>
      </c>
      <c r="O35" s="32" t="s">
        <v>1700</v>
      </c>
      <c r="P35" s="30"/>
      <c r="Q35" s="31"/>
      <c r="R35" s="35"/>
      <c r="S35" s="77"/>
      <c r="T35" s="195" t="s">
        <v>1719</v>
      </c>
      <c r="U35" s="24"/>
      <c r="V35" s="24" t="s">
        <v>340</v>
      </c>
      <c r="W35" s="24" t="s">
        <v>1746</v>
      </c>
      <c r="X35" s="24"/>
      <c r="Y35" s="24"/>
      <c r="Z35" s="24"/>
      <c r="AA35" s="24"/>
      <c r="AB35" s="24"/>
      <c r="AC35" s="24"/>
      <c r="AD35" s="33"/>
      <c r="AE35" s="19"/>
      <c r="AF35" s="4"/>
      <c r="AG35" s="4" t="s">
        <v>1781</v>
      </c>
      <c r="AH35" s="7" t="s">
        <v>1828</v>
      </c>
      <c r="AI35" s="12"/>
      <c r="AJ35" s="13"/>
      <c r="AK35" s="4" t="s">
        <v>1872</v>
      </c>
      <c r="AL35" s="4"/>
      <c r="AM35" s="6"/>
      <c r="AN35" s="6"/>
      <c r="AO35" s="6"/>
      <c r="AP35" s="6"/>
      <c r="AQ35" s="14"/>
      <c r="AR35" s="10"/>
      <c r="AS35" s="51"/>
      <c r="AT35"/>
      <c r="AU35"/>
      <c r="AV35"/>
      <c r="AW35"/>
      <c r="AX35"/>
      <c r="AY35"/>
      <c r="AZ35"/>
      <c r="BA35"/>
    </row>
    <row r="36" spans="1:53" ht="180.75" customHeight="1" x14ac:dyDescent="0.25">
      <c r="A36" s="193" t="s">
        <v>1475</v>
      </c>
      <c r="B36" s="4" t="s">
        <v>1476</v>
      </c>
      <c r="C36" s="53">
        <v>225</v>
      </c>
      <c r="D36" s="77" t="s">
        <v>1511</v>
      </c>
      <c r="E36" s="77" t="s">
        <v>1511</v>
      </c>
      <c r="F36" s="37" t="str">
        <f t="shared" si="0"/>
        <v>STRUCTURE</v>
      </c>
      <c r="G36" s="22" t="s">
        <v>1553</v>
      </c>
      <c r="H36" s="40">
        <v>331.1</v>
      </c>
      <c r="I36" s="24"/>
      <c r="J36" s="41" t="s">
        <v>1598</v>
      </c>
      <c r="K36" s="24" t="s">
        <v>1645</v>
      </c>
      <c r="L36" s="24">
        <v>154827514</v>
      </c>
      <c r="M36" s="25"/>
      <c r="N36" s="44"/>
      <c r="O36" s="32" t="s">
        <v>1701</v>
      </c>
      <c r="P36" s="30"/>
      <c r="Q36" s="31"/>
      <c r="R36" s="35"/>
      <c r="S36" s="77"/>
      <c r="T36" s="195" t="s">
        <v>1719</v>
      </c>
      <c r="U36" s="24"/>
      <c r="V36" s="24" t="s">
        <v>340</v>
      </c>
      <c r="W36" s="24" t="s">
        <v>1747</v>
      </c>
      <c r="X36" s="24"/>
      <c r="Y36" s="24"/>
      <c r="Z36" s="24"/>
      <c r="AA36" s="24"/>
      <c r="AB36" s="24"/>
      <c r="AC36" s="24"/>
      <c r="AD36" s="33"/>
      <c r="AE36" s="19"/>
      <c r="AF36" s="4"/>
      <c r="AG36" s="4" t="s">
        <v>1782</v>
      </c>
      <c r="AH36" s="7" t="s">
        <v>1829</v>
      </c>
      <c r="AI36" s="12"/>
      <c r="AJ36" s="13"/>
      <c r="AK36" s="4" t="s">
        <v>1873</v>
      </c>
      <c r="AL36" s="4"/>
      <c r="AM36" s="6"/>
      <c r="AN36" s="6"/>
      <c r="AO36" s="6"/>
      <c r="AP36" s="6"/>
      <c r="AQ36" s="14"/>
      <c r="AR36" s="10"/>
      <c r="AS36" s="51"/>
      <c r="AT36"/>
      <c r="AU36"/>
      <c r="AV36"/>
      <c r="AW36"/>
      <c r="AX36"/>
      <c r="AY36"/>
      <c r="AZ36"/>
      <c r="BA36"/>
    </row>
    <row r="37" spans="1:53" ht="180.75" customHeight="1" x14ac:dyDescent="0.25">
      <c r="A37" s="193" t="s">
        <v>1475</v>
      </c>
      <c r="B37" s="4" t="s">
        <v>1476</v>
      </c>
      <c r="C37" s="53">
        <v>226</v>
      </c>
      <c r="D37" s="77" t="s">
        <v>1512</v>
      </c>
      <c r="E37" s="77" t="s">
        <v>1512</v>
      </c>
      <c r="F37" s="37" t="str">
        <f t="shared" si="0"/>
        <v>STRUCTURE</v>
      </c>
      <c r="G37" s="22" t="s">
        <v>1526</v>
      </c>
      <c r="H37" s="40">
        <v>344.4</v>
      </c>
      <c r="I37" s="24"/>
      <c r="J37" s="41" t="s">
        <v>1599</v>
      </c>
      <c r="K37" s="24" t="s">
        <v>1646</v>
      </c>
      <c r="L37" s="24">
        <v>154827515</v>
      </c>
      <c r="M37" s="25"/>
      <c r="N37" s="39"/>
      <c r="O37" s="32" t="s">
        <v>1702</v>
      </c>
      <c r="P37" s="30"/>
      <c r="Q37" s="31"/>
      <c r="R37" s="35"/>
      <c r="S37" s="77"/>
      <c r="T37" s="195" t="s">
        <v>1719</v>
      </c>
      <c r="U37" s="24"/>
      <c r="V37" s="24" t="s">
        <v>1275</v>
      </c>
      <c r="W37" s="24"/>
      <c r="X37" s="24"/>
      <c r="Y37" s="24"/>
      <c r="Z37" s="24"/>
      <c r="AA37" s="24"/>
      <c r="AB37" s="24"/>
      <c r="AC37" s="24"/>
      <c r="AD37" s="33"/>
      <c r="AE37" s="19"/>
      <c r="AF37" s="4"/>
      <c r="AG37" s="4" t="s">
        <v>1783</v>
      </c>
      <c r="AH37" s="7" t="s">
        <v>1830</v>
      </c>
      <c r="AI37" s="12"/>
      <c r="AJ37" s="13"/>
      <c r="AK37" s="4" t="s">
        <v>352</v>
      </c>
      <c r="AL37" s="4"/>
      <c r="AM37" s="6"/>
      <c r="AN37" s="6"/>
      <c r="AO37" s="6"/>
      <c r="AP37" s="6"/>
      <c r="AQ37" s="14"/>
      <c r="AR37" s="10"/>
      <c r="AS37" s="51"/>
      <c r="AT37"/>
      <c r="AU37"/>
      <c r="AV37"/>
      <c r="AW37"/>
      <c r="AX37"/>
      <c r="AY37"/>
      <c r="AZ37"/>
      <c r="BA37"/>
    </row>
    <row r="38" spans="1:53" ht="180.75" customHeight="1" x14ac:dyDescent="0.25">
      <c r="A38" s="193" t="s">
        <v>1475</v>
      </c>
      <c r="B38" s="4" t="s">
        <v>1476</v>
      </c>
      <c r="C38" s="53">
        <v>227</v>
      </c>
      <c r="D38" s="77" t="s">
        <v>1513</v>
      </c>
      <c r="E38" s="77" t="s">
        <v>1513</v>
      </c>
      <c r="F38" s="37" t="str">
        <f t="shared" si="0"/>
        <v>STRUCTURE</v>
      </c>
      <c r="G38" s="22" t="s">
        <v>1554</v>
      </c>
      <c r="H38" s="45" t="s">
        <v>3514</v>
      </c>
      <c r="I38" s="24"/>
      <c r="J38" s="41" t="s">
        <v>1600</v>
      </c>
      <c r="K38" s="24" t="s">
        <v>1647</v>
      </c>
      <c r="L38" s="24">
        <v>154827516</v>
      </c>
      <c r="M38" s="25"/>
      <c r="N38" s="39"/>
      <c r="O38" s="32" t="s">
        <v>1703</v>
      </c>
      <c r="P38" s="30"/>
      <c r="Q38" s="31"/>
      <c r="R38" s="35"/>
      <c r="S38" s="77"/>
      <c r="T38" s="195" t="s">
        <v>1719</v>
      </c>
      <c r="U38" s="24"/>
      <c r="V38" s="24" t="s">
        <v>1275</v>
      </c>
      <c r="W38" s="24"/>
      <c r="X38" s="24"/>
      <c r="Y38" s="24"/>
      <c r="Z38" s="24"/>
      <c r="AA38" s="24"/>
      <c r="AB38" s="24"/>
      <c r="AC38" s="24"/>
      <c r="AD38" s="33"/>
      <c r="AE38" s="19"/>
      <c r="AF38" s="4"/>
      <c r="AG38" s="4" t="s">
        <v>1784</v>
      </c>
      <c r="AH38" s="7" t="s">
        <v>1831</v>
      </c>
      <c r="AI38" s="12"/>
      <c r="AJ38" s="13"/>
      <c r="AK38" s="4" t="s">
        <v>352</v>
      </c>
      <c r="AL38" s="4"/>
      <c r="AM38" s="6"/>
      <c r="AN38" s="6"/>
      <c r="AO38" s="6"/>
      <c r="AP38" s="6"/>
      <c r="AQ38" s="14"/>
      <c r="AR38" s="10"/>
      <c r="AS38" s="51"/>
      <c r="AT38"/>
      <c r="AU38"/>
      <c r="AV38"/>
      <c r="AW38"/>
      <c r="AX38"/>
      <c r="AY38"/>
      <c r="AZ38"/>
      <c r="BA38"/>
    </row>
    <row r="39" spans="1:53" ht="180.75" customHeight="1" x14ac:dyDescent="0.25">
      <c r="A39" s="193" t="s">
        <v>1475</v>
      </c>
      <c r="B39" s="4" t="s">
        <v>1476</v>
      </c>
      <c r="C39" s="53">
        <v>228</v>
      </c>
      <c r="D39" s="77" t="s">
        <v>1514</v>
      </c>
      <c r="E39" s="77" t="s">
        <v>1514</v>
      </c>
      <c r="F39" s="37" t="str">
        <f t="shared" si="0"/>
        <v>STRUCTURE</v>
      </c>
      <c r="G39" s="22" t="s">
        <v>1555</v>
      </c>
      <c r="H39" s="40">
        <v>359.4</v>
      </c>
      <c r="I39" s="24"/>
      <c r="J39" s="41" t="s">
        <v>1601</v>
      </c>
      <c r="K39" s="24" t="s">
        <v>1648</v>
      </c>
      <c r="L39" s="24">
        <v>154827517</v>
      </c>
      <c r="M39" s="25"/>
      <c r="N39" s="39"/>
      <c r="O39" s="32" t="s">
        <v>1704</v>
      </c>
      <c r="P39" s="30"/>
      <c r="Q39" s="31"/>
      <c r="R39" s="35"/>
      <c r="S39" s="77"/>
      <c r="T39" s="195" t="s">
        <v>1719</v>
      </c>
      <c r="U39" s="24"/>
      <c r="V39" s="24" t="s">
        <v>1275</v>
      </c>
      <c r="W39" s="24"/>
      <c r="X39" s="24"/>
      <c r="Y39" s="24"/>
      <c r="Z39" s="24"/>
      <c r="AA39" s="24"/>
      <c r="AB39" s="24"/>
      <c r="AC39" s="24"/>
      <c r="AD39" s="33"/>
      <c r="AE39" s="19"/>
      <c r="AF39" s="4"/>
      <c r="AG39" s="4" t="s">
        <v>1785</v>
      </c>
      <c r="AH39" s="7" t="s">
        <v>1832</v>
      </c>
      <c r="AI39" s="12"/>
      <c r="AJ39" s="13"/>
      <c r="AK39" s="4"/>
      <c r="AL39" s="4"/>
      <c r="AM39" s="6"/>
      <c r="AN39" s="6"/>
      <c r="AO39" s="6"/>
      <c r="AP39" s="6"/>
      <c r="AQ39" s="14"/>
      <c r="AR39" s="10"/>
      <c r="AS39" s="51"/>
      <c r="AT39"/>
      <c r="AU39"/>
      <c r="AV39"/>
      <c r="AW39"/>
      <c r="AX39"/>
      <c r="AY39"/>
      <c r="AZ39"/>
      <c r="BA39"/>
    </row>
    <row r="40" spans="1:53" ht="180.75" customHeight="1" x14ac:dyDescent="0.25">
      <c r="A40" s="193" t="s">
        <v>1475</v>
      </c>
      <c r="B40" s="4" t="s">
        <v>1476</v>
      </c>
      <c r="C40" s="53">
        <v>229</v>
      </c>
      <c r="D40" s="77" t="s">
        <v>1515</v>
      </c>
      <c r="E40" s="77" t="s">
        <v>1515</v>
      </c>
      <c r="F40" s="37" t="str">
        <f t="shared" si="0"/>
        <v>STRUCTURE</v>
      </c>
      <c r="G40" s="22" t="s">
        <v>1556</v>
      </c>
      <c r="H40" s="40">
        <v>254.28</v>
      </c>
      <c r="I40" s="24"/>
      <c r="J40" s="41" t="s">
        <v>1602</v>
      </c>
      <c r="K40" s="24" t="s">
        <v>1649</v>
      </c>
      <c r="L40" s="24">
        <v>132470006</v>
      </c>
      <c r="M40" s="25"/>
      <c r="N40" s="39"/>
      <c r="O40" s="32" t="s">
        <v>1705</v>
      </c>
      <c r="P40" s="30"/>
      <c r="Q40" s="31"/>
      <c r="R40" s="35"/>
      <c r="S40" s="77"/>
      <c r="T40" s="195" t="s">
        <v>1719</v>
      </c>
      <c r="U40" s="24"/>
      <c r="V40" s="24" t="s">
        <v>1275</v>
      </c>
      <c r="W40" s="24"/>
      <c r="X40" s="24"/>
      <c r="Y40" s="24"/>
      <c r="Z40" s="24"/>
      <c r="AA40" s="24"/>
      <c r="AB40" s="24"/>
      <c r="AC40" s="24"/>
      <c r="AD40" s="33"/>
      <c r="AE40" s="19"/>
      <c r="AF40" s="4"/>
      <c r="AG40" s="4" t="s">
        <v>1786</v>
      </c>
      <c r="AH40" s="7" t="s">
        <v>1833</v>
      </c>
      <c r="AI40" s="12"/>
      <c r="AJ40" s="13"/>
      <c r="AK40" s="4"/>
      <c r="AL40" s="4"/>
      <c r="AM40" s="6"/>
      <c r="AN40" s="6"/>
      <c r="AO40" s="6"/>
      <c r="AP40" s="6"/>
      <c r="AQ40" s="14"/>
      <c r="AR40" s="10"/>
      <c r="AS40" s="51"/>
      <c r="AT40"/>
      <c r="AU40"/>
      <c r="AV40"/>
      <c r="AW40"/>
      <c r="AX40"/>
      <c r="AY40"/>
      <c r="AZ40"/>
      <c r="BA40"/>
    </row>
    <row r="41" spans="1:53" ht="180.75" customHeight="1" x14ac:dyDescent="0.25">
      <c r="A41" s="193" t="s">
        <v>1475</v>
      </c>
      <c r="B41" s="4" t="s">
        <v>1476</v>
      </c>
      <c r="C41" s="53">
        <v>230</v>
      </c>
      <c r="D41" s="77" t="s">
        <v>1516</v>
      </c>
      <c r="E41" s="77" t="s">
        <v>1516</v>
      </c>
      <c r="F41" s="37" t="str">
        <f>HYPERLINK(_xlfn.CONCAT("https://www.simolecule.com/cdkdepict/depict/bot/png?smi=",_xlfn.ENCODEURL(J41)), "STRUCTURE")</f>
        <v>STRUCTURE</v>
      </c>
      <c r="G41" s="22" t="s">
        <v>1557</v>
      </c>
      <c r="H41" s="40">
        <v>296.16000000000003</v>
      </c>
      <c r="I41" s="24"/>
      <c r="J41" s="41" t="s">
        <v>1603</v>
      </c>
      <c r="K41" s="24" t="s">
        <v>1650</v>
      </c>
      <c r="L41" s="24">
        <v>71447408</v>
      </c>
      <c r="M41" s="25"/>
      <c r="N41" s="44" t="s">
        <v>1668</v>
      </c>
      <c r="O41" s="32" t="s">
        <v>1706</v>
      </c>
      <c r="P41" s="30"/>
      <c r="Q41" s="31"/>
      <c r="R41" s="35"/>
      <c r="S41" s="77"/>
      <c r="T41" s="195" t="s">
        <v>1719</v>
      </c>
      <c r="U41" s="24"/>
      <c r="V41" s="24" t="s">
        <v>1275</v>
      </c>
      <c r="W41" s="24"/>
      <c r="X41" s="24"/>
      <c r="Y41" s="24"/>
      <c r="Z41" s="24"/>
      <c r="AA41" s="24"/>
      <c r="AB41" s="24"/>
      <c r="AC41" s="24"/>
      <c r="AD41" s="33"/>
      <c r="AE41" s="19"/>
      <c r="AF41" s="4"/>
      <c r="AG41" s="4" t="s">
        <v>1787</v>
      </c>
      <c r="AH41" s="7" t="s">
        <v>1834</v>
      </c>
      <c r="AI41" s="12"/>
      <c r="AJ41" s="13"/>
      <c r="AK41" s="4"/>
      <c r="AL41" s="4"/>
      <c r="AM41" s="6"/>
      <c r="AN41" s="6"/>
      <c r="AO41" s="6"/>
      <c r="AP41" s="6"/>
      <c r="AQ41" s="14"/>
      <c r="AR41" s="10"/>
      <c r="AS41" s="52"/>
      <c r="AT41"/>
      <c r="AU41"/>
      <c r="AV41"/>
      <c r="AW41"/>
      <c r="AX41"/>
      <c r="AY41"/>
      <c r="AZ41"/>
      <c r="BA41"/>
    </row>
    <row r="42" spans="1:53" ht="180.75" customHeight="1" x14ac:dyDescent="0.25">
      <c r="A42" s="193" t="s">
        <v>1475</v>
      </c>
      <c r="B42" s="4" t="s">
        <v>1476</v>
      </c>
      <c r="C42" s="53">
        <v>231</v>
      </c>
      <c r="D42" s="77" t="s">
        <v>1517</v>
      </c>
      <c r="E42" s="77" t="s">
        <v>1517</v>
      </c>
      <c r="F42" s="37" t="str">
        <f t="shared" si="0"/>
        <v>STRUCTURE</v>
      </c>
      <c r="G42" s="22" t="s">
        <v>1558</v>
      </c>
      <c r="H42" s="40">
        <v>294.3</v>
      </c>
      <c r="I42" s="24"/>
      <c r="J42" s="41" t="s">
        <v>1604</v>
      </c>
      <c r="K42" s="24" t="s">
        <v>1651</v>
      </c>
      <c r="L42" s="24">
        <v>154827518</v>
      </c>
      <c r="M42" s="25"/>
      <c r="N42" s="39"/>
      <c r="O42" s="32" t="s">
        <v>1707</v>
      </c>
      <c r="P42" s="30"/>
      <c r="Q42" s="31"/>
      <c r="R42" s="35"/>
      <c r="S42" s="77"/>
      <c r="T42" s="195" t="s">
        <v>1719</v>
      </c>
      <c r="U42" s="24"/>
      <c r="V42" s="24" t="s">
        <v>1275</v>
      </c>
      <c r="W42" s="24"/>
      <c r="X42" s="24"/>
      <c r="Y42" s="24"/>
      <c r="Z42" s="24"/>
      <c r="AA42" s="24"/>
      <c r="AB42" s="24"/>
      <c r="AC42" s="24"/>
      <c r="AD42" s="33"/>
      <c r="AE42" s="19"/>
      <c r="AF42" s="4"/>
      <c r="AG42" s="4" t="s">
        <v>1788</v>
      </c>
      <c r="AH42" s="7" t="s">
        <v>1835</v>
      </c>
      <c r="AI42" s="12"/>
      <c r="AJ42" s="13"/>
      <c r="AK42" s="4"/>
      <c r="AL42" s="4"/>
      <c r="AM42" s="6"/>
      <c r="AN42" s="6"/>
      <c r="AO42" s="6"/>
      <c r="AP42" s="6"/>
      <c r="AQ42" s="14"/>
      <c r="AR42" s="10"/>
      <c r="AS42" s="52"/>
      <c r="AT42"/>
      <c r="AU42"/>
      <c r="AV42"/>
      <c r="AW42"/>
      <c r="AX42"/>
      <c r="AY42"/>
      <c r="AZ42"/>
      <c r="BA42"/>
    </row>
    <row r="43" spans="1:53" ht="180.75" customHeight="1" x14ac:dyDescent="0.25">
      <c r="A43" s="193" t="s">
        <v>1475</v>
      </c>
      <c r="B43" s="4" t="s">
        <v>1476</v>
      </c>
      <c r="C43" s="53">
        <v>232</v>
      </c>
      <c r="D43" s="77" t="s">
        <v>1518</v>
      </c>
      <c r="E43" s="77" t="s">
        <v>1518</v>
      </c>
      <c r="F43" s="37" t="str">
        <f t="shared" si="0"/>
        <v>STRUCTURE</v>
      </c>
      <c r="G43" s="22" t="s">
        <v>1550</v>
      </c>
      <c r="H43" s="40">
        <v>359.4</v>
      </c>
      <c r="I43" s="24"/>
      <c r="J43" s="41" t="s">
        <v>1605</v>
      </c>
      <c r="K43" s="24" t="s">
        <v>1652</v>
      </c>
      <c r="L43" s="24">
        <v>154827519</v>
      </c>
      <c r="M43" s="25"/>
      <c r="N43" s="39"/>
      <c r="O43" s="32" t="s">
        <v>1708</v>
      </c>
      <c r="P43" s="30"/>
      <c r="Q43" s="31"/>
      <c r="R43" s="35"/>
      <c r="S43" s="77"/>
      <c r="T43" s="195" t="s">
        <v>1719</v>
      </c>
      <c r="U43" s="24"/>
      <c r="V43" s="24" t="s">
        <v>1275</v>
      </c>
      <c r="W43" s="24"/>
      <c r="X43" s="24"/>
      <c r="Y43" s="24"/>
      <c r="Z43" s="24"/>
      <c r="AA43" s="24"/>
      <c r="AB43" s="24"/>
      <c r="AC43" s="24"/>
      <c r="AD43" s="33"/>
      <c r="AE43" s="19"/>
      <c r="AF43" s="4"/>
      <c r="AG43" s="4" t="s">
        <v>1789</v>
      </c>
      <c r="AH43" s="7" t="s">
        <v>1836</v>
      </c>
      <c r="AI43" s="12"/>
      <c r="AJ43" s="13"/>
      <c r="AK43" s="4"/>
      <c r="AL43" s="4"/>
      <c r="AM43" s="6"/>
      <c r="AN43" s="6"/>
      <c r="AO43" s="6"/>
      <c r="AP43" s="6"/>
      <c r="AQ43" s="14"/>
      <c r="AR43" s="10"/>
      <c r="AS43" s="52"/>
      <c r="AT43"/>
      <c r="AU43"/>
      <c r="AV43"/>
      <c r="AW43"/>
      <c r="AX43"/>
      <c r="AY43"/>
      <c r="AZ43"/>
      <c r="BA43"/>
    </row>
    <row r="44" spans="1:53" ht="180.75" customHeight="1" x14ac:dyDescent="0.25">
      <c r="A44" s="193" t="s">
        <v>1475</v>
      </c>
      <c r="B44" s="4" t="s">
        <v>1476</v>
      </c>
      <c r="C44" s="53">
        <v>233</v>
      </c>
      <c r="D44" s="77" t="s">
        <v>1519</v>
      </c>
      <c r="E44" s="77" t="s">
        <v>1519</v>
      </c>
      <c r="F44" s="37" t="str">
        <f t="shared" si="0"/>
        <v>STRUCTURE</v>
      </c>
      <c r="G44" s="22" t="s">
        <v>1559</v>
      </c>
      <c r="H44" s="45">
        <v>350.4</v>
      </c>
      <c r="I44" s="24"/>
      <c r="J44" s="41" t="s">
        <v>1606</v>
      </c>
      <c r="K44" s="24" t="s">
        <v>1653</v>
      </c>
      <c r="L44" s="24">
        <v>154827520</v>
      </c>
      <c r="M44" s="25"/>
      <c r="N44" s="39"/>
      <c r="O44" s="32" t="s">
        <v>1709</v>
      </c>
      <c r="P44" s="30"/>
      <c r="Q44" s="31"/>
      <c r="R44" s="35"/>
      <c r="S44" s="77"/>
      <c r="T44" s="195" t="s">
        <v>1719</v>
      </c>
      <c r="U44" s="24"/>
      <c r="V44" s="24" t="s">
        <v>1275</v>
      </c>
      <c r="W44" s="24"/>
      <c r="X44" s="24"/>
      <c r="Y44" s="24"/>
      <c r="Z44" s="24"/>
      <c r="AA44" s="24"/>
      <c r="AB44" s="24"/>
      <c r="AC44" s="24"/>
      <c r="AD44" s="33"/>
      <c r="AE44" s="19"/>
      <c r="AF44" s="4"/>
      <c r="AG44" s="4" t="s">
        <v>1790</v>
      </c>
      <c r="AH44" s="7" t="s">
        <v>1837</v>
      </c>
      <c r="AI44" s="12"/>
      <c r="AJ44" s="13"/>
      <c r="AK44" s="4"/>
      <c r="AL44" s="4"/>
      <c r="AM44" s="6"/>
      <c r="AN44" s="6"/>
      <c r="AO44" s="6"/>
      <c r="AP44" s="6"/>
      <c r="AQ44" s="14"/>
      <c r="AR44" s="10"/>
      <c r="AS44" s="51"/>
      <c r="AT44"/>
      <c r="AU44"/>
      <c r="AV44"/>
      <c r="AW44"/>
      <c r="AX44"/>
      <c r="AY44"/>
      <c r="AZ44"/>
      <c r="BA44"/>
    </row>
    <row r="45" spans="1:53" ht="180.75" customHeight="1" x14ac:dyDescent="0.25">
      <c r="A45" s="193" t="s">
        <v>1475</v>
      </c>
      <c r="B45" s="4" t="s">
        <v>1476</v>
      </c>
      <c r="C45" s="53">
        <v>234</v>
      </c>
      <c r="D45" s="77" t="s">
        <v>1520</v>
      </c>
      <c r="E45" s="77" t="s">
        <v>1520</v>
      </c>
      <c r="F45" s="37" t="str">
        <f t="shared" si="0"/>
        <v>STRUCTURE</v>
      </c>
      <c r="G45" s="22" t="s">
        <v>1560</v>
      </c>
      <c r="H45" s="40">
        <v>347.4</v>
      </c>
      <c r="I45" s="24"/>
      <c r="J45" s="41" t="s">
        <v>1607</v>
      </c>
      <c r="K45" s="24" t="s">
        <v>1654</v>
      </c>
      <c r="L45" s="24">
        <v>154827521</v>
      </c>
      <c r="M45" s="25"/>
      <c r="N45" s="39"/>
      <c r="O45" s="32" t="s">
        <v>1710</v>
      </c>
      <c r="P45" s="30"/>
      <c r="Q45" s="31"/>
      <c r="R45" s="35"/>
      <c r="S45" s="77"/>
      <c r="T45" s="195" t="s">
        <v>1719</v>
      </c>
      <c r="U45" s="24"/>
      <c r="V45" s="24" t="s">
        <v>1275</v>
      </c>
      <c r="W45" s="24"/>
      <c r="X45" s="24"/>
      <c r="Y45" s="24"/>
      <c r="Z45" s="24"/>
      <c r="AA45" s="24"/>
      <c r="AB45" s="24"/>
      <c r="AC45" s="24"/>
      <c r="AD45" s="33"/>
      <c r="AE45" s="19"/>
      <c r="AF45" s="4"/>
      <c r="AG45" s="4" t="s">
        <v>1791</v>
      </c>
      <c r="AH45" s="7" t="s">
        <v>1838</v>
      </c>
      <c r="AI45" s="15"/>
      <c r="AJ45" s="16"/>
      <c r="AK45" s="4"/>
      <c r="AL45" s="4"/>
      <c r="AM45" s="6"/>
      <c r="AN45" s="6"/>
      <c r="AO45" s="6"/>
      <c r="AP45" s="6"/>
      <c r="AQ45" s="14"/>
      <c r="AR45" s="10"/>
      <c r="AS45" s="51"/>
      <c r="AT45"/>
      <c r="AU45"/>
      <c r="AV45"/>
      <c r="AW45"/>
      <c r="AX45"/>
      <c r="AY45"/>
      <c r="AZ45"/>
      <c r="BA45"/>
    </row>
    <row r="46" spans="1:53" ht="180.75" customHeight="1" x14ac:dyDescent="0.25">
      <c r="A46" s="193" t="s">
        <v>1475</v>
      </c>
      <c r="B46" s="4" t="s">
        <v>1476</v>
      </c>
      <c r="C46" s="53">
        <v>235</v>
      </c>
      <c r="D46" s="77" t="s">
        <v>1521</v>
      </c>
      <c r="E46" s="77" t="s">
        <v>1521</v>
      </c>
      <c r="F46" s="37" t="str">
        <f t="shared" si="0"/>
        <v>STRUCTURE</v>
      </c>
      <c r="G46" s="22" t="s">
        <v>1561</v>
      </c>
      <c r="H46" s="40">
        <v>333.4</v>
      </c>
      <c r="I46" s="24"/>
      <c r="J46" s="41" t="s">
        <v>1608</v>
      </c>
      <c r="K46" s="24" t="s">
        <v>1655</v>
      </c>
      <c r="L46" s="24">
        <v>154827522</v>
      </c>
      <c r="M46" s="25"/>
      <c r="N46" s="39"/>
      <c r="O46" s="32" t="s">
        <v>1711</v>
      </c>
      <c r="P46" s="30"/>
      <c r="Q46" s="31"/>
      <c r="R46" s="35"/>
      <c r="S46" s="77"/>
      <c r="T46" s="195" t="s">
        <v>1719</v>
      </c>
      <c r="U46" s="24"/>
      <c r="V46" s="24" t="s">
        <v>1275</v>
      </c>
      <c r="W46" s="24"/>
      <c r="X46" s="24"/>
      <c r="Y46" s="24"/>
      <c r="Z46" s="24"/>
      <c r="AA46" s="24"/>
      <c r="AB46" s="24"/>
      <c r="AC46" s="24"/>
      <c r="AD46" s="33"/>
      <c r="AE46" s="19"/>
      <c r="AF46" s="4"/>
      <c r="AG46" s="4" t="s">
        <v>1792</v>
      </c>
      <c r="AH46" s="7" t="s">
        <v>1839</v>
      </c>
      <c r="AI46" s="12"/>
      <c r="AJ46" s="13"/>
      <c r="AK46" s="4"/>
      <c r="AL46" s="4"/>
      <c r="AM46" s="6"/>
      <c r="AN46" s="6"/>
      <c r="AO46" s="6"/>
      <c r="AP46" s="6"/>
      <c r="AQ46" s="14"/>
      <c r="AR46" s="10"/>
      <c r="AS46" s="51"/>
      <c r="AT46"/>
      <c r="AU46"/>
      <c r="AV46"/>
      <c r="AW46"/>
      <c r="AX46"/>
      <c r="AY46"/>
      <c r="AZ46"/>
      <c r="BA46"/>
    </row>
    <row r="47" spans="1:53" ht="180.75" customHeight="1" x14ac:dyDescent="0.25">
      <c r="A47" s="193" t="s">
        <v>1475</v>
      </c>
      <c r="B47" s="4" t="s">
        <v>1476</v>
      </c>
      <c r="C47" s="53">
        <v>236</v>
      </c>
      <c r="D47" s="77" t="s">
        <v>1522</v>
      </c>
      <c r="E47" s="77" t="s">
        <v>1522</v>
      </c>
      <c r="F47" s="37" t="str">
        <f t="shared" si="0"/>
        <v>STRUCTURE</v>
      </c>
      <c r="G47" s="22" t="s">
        <v>1541</v>
      </c>
      <c r="H47" s="45">
        <v>328.4</v>
      </c>
      <c r="I47" s="24"/>
      <c r="J47" s="41" t="s">
        <v>1609</v>
      </c>
      <c r="K47" s="24" t="s">
        <v>1656</v>
      </c>
      <c r="L47" s="24">
        <v>154827523</v>
      </c>
      <c r="M47" s="25"/>
      <c r="N47" s="39"/>
      <c r="O47" s="32" t="s">
        <v>1712</v>
      </c>
      <c r="P47" s="30"/>
      <c r="Q47" s="31"/>
      <c r="R47" s="35"/>
      <c r="S47" s="77"/>
      <c r="T47" s="195" t="s">
        <v>1719</v>
      </c>
      <c r="U47" s="24"/>
      <c r="V47" s="24" t="s">
        <v>1275</v>
      </c>
      <c r="W47" s="24"/>
      <c r="X47" s="24"/>
      <c r="Y47" s="24"/>
      <c r="Z47" s="24"/>
      <c r="AA47" s="24"/>
      <c r="AB47" s="24"/>
      <c r="AC47" s="24"/>
      <c r="AD47" s="33"/>
      <c r="AE47" s="19"/>
      <c r="AF47" s="4"/>
      <c r="AG47" s="4" t="s">
        <v>1793</v>
      </c>
      <c r="AH47" s="7" t="s">
        <v>1840</v>
      </c>
      <c r="AI47" s="12"/>
      <c r="AJ47" s="13"/>
      <c r="AK47" s="4"/>
      <c r="AL47" s="4"/>
      <c r="AM47" s="6"/>
      <c r="AN47" s="6"/>
      <c r="AO47" s="6"/>
      <c r="AP47" s="6"/>
      <c r="AQ47" s="14"/>
      <c r="AR47" s="10"/>
      <c r="AS47" s="52"/>
      <c r="AT47"/>
      <c r="AU47"/>
      <c r="AV47"/>
      <c r="AW47"/>
      <c r="AX47"/>
      <c r="AY47"/>
      <c r="AZ47"/>
      <c r="BA47"/>
    </row>
    <row r="48" spans="1:53" ht="180.75" customHeight="1" x14ac:dyDescent="0.25">
      <c r="A48" s="193" t="s">
        <v>1475</v>
      </c>
      <c r="B48" s="4" t="s">
        <v>1476</v>
      </c>
      <c r="C48" s="53">
        <v>237</v>
      </c>
      <c r="D48" s="77" t="s">
        <v>1523</v>
      </c>
      <c r="E48" s="77" t="s">
        <v>1523</v>
      </c>
      <c r="F48" s="37" t="str">
        <f t="shared" si="0"/>
        <v>STRUCTURE</v>
      </c>
      <c r="G48" s="22" t="s">
        <v>1562</v>
      </c>
      <c r="H48" s="45">
        <v>331.4</v>
      </c>
      <c r="I48" s="24"/>
      <c r="J48" s="41" t="s">
        <v>1610</v>
      </c>
      <c r="K48" s="24" t="s">
        <v>1657</v>
      </c>
      <c r="L48" s="24">
        <v>154827524</v>
      </c>
      <c r="M48" s="25"/>
      <c r="N48" s="39"/>
      <c r="O48" s="32" t="s">
        <v>1713</v>
      </c>
      <c r="P48" s="30"/>
      <c r="Q48" s="31"/>
      <c r="R48" s="35"/>
      <c r="S48" s="77"/>
      <c r="T48" s="195" t="s">
        <v>1719</v>
      </c>
      <c r="U48" s="24"/>
      <c r="V48" s="24" t="s">
        <v>1275</v>
      </c>
      <c r="W48" s="24"/>
      <c r="X48" s="24"/>
      <c r="Y48" s="24"/>
      <c r="Z48" s="24"/>
      <c r="AA48" s="24"/>
      <c r="AB48" s="24"/>
      <c r="AC48" s="24"/>
      <c r="AD48" s="33"/>
      <c r="AE48" s="19"/>
      <c r="AF48" s="4"/>
      <c r="AG48" s="4" t="s">
        <v>1794</v>
      </c>
      <c r="AH48" s="7" t="s">
        <v>1841</v>
      </c>
      <c r="AI48" s="12"/>
      <c r="AJ48" s="13"/>
      <c r="AK48" s="4"/>
      <c r="AL48" s="4"/>
      <c r="AM48" s="6"/>
      <c r="AN48" s="6"/>
      <c r="AO48" s="6"/>
      <c r="AP48" s="6"/>
      <c r="AQ48" s="14"/>
      <c r="AR48" s="10"/>
      <c r="AS48" s="51"/>
      <c r="AT48"/>
      <c r="AU48"/>
      <c r="AV48"/>
      <c r="AW48"/>
      <c r="AX48"/>
      <c r="AY48"/>
      <c r="AZ48"/>
      <c r="BA48"/>
    </row>
    <row r="49" spans="1:53" ht="180.75" customHeight="1" x14ac:dyDescent="0.25">
      <c r="A49" s="193" t="s">
        <v>1475</v>
      </c>
      <c r="B49" s="4" t="s">
        <v>1476</v>
      </c>
      <c r="C49" s="53">
        <v>238</v>
      </c>
      <c r="D49" s="77" t="s">
        <v>1524</v>
      </c>
      <c r="E49" s="77" t="s">
        <v>1524</v>
      </c>
      <c r="F49" s="37" t="str">
        <f>HYPERLINK(_xlfn.CONCAT("https://www.simolecule.com/cdkdepict/depict/bot/png?smi=",_xlfn.ENCODEURL(J49)), "STRUCTURE")</f>
        <v>STRUCTURE</v>
      </c>
      <c r="G49" s="22" t="s">
        <v>1563</v>
      </c>
      <c r="H49" s="40">
        <v>343.4</v>
      </c>
      <c r="I49" s="24"/>
      <c r="J49" s="41" t="s">
        <v>1611</v>
      </c>
      <c r="K49" s="24" t="s">
        <v>1658</v>
      </c>
      <c r="L49" s="24">
        <v>154827525</v>
      </c>
      <c r="M49" s="25"/>
      <c r="N49" s="39"/>
      <c r="O49" s="32" t="s">
        <v>1714</v>
      </c>
      <c r="P49" s="30"/>
      <c r="Q49" s="31"/>
      <c r="R49" s="35"/>
      <c r="S49" s="77"/>
      <c r="T49" s="195" t="s">
        <v>1719</v>
      </c>
      <c r="U49" s="24"/>
      <c r="V49" s="24" t="s">
        <v>1275</v>
      </c>
      <c r="W49" s="24"/>
      <c r="X49" s="24"/>
      <c r="Y49" s="24"/>
      <c r="Z49" s="24"/>
      <c r="AA49" s="24"/>
      <c r="AB49" s="24"/>
      <c r="AC49" s="24"/>
      <c r="AD49" s="33"/>
      <c r="AE49" s="19"/>
      <c r="AF49" s="4"/>
      <c r="AG49" s="4" t="s">
        <v>1795</v>
      </c>
      <c r="AH49" s="7" t="s">
        <v>1842</v>
      </c>
      <c r="AI49" s="12"/>
      <c r="AJ49" s="13"/>
      <c r="AK49" s="4"/>
      <c r="AL49" s="4"/>
      <c r="AM49" s="6"/>
      <c r="AN49" s="6"/>
      <c r="AO49" s="6"/>
      <c r="AP49" s="6"/>
      <c r="AQ49" s="14"/>
      <c r="AR49" s="10"/>
      <c r="AS49" s="52"/>
      <c r="AT49"/>
      <c r="AU49"/>
      <c r="AV49"/>
      <c r="AW49"/>
      <c r="AX49"/>
      <c r="AY49"/>
      <c r="AZ49"/>
      <c r="BA49"/>
    </row>
    <row r="50" spans="1:53" ht="180.75" customHeight="1" x14ac:dyDescent="0.25">
      <c r="A50" s="193" t="s">
        <v>1475</v>
      </c>
      <c r="B50" s="4" t="s">
        <v>1476</v>
      </c>
      <c r="C50" s="53">
        <v>239</v>
      </c>
      <c r="D50" s="77" t="s">
        <v>1525</v>
      </c>
      <c r="E50" s="77" t="s">
        <v>1525</v>
      </c>
      <c r="F50" s="37" t="str">
        <f t="shared" si="0"/>
        <v>STRUCTURE</v>
      </c>
      <c r="G50" s="22" t="s">
        <v>1564</v>
      </c>
      <c r="H50" s="45">
        <v>334.4</v>
      </c>
      <c r="I50" s="24"/>
      <c r="J50" s="41" t="s">
        <v>1612</v>
      </c>
      <c r="K50" s="24" t="s">
        <v>1659</v>
      </c>
      <c r="L50" s="24">
        <v>154827526</v>
      </c>
      <c r="M50" s="25"/>
      <c r="N50" s="39"/>
      <c r="O50" s="32" t="s">
        <v>1715</v>
      </c>
      <c r="P50" s="30"/>
      <c r="Q50" s="31"/>
      <c r="R50" s="35"/>
      <c r="S50" s="77"/>
      <c r="T50" s="195" t="s">
        <v>1719</v>
      </c>
      <c r="U50" s="24"/>
      <c r="V50" s="24" t="s">
        <v>1275</v>
      </c>
      <c r="W50" s="24"/>
      <c r="X50" s="24"/>
      <c r="Y50" s="24"/>
      <c r="Z50" s="24"/>
      <c r="AA50" s="24"/>
      <c r="AB50" s="24"/>
      <c r="AC50" s="24"/>
      <c r="AD50" s="33"/>
      <c r="AE50" s="19"/>
      <c r="AF50" s="4"/>
      <c r="AG50" s="4" t="s">
        <v>1796</v>
      </c>
      <c r="AH50" s="7" t="s">
        <v>1843</v>
      </c>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3"/>
      <c r="D51" s="76"/>
      <c r="E51" s="79"/>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3"/>
      <c r="D52" s="76"/>
      <c r="E52" s="79"/>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3"/>
      <c r="D53" s="76"/>
      <c r="E53" s="79"/>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3"/>
      <c r="D54" s="76"/>
      <c r="E54" s="79"/>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3"/>
      <c r="D55" s="76"/>
      <c r="E55" s="79"/>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3"/>
      <c r="D56" s="76"/>
      <c r="E56" s="79"/>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3"/>
      <c r="D57" s="76"/>
      <c r="E57" s="79"/>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3"/>
      <c r="D58" s="76"/>
      <c r="E58" s="79"/>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3"/>
      <c r="D59" s="76"/>
      <c r="E59" s="79"/>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3"/>
      <c r="D60" s="76"/>
      <c r="E60" s="79"/>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3"/>
      <c r="D61" s="76"/>
      <c r="E61" s="79"/>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3"/>
      <c r="D62" s="76"/>
      <c r="E62" s="79"/>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3"/>
      <c r="D63" s="76"/>
      <c r="E63" s="79"/>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3"/>
      <c r="D64" s="76"/>
      <c r="E64" s="79"/>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3"/>
      <c r="D65" s="76"/>
      <c r="E65" s="79"/>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3"/>
      <c r="D66" s="76"/>
      <c r="E66" s="79"/>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3"/>
      <c r="D67" s="76"/>
      <c r="E67" s="79"/>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3"/>
      <c r="D68" s="76"/>
      <c r="E68" s="79"/>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3"/>
      <c r="D69" s="76"/>
      <c r="E69" s="79"/>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3"/>
      <c r="D70" s="76"/>
      <c r="E70" s="79"/>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3"/>
      <c r="D71" s="76"/>
      <c r="E71" s="79"/>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3"/>
      <c r="D72" s="76"/>
      <c r="E72" s="79"/>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3"/>
      <c r="D73" s="76"/>
      <c r="E73" s="79"/>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3"/>
      <c r="D74" s="76"/>
      <c r="E74" s="79"/>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3"/>
      <c r="D75" s="76"/>
      <c r="E75" s="79"/>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3"/>
      <c r="D76" s="76"/>
      <c r="E76" s="79"/>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3"/>
      <c r="D77" s="76"/>
      <c r="E77" s="79"/>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3"/>
      <c r="D78" s="76"/>
      <c r="E78" s="79"/>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3"/>
      <c r="D79" s="76"/>
      <c r="E79" s="79"/>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3"/>
      <c r="D80" s="76"/>
      <c r="E80" s="79"/>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3"/>
      <c r="D81" s="76"/>
      <c r="E81" s="79"/>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3"/>
      <c r="D82" s="4"/>
      <c r="E82" s="79"/>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3"/>
      <c r="D83" s="76"/>
      <c r="E83" s="79"/>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3"/>
      <c r="D84" s="76"/>
      <c r="E84" s="79"/>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3"/>
      <c r="D85" s="85"/>
      <c r="E85" s="79"/>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3"/>
      <c r="D86" s="85"/>
      <c r="E86" s="79"/>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3"/>
      <c r="D87" s="85"/>
      <c r="E87" s="79"/>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3"/>
      <c r="D88" s="85"/>
      <c r="E88" s="79"/>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3"/>
      <c r="D89" s="85"/>
      <c r="E89" s="79"/>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3"/>
      <c r="D90" s="85"/>
      <c r="E90" s="79"/>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3"/>
      <c r="D91" s="85"/>
      <c r="E91" s="79"/>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D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207" priority="3" operator="equal">
      <formula>"ISCHEMIN"</formula>
    </cfRule>
  </conditionalFormatting>
  <conditionalFormatting sqref="J84">
    <cfRule type="cellIs" dxfId="206" priority="2" operator="equal">
      <formula>"ISCHEMIN"</formula>
    </cfRule>
  </conditionalFormatting>
  <conditionalFormatting sqref="D84">
    <cfRule type="cellIs" dxfId="205" priority="1" operator="equal">
      <formula>"ISCHEMIN"</formula>
    </cfRule>
  </conditionalFormatting>
  <hyperlinks>
    <hyperlink ref="AQ23" r:id="rId1" xr:uid="{7EBBEB21-D60E-47EB-9C9F-1F07BFC6CACE}"/>
    <hyperlink ref="AQ10" r:id="rId2" xr:uid="{F7185F59-803C-4AB6-9A0C-5112CFE5A5AE}"/>
    <hyperlink ref="AQ30" r:id="rId3" xr:uid="{D1CEC9BB-35C7-4C15-BAC9-A8FE9A130F26}"/>
  </hyperlinks>
  <pageMargins left="0.7" right="0.7" top="0.75" bottom="0.75" header="0.3" footer="0.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85F4-C346-4935-9DF2-F767FE8D5FC0}">
  <dimension ref="A1:BA102"/>
  <sheetViews>
    <sheetView zoomScale="55" zoomScaleNormal="55" workbookViewId="0">
      <selection activeCell="A2" sqref="A2"/>
    </sheetView>
  </sheetViews>
  <sheetFormatPr defaultRowHeight="15" x14ac:dyDescent="0.25"/>
  <cols>
    <col min="1" max="1" width="35.85546875" style="2" customWidth="1"/>
    <col min="2" max="2" width="35.42578125" style="2" customWidth="1"/>
    <col min="3" max="4" width="28" style="2" customWidth="1"/>
    <col min="5" max="5" width="22.5703125" style="2" customWidth="1"/>
    <col min="6" max="6" width="34.7109375" style="2" customWidth="1"/>
    <col min="7" max="7" width="23.7109375" style="2" customWidth="1"/>
    <col min="8" max="8" width="20" style="2" customWidth="1"/>
    <col min="9" max="9" width="23.85546875" style="2" customWidth="1"/>
    <col min="10" max="10" width="28.42578125" style="2" customWidth="1"/>
    <col min="11" max="11" width="22.42578125" style="2" customWidth="1"/>
    <col min="12" max="12" width="26.28515625" style="2" customWidth="1"/>
    <col min="13" max="13" width="21.7109375" style="2" customWidth="1"/>
    <col min="14" max="14" width="47" style="2" customWidth="1"/>
    <col min="15" max="15" width="24" style="2" customWidth="1"/>
    <col min="16" max="16" width="19.85546875" style="2" customWidth="1"/>
    <col min="17" max="17" width="30.42578125" style="2" customWidth="1"/>
    <col min="18" max="18" width="44.85546875" style="2" customWidth="1"/>
    <col min="19" max="19" width="27.7109375" style="2" customWidth="1"/>
    <col min="20" max="20" width="35.28515625" style="2" customWidth="1"/>
    <col min="21" max="21" width="21.85546875" style="2" customWidth="1"/>
    <col min="22" max="22" width="44.5703125" style="2" customWidth="1"/>
    <col min="23" max="23" width="37.42578125" style="2" customWidth="1"/>
    <col min="24" max="24" width="56.28515625" style="2" customWidth="1"/>
    <col min="25" max="25" width="62.85546875" style="2" customWidth="1"/>
    <col min="26" max="26" width="54.5703125" style="2" customWidth="1"/>
    <col min="27" max="27" width="61.28515625" style="2" customWidth="1"/>
    <col min="28" max="28" width="54.5703125" style="2" customWidth="1"/>
    <col min="29" max="29" width="43.5703125" style="2" customWidth="1"/>
    <col min="30" max="30" width="68.140625" style="2" customWidth="1"/>
    <col min="31" max="31" width="35.42578125" style="2" customWidth="1"/>
    <col min="32" max="32" width="33.85546875" style="2" customWidth="1"/>
    <col min="33" max="33" width="36.28515625" style="2" customWidth="1"/>
    <col min="34" max="36" width="40.140625" style="2" customWidth="1"/>
    <col min="37" max="37" width="44" style="2" customWidth="1"/>
    <col min="38" max="38" width="17.7109375" style="2" customWidth="1"/>
    <col min="39" max="39" width="43.42578125" style="2" customWidth="1"/>
    <col min="40" max="40" width="28.7109375" style="2" customWidth="1"/>
    <col min="41" max="41" width="19" style="2" customWidth="1"/>
    <col min="42" max="42" width="17.28515625" style="2" customWidth="1"/>
    <col min="43" max="43" width="28" style="2" customWidth="1"/>
    <col min="44" max="44" width="47" style="2" customWidth="1"/>
    <col min="45" max="45" width="46.85546875" style="2" customWidth="1"/>
    <col min="46" max="16384" width="9.140625" style="2"/>
  </cols>
  <sheetData>
    <row r="1" spans="1:53" ht="30" x14ac:dyDescent="0.25">
      <c r="A1" s="1" t="s">
        <v>0</v>
      </c>
      <c r="B1" s="1" t="s">
        <v>1</v>
      </c>
      <c r="C1" s="1" t="s">
        <v>993</v>
      </c>
      <c r="D1" s="83" t="s">
        <v>2</v>
      </c>
      <c r="E1" s="1" t="s">
        <v>3</v>
      </c>
      <c r="F1" s="20" t="s">
        <v>4</v>
      </c>
      <c r="G1" s="20" t="s">
        <v>5</v>
      </c>
      <c r="H1" s="20" t="s">
        <v>6</v>
      </c>
      <c r="I1" s="20" t="s">
        <v>7</v>
      </c>
      <c r="J1" s="20" t="s">
        <v>8</v>
      </c>
      <c r="K1" s="20" t="s">
        <v>9</v>
      </c>
      <c r="L1" s="20" t="s">
        <v>10</v>
      </c>
      <c r="M1" s="20" t="s">
        <v>11</v>
      </c>
      <c r="N1" s="20" t="s">
        <v>12</v>
      </c>
      <c r="O1" s="20" t="s">
        <v>13</v>
      </c>
      <c r="P1" s="20" t="s">
        <v>14</v>
      </c>
      <c r="Q1" s="20" t="s">
        <v>339</v>
      </c>
      <c r="R1" s="20" t="s">
        <v>15</v>
      </c>
      <c r="S1" s="20" t="s">
        <v>16</v>
      </c>
      <c r="T1" s="20" t="s">
        <v>17</v>
      </c>
      <c r="U1" s="20" t="s">
        <v>18</v>
      </c>
      <c r="V1" s="20" t="s">
        <v>994</v>
      </c>
      <c r="W1" s="20" t="s">
        <v>19</v>
      </c>
      <c r="X1" s="20" t="s">
        <v>341</v>
      </c>
      <c r="Y1" s="20" t="s">
        <v>342</v>
      </c>
      <c r="Z1" s="20" t="s">
        <v>343</v>
      </c>
      <c r="AA1" s="20" t="s">
        <v>344</v>
      </c>
      <c r="AB1" s="20" t="s">
        <v>20</v>
      </c>
      <c r="AC1" s="20" t="s">
        <v>21</v>
      </c>
      <c r="AD1" s="20" t="s">
        <v>22</v>
      </c>
      <c r="AE1" s="1" t="s">
        <v>995</v>
      </c>
      <c r="AF1" s="1" t="s">
        <v>23</v>
      </c>
      <c r="AG1" s="1" t="s">
        <v>996</v>
      </c>
      <c r="AH1" s="1" t="s">
        <v>997</v>
      </c>
      <c r="AI1" s="1" t="s">
        <v>998</v>
      </c>
      <c r="AJ1" s="1" t="s">
        <v>1160</v>
      </c>
      <c r="AK1" s="1" t="s">
        <v>24</v>
      </c>
      <c r="AL1" s="1" t="s">
        <v>25</v>
      </c>
      <c r="AM1" s="1" t="s">
        <v>26</v>
      </c>
      <c r="AN1" s="1" t="s">
        <v>27</v>
      </c>
      <c r="AO1" s="1" t="s">
        <v>345</v>
      </c>
      <c r="AP1" s="1" t="s">
        <v>28</v>
      </c>
      <c r="AQ1" s="1" t="s">
        <v>999</v>
      </c>
      <c r="AR1" s="1" t="s">
        <v>1000</v>
      </c>
      <c r="AS1" s="50" t="s">
        <v>1001</v>
      </c>
      <c r="AT1"/>
      <c r="AU1"/>
      <c r="AV1"/>
      <c r="AW1"/>
      <c r="AX1"/>
      <c r="AY1"/>
      <c r="AZ1"/>
      <c r="BA1"/>
    </row>
    <row r="2" spans="1:53" ht="222.75" customHeight="1" x14ac:dyDescent="0.25">
      <c r="A2" s="3" t="s">
        <v>1877</v>
      </c>
      <c r="B2" s="4" t="s">
        <v>1878</v>
      </c>
      <c r="C2" s="53">
        <v>240</v>
      </c>
      <c r="D2" s="76" t="s">
        <v>1879</v>
      </c>
      <c r="E2" s="79" t="s">
        <v>1888</v>
      </c>
      <c r="F2" s="21" t="str">
        <f t="shared" ref="F2:F10" si="0">HYPERLINK(_xlfn.CONCAT("https://www.simolecule.com/cdkdepict/depict/bot/png?smi=",_xlfn.ENCODEURL(J2)), "STRUCTURE")</f>
        <v>STRUCTURE</v>
      </c>
      <c r="G2" s="22" t="s">
        <v>1897</v>
      </c>
      <c r="H2" s="93">
        <v>222.03800000000001</v>
      </c>
      <c r="I2" s="24"/>
      <c r="J2" s="24" t="s">
        <v>1904</v>
      </c>
      <c r="K2" s="24" t="s">
        <v>1913</v>
      </c>
      <c r="L2" s="24" t="s">
        <v>1921</v>
      </c>
      <c r="M2" s="25"/>
      <c r="N2" s="24" t="s">
        <v>1925</v>
      </c>
      <c r="O2" s="24" t="s">
        <v>1930</v>
      </c>
      <c r="P2" s="26"/>
      <c r="Q2" s="27"/>
      <c r="R2" s="35"/>
      <c r="S2" s="24"/>
      <c r="T2" s="24" t="s">
        <v>1941</v>
      </c>
      <c r="U2" s="24"/>
      <c r="V2" s="24" t="s">
        <v>340</v>
      </c>
      <c r="W2" s="24" t="s">
        <v>1942</v>
      </c>
      <c r="X2" s="24" t="s">
        <v>340</v>
      </c>
      <c r="Y2" s="24"/>
      <c r="Z2" s="24" t="s">
        <v>340</v>
      </c>
      <c r="AA2" s="24"/>
      <c r="AB2" s="24" t="s">
        <v>1949</v>
      </c>
      <c r="AC2" s="24"/>
      <c r="AD2" s="24"/>
      <c r="AE2" s="19"/>
      <c r="AF2" s="4"/>
      <c r="AG2" s="4" t="s">
        <v>1950</v>
      </c>
      <c r="AH2" s="7" t="s">
        <v>1959</v>
      </c>
      <c r="AI2" s="7" t="s">
        <v>1954</v>
      </c>
      <c r="AJ2" s="8"/>
      <c r="AK2" s="4" t="s">
        <v>1961</v>
      </c>
      <c r="AL2" s="4"/>
      <c r="AM2" s="6"/>
      <c r="AN2" s="6"/>
      <c r="AO2" s="6"/>
      <c r="AP2" s="6"/>
      <c r="AQ2" s="9"/>
      <c r="AR2" s="10"/>
      <c r="AS2" s="51"/>
      <c r="AT2"/>
      <c r="AU2"/>
      <c r="AV2"/>
      <c r="AW2"/>
      <c r="AX2"/>
      <c r="AY2"/>
      <c r="AZ2"/>
      <c r="BA2"/>
    </row>
    <row r="3" spans="1:53" ht="175.5" customHeight="1" x14ac:dyDescent="0.25">
      <c r="A3" s="3" t="s">
        <v>1877</v>
      </c>
      <c r="B3" s="4" t="s">
        <v>1878</v>
      </c>
      <c r="C3" s="53">
        <v>241</v>
      </c>
      <c r="D3" s="76" t="s">
        <v>1880</v>
      </c>
      <c r="E3" s="79" t="s">
        <v>1889</v>
      </c>
      <c r="F3" s="21" t="str">
        <f t="shared" si="0"/>
        <v>STRUCTURE</v>
      </c>
      <c r="G3" s="24" t="s">
        <v>1898</v>
      </c>
      <c r="H3" s="94">
        <v>236.065</v>
      </c>
      <c r="I3" s="24"/>
      <c r="J3" s="24" t="s">
        <v>1905</v>
      </c>
      <c r="K3" s="24" t="s">
        <v>1914</v>
      </c>
      <c r="L3" s="24" t="s">
        <v>1922</v>
      </c>
      <c r="M3" s="24"/>
      <c r="N3" s="24" t="s">
        <v>352</v>
      </c>
      <c r="O3" s="24" t="s">
        <v>1931</v>
      </c>
      <c r="P3" s="30"/>
      <c r="Q3" s="31"/>
      <c r="R3" s="35"/>
      <c r="S3" s="24"/>
      <c r="T3" s="24" t="s">
        <v>1941</v>
      </c>
      <c r="U3" s="24"/>
      <c r="V3" s="24" t="s">
        <v>1275</v>
      </c>
      <c r="W3" s="24" t="s">
        <v>1943</v>
      </c>
      <c r="X3" s="24" t="s">
        <v>1275</v>
      </c>
      <c r="Y3" s="24"/>
      <c r="Z3" s="24" t="s">
        <v>340</v>
      </c>
      <c r="AA3" s="24"/>
      <c r="AB3" s="24" t="s">
        <v>1949</v>
      </c>
      <c r="AC3" s="24"/>
      <c r="AD3" s="24"/>
      <c r="AE3" s="19"/>
      <c r="AF3" s="4"/>
      <c r="AG3" s="4" t="s">
        <v>1951</v>
      </c>
      <c r="AH3" s="11" t="s">
        <v>1954</v>
      </c>
      <c r="AI3" s="7"/>
      <c r="AJ3" s="8"/>
      <c r="AK3" s="4" t="s">
        <v>1961</v>
      </c>
      <c r="AL3" s="4"/>
      <c r="AM3" s="6"/>
      <c r="AN3" s="6"/>
      <c r="AO3" s="6"/>
      <c r="AP3" s="6"/>
      <c r="AQ3" s="9"/>
      <c r="AR3" s="10"/>
      <c r="AS3" s="51"/>
      <c r="AT3"/>
      <c r="AU3"/>
      <c r="AV3"/>
      <c r="AW3"/>
      <c r="AX3"/>
      <c r="AY3"/>
      <c r="AZ3"/>
      <c r="BA3"/>
    </row>
    <row r="4" spans="1:53" ht="207.75" customHeight="1" x14ac:dyDescent="0.25">
      <c r="A4" s="3" t="s">
        <v>1877</v>
      </c>
      <c r="B4" s="4" t="s">
        <v>1878</v>
      </c>
      <c r="C4" s="53">
        <v>242</v>
      </c>
      <c r="D4" s="76" t="s">
        <v>1881</v>
      </c>
      <c r="E4" s="79" t="s">
        <v>1890</v>
      </c>
      <c r="F4" s="21" t="str">
        <f t="shared" si="0"/>
        <v>STRUCTURE</v>
      </c>
      <c r="G4" s="22" t="s">
        <v>1899</v>
      </c>
      <c r="H4" s="94">
        <v>238.09899999999999</v>
      </c>
      <c r="I4" s="24"/>
      <c r="J4" s="22" t="s">
        <v>1906</v>
      </c>
      <c r="K4" s="24" t="s">
        <v>1915</v>
      </c>
      <c r="L4" s="24" t="s">
        <v>1923</v>
      </c>
      <c r="M4" s="24"/>
      <c r="N4" s="24" t="s">
        <v>1926</v>
      </c>
      <c r="O4" s="32" t="s">
        <v>1932</v>
      </c>
      <c r="P4" s="30"/>
      <c r="Q4" s="31"/>
      <c r="R4" s="35"/>
      <c r="S4" s="24"/>
      <c r="T4" s="24" t="s">
        <v>1941</v>
      </c>
      <c r="U4" s="24"/>
      <c r="V4" s="24" t="s">
        <v>340</v>
      </c>
      <c r="W4" s="24" t="s">
        <v>1944</v>
      </c>
      <c r="X4" s="24" t="s">
        <v>340</v>
      </c>
      <c r="Y4" s="24"/>
      <c r="Z4" s="24" t="s">
        <v>340</v>
      </c>
      <c r="AA4" s="24"/>
      <c r="AB4" s="24" t="s">
        <v>1949</v>
      </c>
      <c r="AC4" s="24"/>
      <c r="AD4" s="33"/>
      <c r="AE4" s="19"/>
      <c r="AF4" s="4"/>
      <c r="AG4" s="4" t="s">
        <v>1952</v>
      </c>
      <c r="AH4" s="15" t="s">
        <v>1954</v>
      </c>
      <c r="AI4" s="12"/>
      <c r="AJ4" s="13"/>
      <c r="AK4" s="4" t="s">
        <v>1961</v>
      </c>
      <c r="AL4" s="4"/>
      <c r="AM4" s="6"/>
      <c r="AN4" s="6"/>
      <c r="AO4" s="6"/>
      <c r="AP4" s="6"/>
      <c r="AQ4" s="14"/>
      <c r="AR4" s="6"/>
      <c r="AS4" s="52"/>
      <c r="AT4"/>
      <c r="AU4"/>
      <c r="AV4"/>
      <c r="AW4"/>
      <c r="AX4"/>
      <c r="AY4"/>
      <c r="AZ4"/>
      <c r="BA4"/>
    </row>
    <row r="5" spans="1:53" ht="180.75" customHeight="1" x14ac:dyDescent="0.25">
      <c r="A5" s="3" t="s">
        <v>1877</v>
      </c>
      <c r="B5" s="4" t="s">
        <v>1878</v>
      </c>
      <c r="C5" s="53">
        <v>243</v>
      </c>
      <c r="D5" s="76" t="s">
        <v>1882</v>
      </c>
      <c r="E5" s="79" t="s">
        <v>1891</v>
      </c>
      <c r="F5" s="21" t="str">
        <f t="shared" si="0"/>
        <v>STRUCTURE</v>
      </c>
      <c r="G5" s="22" t="s">
        <v>1900</v>
      </c>
      <c r="H5" s="95">
        <v>252.126</v>
      </c>
      <c r="I5" s="24"/>
      <c r="J5" s="22" t="s">
        <v>1907</v>
      </c>
      <c r="K5" s="24" t="s">
        <v>1916</v>
      </c>
      <c r="L5" s="24">
        <v>20482678</v>
      </c>
      <c r="M5" s="24"/>
      <c r="N5" s="24" t="s">
        <v>1927</v>
      </c>
      <c r="O5" s="32" t="s">
        <v>1933</v>
      </c>
      <c r="P5" s="30" t="s">
        <v>1939</v>
      </c>
      <c r="Q5" s="31"/>
      <c r="R5" s="35"/>
      <c r="S5" s="24"/>
      <c r="T5" s="24" t="s">
        <v>1941</v>
      </c>
      <c r="U5" s="24"/>
      <c r="V5" s="24" t="s">
        <v>340</v>
      </c>
      <c r="W5" s="24" t="s">
        <v>1945</v>
      </c>
      <c r="X5" s="24" t="s">
        <v>1275</v>
      </c>
      <c r="Y5" s="24"/>
      <c r="Z5" s="24" t="s">
        <v>340</v>
      </c>
      <c r="AA5" s="24"/>
      <c r="AB5" s="24" t="s">
        <v>1949</v>
      </c>
      <c r="AC5" s="24"/>
      <c r="AD5" s="33"/>
      <c r="AE5" s="19"/>
      <c r="AF5" s="4"/>
      <c r="AG5" s="4" t="s">
        <v>1953</v>
      </c>
      <c r="AH5" s="15" t="s">
        <v>1954</v>
      </c>
      <c r="AI5" s="12"/>
      <c r="AJ5" s="13"/>
      <c r="AK5" s="4" t="s">
        <v>1961</v>
      </c>
      <c r="AL5" s="4"/>
      <c r="AM5" s="6"/>
      <c r="AN5" s="6"/>
      <c r="AO5" s="6"/>
      <c r="AP5" s="6"/>
      <c r="AQ5" s="12" t="s">
        <v>1962</v>
      </c>
      <c r="AR5" s="10"/>
      <c r="AS5" s="51"/>
      <c r="AT5"/>
      <c r="AU5"/>
      <c r="AV5"/>
      <c r="AW5"/>
      <c r="AX5"/>
      <c r="AY5"/>
      <c r="AZ5"/>
      <c r="BA5"/>
    </row>
    <row r="6" spans="1:53" ht="180.75" customHeight="1" x14ac:dyDescent="0.25">
      <c r="A6" s="3" t="s">
        <v>1877</v>
      </c>
      <c r="B6" s="4" t="s">
        <v>1878</v>
      </c>
      <c r="C6" s="53">
        <v>244</v>
      </c>
      <c r="D6" s="76" t="s">
        <v>1883</v>
      </c>
      <c r="E6" s="79" t="s">
        <v>1892</v>
      </c>
      <c r="F6" s="21" t="str">
        <f t="shared" si="0"/>
        <v>STRUCTURE</v>
      </c>
      <c r="G6" s="22" t="s">
        <v>1897</v>
      </c>
      <c r="H6" s="95">
        <v>222.03800000000001</v>
      </c>
      <c r="I6" s="24"/>
      <c r="J6" s="22" t="s">
        <v>1908</v>
      </c>
      <c r="K6" s="24" t="s">
        <v>352</v>
      </c>
      <c r="L6" s="24" t="s">
        <v>352</v>
      </c>
      <c r="M6" s="24"/>
      <c r="N6" s="25"/>
      <c r="O6" s="32" t="s">
        <v>1934</v>
      </c>
      <c r="P6" s="30"/>
      <c r="Q6" s="31"/>
      <c r="R6" s="35"/>
      <c r="S6" s="24"/>
      <c r="T6" s="24" t="s">
        <v>1941</v>
      </c>
      <c r="U6" s="24"/>
      <c r="V6" s="24" t="s">
        <v>340</v>
      </c>
      <c r="W6" s="24" t="s">
        <v>1946</v>
      </c>
      <c r="X6" s="24" t="s">
        <v>1275</v>
      </c>
      <c r="Y6" s="24"/>
      <c r="Z6" s="24" t="s">
        <v>340</v>
      </c>
      <c r="AA6" s="24"/>
      <c r="AB6" s="24" t="s">
        <v>1949</v>
      </c>
      <c r="AC6" s="24"/>
      <c r="AD6" s="33"/>
      <c r="AE6" s="19"/>
      <c r="AF6" s="4"/>
      <c r="AG6" s="4" t="s">
        <v>1954</v>
      </c>
      <c r="AH6" s="12"/>
      <c r="AI6" s="12"/>
      <c r="AJ6" s="13"/>
      <c r="AK6" s="4" t="s">
        <v>1961</v>
      </c>
      <c r="AL6" s="4"/>
      <c r="AM6" s="6"/>
      <c r="AN6" s="6"/>
      <c r="AO6" s="6"/>
      <c r="AP6" s="6"/>
      <c r="AQ6" s="14"/>
      <c r="AR6" s="10"/>
      <c r="AS6" s="51"/>
      <c r="AT6"/>
      <c r="AU6"/>
      <c r="AV6"/>
      <c r="AW6"/>
      <c r="AX6"/>
      <c r="AY6"/>
      <c r="AZ6"/>
      <c r="BA6"/>
    </row>
    <row r="7" spans="1:53" ht="180.75" customHeight="1" x14ac:dyDescent="0.25">
      <c r="A7" s="3" t="s">
        <v>1877</v>
      </c>
      <c r="B7" s="4" t="s">
        <v>1878</v>
      </c>
      <c r="C7" s="53">
        <v>245</v>
      </c>
      <c r="D7" s="76" t="s">
        <v>1884</v>
      </c>
      <c r="E7" s="79" t="s">
        <v>1893</v>
      </c>
      <c r="F7" s="37" t="str">
        <f t="shared" si="0"/>
        <v>STRUCTURE</v>
      </c>
      <c r="G7" s="22" t="s">
        <v>1897</v>
      </c>
      <c r="H7" s="95">
        <v>222.03800000000001</v>
      </c>
      <c r="I7" s="24"/>
      <c r="J7" s="22" t="s">
        <v>1909</v>
      </c>
      <c r="K7" s="24" t="s">
        <v>1917</v>
      </c>
      <c r="L7" s="24" t="s">
        <v>1924</v>
      </c>
      <c r="M7" s="24"/>
      <c r="N7" s="35"/>
      <c r="O7" s="32" t="s">
        <v>1935</v>
      </c>
      <c r="P7" s="30"/>
      <c r="Q7" s="31"/>
      <c r="R7" s="35"/>
      <c r="S7" s="24"/>
      <c r="T7" s="24" t="s">
        <v>1941</v>
      </c>
      <c r="U7" s="24"/>
      <c r="V7" s="24" t="s">
        <v>1275</v>
      </c>
      <c r="W7" s="24" t="s">
        <v>1947</v>
      </c>
      <c r="X7" s="24" t="s">
        <v>1275</v>
      </c>
      <c r="Y7" s="24"/>
      <c r="Z7" s="24" t="s">
        <v>340</v>
      </c>
      <c r="AA7" s="24"/>
      <c r="AB7" s="24" t="s">
        <v>1949</v>
      </c>
      <c r="AC7" s="24"/>
      <c r="AD7" s="33"/>
      <c r="AE7" s="19"/>
      <c r="AF7" s="4"/>
      <c r="AG7" s="4" t="s">
        <v>1955</v>
      </c>
      <c r="AH7" s="15" t="s">
        <v>1960</v>
      </c>
      <c r="AI7" s="15" t="s">
        <v>1954</v>
      </c>
      <c r="AJ7" s="13"/>
      <c r="AK7" s="4" t="s">
        <v>1961</v>
      </c>
      <c r="AL7" s="4"/>
      <c r="AM7" s="6"/>
      <c r="AN7" s="6"/>
      <c r="AO7" s="6"/>
      <c r="AP7" s="6"/>
      <c r="AQ7" s="14"/>
      <c r="AR7" s="10"/>
      <c r="AS7" s="51"/>
      <c r="AT7"/>
      <c r="AU7"/>
      <c r="AV7"/>
      <c r="AW7"/>
      <c r="AX7"/>
      <c r="AY7"/>
      <c r="AZ7"/>
      <c r="BA7"/>
    </row>
    <row r="8" spans="1:53" ht="180.75" customHeight="1" x14ac:dyDescent="0.25">
      <c r="A8" s="3" t="s">
        <v>1877</v>
      </c>
      <c r="B8" s="4" t="s">
        <v>1878</v>
      </c>
      <c r="C8" s="53">
        <v>246</v>
      </c>
      <c r="D8" s="76" t="s">
        <v>1885</v>
      </c>
      <c r="E8" s="79" t="s">
        <v>1894</v>
      </c>
      <c r="F8" s="37" t="str">
        <f t="shared" si="0"/>
        <v>STRUCTURE</v>
      </c>
      <c r="G8" s="22" t="s">
        <v>1901</v>
      </c>
      <c r="H8" s="95">
        <v>177.584</v>
      </c>
      <c r="I8" s="24"/>
      <c r="J8" s="22" t="s">
        <v>1910</v>
      </c>
      <c r="K8" s="24" t="s">
        <v>1918</v>
      </c>
      <c r="L8" s="24">
        <v>14511508</v>
      </c>
      <c r="M8" s="24"/>
      <c r="N8" s="38" t="s">
        <v>1928</v>
      </c>
      <c r="O8" s="32" t="s">
        <v>1936</v>
      </c>
      <c r="P8" s="30"/>
      <c r="Q8" s="31"/>
      <c r="R8" s="35"/>
      <c r="S8" s="24"/>
      <c r="T8" s="24" t="s">
        <v>1941</v>
      </c>
      <c r="U8" s="24"/>
      <c r="V8" s="24" t="s">
        <v>1275</v>
      </c>
      <c r="W8" s="24" t="s">
        <v>1948</v>
      </c>
      <c r="X8" s="24" t="s">
        <v>1275</v>
      </c>
      <c r="Y8" s="24"/>
      <c r="Z8" s="24" t="s">
        <v>340</v>
      </c>
      <c r="AA8" s="24"/>
      <c r="AB8" s="24" t="s">
        <v>1949</v>
      </c>
      <c r="AC8" s="24"/>
      <c r="AD8" s="33"/>
      <c r="AE8" s="19"/>
      <c r="AF8" s="4"/>
      <c r="AG8" s="4" t="s">
        <v>1956</v>
      </c>
      <c r="AH8" s="15" t="s">
        <v>1954</v>
      </c>
      <c r="AI8" s="12"/>
      <c r="AJ8" s="13"/>
      <c r="AK8" s="4" t="s">
        <v>1961</v>
      </c>
      <c r="AL8" s="4"/>
      <c r="AM8" s="6"/>
      <c r="AN8" s="6"/>
      <c r="AO8" s="6"/>
      <c r="AP8" s="6"/>
      <c r="AQ8" s="14"/>
      <c r="AR8" s="10"/>
      <c r="AS8" s="51"/>
      <c r="AT8"/>
      <c r="AU8"/>
      <c r="AV8"/>
      <c r="AW8"/>
      <c r="AX8"/>
      <c r="AY8"/>
      <c r="AZ8"/>
      <c r="BA8"/>
    </row>
    <row r="9" spans="1:53" ht="180.75" customHeight="1" x14ac:dyDescent="0.25">
      <c r="A9" s="3" t="s">
        <v>1877</v>
      </c>
      <c r="B9" s="4" t="s">
        <v>1878</v>
      </c>
      <c r="C9" s="53">
        <v>247</v>
      </c>
      <c r="D9" s="76" t="s">
        <v>1886</v>
      </c>
      <c r="E9" s="79" t="s">
        <v>1895</v>
      </c>
      <c r="F9" s="37" t="str">
        <f t="shared" si="0"/>
        <v>STRUCTURE</v>
      </c>
      <c r="G9" s="22" t="s">
        <v>1902</v>
      </c>
      <c r="H9" s="95">
        <v>193.64500000000001</v>
      </c>
      <c r="I9" s="24"/>
      <c r="J9" s="22" t="s">
        <v>1911</v>
      </c>
      <c r="K9" s="24" t="s">
        <v>1919</v>
      </c>
      <c r="L9" s="24">
        <v>6490304</v>
      </c>
      <c r="M9" s="24"/>
      <c r="N9" s="25"/>
      <c r="O9" s="32" t="s">
        <v>1937</v>
      </c>
      <c r="P9" s="30" t="s">
        <v>1940</v>
      </c>
      <c r="Q9" s="31"/>
      <c r="R9" s="35"/>
      <c r="S9" s="24"/>
      <c r="T9" s="24" t="s">
        <v>1941</v>
      </c>
      <c r="U9" s="24"/>
      <c r="V9" s="24" t="s">
        <v>1275</v>
      </c>
      <c r="W9" s="24" t="s">
        <v>1948</v>
      </c>
      <c r="X9" s="24" t="s">
        <v>1275</v>
      </c>
      <c r="Y9" s="24"/>
      <c r="Z9" s="24" t="s">
        <v>340</v>
      </c>
      <c r="AA9" s="24"/>
      <c r="AB9" s="24" t="s">
        <v>1949</v>
      </c>
      <c r="AC9" s="24"/>
      <c r="AD9" s="33"/>
      <c r="AE9" s="19"/>
      <c r="AF9" s="4"/>
      <c r="AG9" s="4" t="s">
        <v>1957</v>
      </c>
      <c r="AH9" s="15" t="s">
        <v>1954</v>
      </c>
      <c r="AI9" s="12"/>
      <c r="AJ9" s="13"/>
      <c r="AK9" s="4" t="s">
        <v>1961</v>
      </c>
      <c r="AL9" s="4"/>
      <c r="AM9" s="6"/>
      <c r="AN9" s="6"/>
      <c r="AO9" s="6"/>
      <c r="AP9" s="6"/>
      <c r="AQ9" s="12" t="s">
        <v>1963</v>
      </c>
      <c r="AR9" s="10" t="s">
        <v>1964</v>
      </c>
      <c r="AS9" s="51"/>
      <c r="AT9"/>
      <c r="AU9"/>
      <c r="AV9"/>
      <c r="AW9"/>
      <c r="AX9"/>
      <c r="AY9"/>
      <c r="AZ9"/>
      <c r="BA9"/>
    </row>
    <row r="10" spans="1:53" ht="180.75" customHeight="1" x14ac:dyDescent="0.25">
      <c r="A10" s="3" t="s">
        <v>1877</v>
      </c>
      <c r="B10" s="4" t="s">
        <v>1878</v>
      </c>
      <c r="C10" s="53">
        <v>248</v>
      </c>
      <c r="D10" s="76" t="s">
        <v>1887</v>
      </c>
      <c r="E10" s="79" t="s">
        <v>1896</v>
      </c>
      <c r="F10" s="37" t="str">
        <f t="shared" si="0"/>
        <v>STRUCTURE</v>
      </c>
      <c r="G10" s="22" t="s">
        <v>1903</v>
      </c>
      <c r="H10" s="95">
        <v>191.61099999999999</v>
      </c>
      <c r="I10" s="24"/>
      <c r="J10" s="22" t="s">
        <v>1912</v>
      </c>
      <c r="K10" s="24" t="s">
        <v>1920</v>
      </c>
      <c r="L10" s="24">
        <v>43822755</v>
      </c>
      <c r="M10" s="24"/>
      <c r="N10" s="25" t="s">
        <v>1929</v>
      </c>
      <c r="O10" s="32" t="s">
        <v>1938</v>
      </c>
      <c r="P10" s="30"/>
      <c r="Q10" s="31"/>
      <c r="R10" s="35"/>
      <c r="S10" s="24"/>
      <c r="T10" s="24" t="s">
        <v>1941</v>
      </c>
      <c r="U10" s="24"/>
      <c r="V10" s="24" t="s">
        <v>1275</v>
      </c>
      <c r="W10" s="24" t="s">
        <v>1948</v>
      </c>
      <c r="X10" s="24" t="s">
        <v>1275</v>
      </c>
      <c r="Y10" s="24"/>
      <c r="Z10" s="24" t="s">
        <v>340</v>
      </c>
      <c r="AA10" s="24"/>
      <c r="AB10" s="24" t="s">
        <v>1949</v>
      </c>
      <c r="AC10" s="24"/>
      <c r="AD10" s="33"/>
      <c r="AE10" s="19"/>
      <c r="AF10" s="4"/>
      <c r="AG10" s="4" t="s">
        <v>1958</v>
      </c>
      <c r="AH10" s="15" t="s">
        <v>1954</v>
      </c>
      <c r="AI10" s="12"/>
      <c r="AJ10" s="13"/>
      <c r="AK10" s="4" t="s">
        <v>1961</v>
      </c>
      <c r="AL10" s="4"/>
      <c r="AM10" s="6"/>
      <c r="AN10" s="6"/>
      <c r="AO10" s="6"/>
      <c r="AP10" s="6"/>
      <c r="AQ10" s="14"/>
      <c r="AR10" s="10"/>
      <c r="AS10" s="51"/>
      <c r="AT10"/>
      <c r="AU10"/>
      <c r="AV10"/>
      <c r="AW10"/>
      <c r="AX10"/>
      <c r="AY10"/>
      <c r="AZ10"/>
      <c r="BA10"/>
    </row>
    <row r="11" spans="1:53" ht="180.75" customHeight="1" x14ac:dyDescent="0.25">
      <c r="A11" s="3"/>
      <c r="B11" s="4"/>
      <c r="C11" s="53"/>
      <c r="D11" s="4"/>
      <c r="E11" s="79"/>
      <c r="F11" s="37"/>
      <c r="G11" s="22"/>
      <c r="H11" s="32"/>
      <c r="I11" s="24"/>
      <c r="J11" s="22"/>
      <c r="K11" s="24"/>
      <c r="L11" s="24"/>
      <c r="M11" s="24"/>
      <c r="N11" s="24"/>
      <c r="O11" s="32"/>
      <c r="P11" s="30"/>
      <c r="Q11" s="31"/>
      <c r="R11" s="35"/>
      <c r="S11" s="24"/>
      <c r="T11" s="24"/>
      <c r="U11" s="24"/>
      <c r="V11" s="24"/>
      <c r="W11" s="24"/>
      <c r="X11" s="24"/>
      <c r="Y11" s="24"/>
      <c r="Z11" s="24"/>
      <c r="AA11" s="24"/>
      <c r="AB11" s="24"/>
      <c r="AC11" s="24"/>
      <c r="AD11" s="33"/>
      <c r="AE11" s="19"/>
      <c r="AF11" s="4"/>
      <c r="AG11" s="4"/>
      <c r="AH11" s="15"/>
      <c r="AI11" s="15"/>
      <c r="AJ11" s="16"/>
      <c r="AK11" s="4"/>
      <c r="AL11" s="4"/>
      <c r="AM11" s="6"/>
      <c r="AN11" s="6"/>
      <c r="AO11" s="6"/>
      <c r="AP11" s="6"/>
      <c r="AQ11" s="14"/>
      <c r="AR11" s="10"/>
      <c r="AS11" s="52"/>
      <c r="AT11"/>
      <c r="AU11"/>
      <c r="AV11"/>
      <c r="AW11"/>
      <c r="AX11"/>
      <c r="AY11"/>
      <c r="AZ11"/>
      <c r="BA11"/>
    </row>
    <row r="12" spans="1:53" ht="180.75" customHeight="1" x14ac:dyDescent="0.25">
      <c r="A12" s="3"/>
      <c r="B12" s="4"/>
      <c r="C12" s="53"/>
      <c r="D12" s="4"/>
      <c r="E12" s="79"/>
      <c r="F12" s="37"/>
      <c r="G12" s="22"/>
      <c r="H12" s="32"/>
      <c r="I12" s="24"/>
      <c r="J12" s="22"/>
      <c r="K12" s="24"/>
      <c r="L12" s="24"/>
      <c r="M12" s="24"/>
      <c r="N12" s="24"/>
      <c r="O12" s="32"/>
      <c r="P12" s="30"/>
      <c r="Q12" s="31"/>
      <c r="R12" s="35"/>
      <c r="S12" s="24"/>
      <c r="T12" s="24"/>
      <c r="U12" s="24"/>
      <c r="V12" s="24"/>
      <c r="W12" s="24"/>
      <c r="X12" s="24"/>
      <c r="Y12" s="24"/>
      <c r="Z12" s="24"/>
      <c r="AA12" s="24"/>
      <c r="AB12" s="24"/>
      <c r="AC12" s="24"/>
      <c r="AD12" s="33"/>
      <c r="AE12" s="19"/>
      <c r="AF12" s="4"/>
      <c r="AG12" s="4"/>
      <c r="AH12" s="12"/>
      <c r="AI12" s="12"/>
      <c r="AJ12" s="13"/>
      <c r="AK12" s="4"/>
      <c r="AL12" s="4"/>
      <c r="AM12" s="6"/>
      <c r="AN12" s="6"/>
      <c r="AO12" s="6"/>
      <c r="AP12" s="6"/>
      <c r="AQ12" s="14"/>
      <c r="AR12" s="10"/>
      <c r="AS12" s="51"/>
      <c r="AT12"/>
      <c r="AU12"/>
      <c r="AV12"/>
      <c r="AW12"/>
      <c r="AX12"/>
      <c r="AY12"/>
      <c r="AZ12"/>
      <c r="BA12"/>
    </row>
    <row r="13" spans="1:53" ht="180.75" customHeight="1" x14ac:dyDescent="0.25">
      <c r="A13" s="3"/>
      <c r="B13" s="4"/>
      <c r="C13" s="53"/>
      <c r="D13" s="4"/>
      <c r="E13" s="79"/>
      <c r="F13" s="37"/>
      <c r="G13" s="22"/>
      <c r="H13" s="32"/>
      <c r="I13" s="24"/>
      <c r="J13" s="22"/>
      <c r="K13" s="24"/>
      <c r="L13" s="24"/>
      <c r="M13" s="24"/>
      <c r="N13" s="25"/>
      <c r="O13" s="32"/>
      <c r="P13" s="30"/>
      <c r="Q13" s="31"/>
      <c r="R13" s="35"/>
      <c r="S13" s="24"/>
      <c r="T13" s="24"/>
      <c r="U13" s="24"/>
      <c r="V13" s="24"/>
      <c r="W13" s="24"/>
      <c r="X13" s="24"/>
      <c r="Y13" s="24"/>
      <c r="Z13" s="24"/>
      <c r="AA13" s="24"/>
      <c r="AB13" s="24"/>
      <c r="AC13" s="24"/>
      <c r="AD13" s="33"/>
      <c r="AE13" s="19"/>
      <c r="AF13" s="4"/>
      <c r="AG13" s="4"/>
      <c r="AH13" s="12"/>
      <c r="AI13" s="12"/>
      <c r="AJ13" s="13"/>
      <c r="AK13" s="4"/>
      <c r="AL13" s="4"/>
      <c r="AM13" s="6"/>
      <c r="AN13" s="6"/>
      <c r="AO13" s="6"/>
      <c r="AP13" s="6"/>
      <c r="AQ13" s="14"/>
      <c r="AR13" s="10"/>
      <c r="AS13" s="51"/>
      <c r="AT13"/>
      <c r="AU13"/>
      <c r="AV13"/>
      <c r="AW13"/>
      <c r="AX13"/>
      <c r="AY13"/>
      <c r="AZ13"/>
      <c r="BA13"/>
    </row>
    <row r="14" spans="1:53" ht="180.75" customHeight="1" x14ac:dyDescent="0.25">
      <c r="A14" s="3"/>
      <c r="B14" s="4"/>
      <c r="C14" s="53"/>
      <c r="D14" s="4"/>
      <c r="E14" s="79"/>
      <c r="F14" s="37"/>
      <c r="G14" s="22"/>
      <c r="H14" s="32"/>
      <c r="I14" s="24"/>
      <c r="J14" s="22"/>
      <c r="K14" s="24"/>
      <c r="L14" s="24"/>
      <c r="M14" s="24"/>
      <c r="N14" s="25"/>
      <c r="O14" s="32"/>
      <c r="P14" s="30"/>
      <c r="Q14" s="31"/>
      <c r="R14" s="35"/>
      <c r="S14" s="24"/>
      <c r="T14" s="24"/>
      <c r="U14" s="24"/>
      <c r="V14" s="24"/>
      <c r="W14" s="24"/>
      <c r="X14" s="24"/>
      <c r="Y14" s="24"/>
      <c r="Z14" s="24"/>
      <c r="AA14" s="24"/>
      <c r="AB14" s="24"/>
      <c r="AC14" s="24"/>
      <c r="AD14" s="33"/>
      <c r="AE14" s="19"/>
      <c r="AF14" s="4"/>
      <c r="AG14" s="4"/>
      <c r="AH14" s="12"/>
      <c r="AI14" s="12"/>
      <c r="AJ14" s="13"/>
      <c r="AK14" s="4"/>
      <c r="AL14" s="4"/>
      <c r="AM14" s="6"/>
      <c r="AN14" s="6"/>
      <c r="AO14" s="6"/>
      <c r="AP14" s="6"/>
      <c r="AQ14" s="14"/>
      <c r="AR14" s="10"/>
      <c r="AS14" s="51"/>
      <c r="AT14"/>
      <c r="AU14"/>
      <c r="AV14"/>
      <c r="AW14"/>
      <c r="AX14"/>
      <c r="AY14"/>
      <c r="AZ14"/>
      <c r="BA14"/>
    </row>
    <row r="15" spans="1:53" ht="180.75" customHeight="1" x14ac:dyDescent="0.25">
      <c r="A15" s="3"/>
      <c r="B15" s="4"/>
      <c r="C15" s="53"/>
      <c r="D15" s="4"/>
      <c r="E15" s="79"/>
      <c r="F15" s="37"/>
      <c r="G15" s="22"/>
      <c r="H15" s="32"/>
      <c r="I15" s="24"/>
      <c r="J15" s="22"/>
      <c r="K15" s="24"/>
      <c r="L15" s="24"/>
      <c r="M15" s="24"/>
      <c r="N15" s="25"/>
      <c r="O15" s="32"/>
      <c r="P15" s="30"/>
      <c r="Q15" s="31"/>
      <c r="R15" s="35"/>
      <c r="S15" s="24"/>
      <c r="T15" s="24"/>
      <c r="U15" s="24"/>
      <c r="V15" s="24"/>
      <c r="W15" s="24"/>
      <c r="X15" s="24"/>
      <c r="Y15" s="24"/>
      <c r="Z15" s="24"/>
      <c r="AA15" s="24"/>
      <c r="AB15" s="24"/>
      <c r="AC15" s="24"/>
      <c r="AD15" s="33"/>
      <c r="AE15" s="19"/>
      <c r="AF15" s="4"/>
      <c r="AG15" s="4"/>
      <c r="AH15" s="12"/>
      <c r="AI15" s="12"/>
      <c r="AJ15" s="13"/>
      <c r="AK15" s="4"/>
      <c r="AL15" s="4"/>
      <c r="AM15" s="6"/>
      <c r="AN15" s="6"/>
      <c r="AO15" s="6"/>
      <c r="AP15" s="6"/>
      <c r="AQ15" s="14"/>
      <c r="AR15" s="10"/>
      <c r="AS15" s="51"/>
      <c r="AT15"/>
      <c r="AU15"/>
      <c r="AV15"/>
      <c r="AW15"/>
      <c r="AX15"/>
      <c r="AY15"/>
      <c r="AZ15"/>
      <c r="BA15"/>
    </row>
    <row r="16" spans="1:53" ht="180.75" customHeight="1" x14ac:dyDescent="0.25">
      <c r="A16" s="3"/>
      <c r="B16" s="4"/>
      <c r="C16" s="53"/>
      <c r="D16" s="4"/>
      <c r="E16" s="79"/>
      <c r="F16" s="37"/>
      <c r="G16" s="22"/>
      <c r="H16" s="32"/>
      <c r="I16" s="24"/>
      <c r="J16" s="22"/>
      <c r="K16" s="24"/>
      <c r="L16" s="24"/>
      <c r="M16" s="24"/>
      <c r="N16" s="25"/>
      <c r="O16" s="32"/>
      <c r="P16" s="30"/>
      <c r="Q16" s="31"/>
      <c r="R16" s="35"/>
      <c r="S16" s="24"/>
      <c r="T16" s="24"/>
      <c r="U16" s="24"/>
      <c r="V16" s="24"/>
      <c r="W16" s="24"/>
      <c r="X16" s="24"/>
      <c r="Y16" s="24"/>
      <c r="Z16" s="24"/>
      <c r="AA16" s="24"/>
      <c r="AB16" s="24"/>
      <c r="AC16" s="24"/>
      <c r="AD16" s="33"/>
      <c r="AE16" s="19"/>
      <c r="AF16" s="4"/>
      <c r="AG16" s="4"/>
      <c r="AH16" s="15"/>
      <c r="AI16" s="12"/>
      <c r="AJ16" s="13"/>
      <c r="AK16" s="4"/>
      <c r="AL16" s="4"/>
      <c r="AM16" s="6"/>
      <c r="AN16" s="6"/>
      <c r="AO16" s="6"/>
      <c r="AP16" s="6"/>
      <c r="AQ16" s="14"/>
      <c r="AR16" s="10"/>
      <c r="AS16" s="51"/>
      <c r="AT16"/>
      <c r="AU16"/>
      <c r="AV16"/>
      <c r="AW16"/>
      <c r="AX16"/>
      <c r="AY16"/>
      <c r="AZ16"/>
      <c r="BA16"/>
    </row>
    <row r="17" spans="1:53" ht="180.75" customHeight="1" x14ac:dyDescent="0.25">
      <c r="A17" s="3"/>
      <c r="B17" s="4"/>
      <c r="C17" s="53"/>
      <c r="D17" s="4"/>
      <c r="E17" s="79"/>
      <c r="F17" s="37"/>
      <c r="G17" s="22"/>
      <c r="H17" s="32"/>
      <c r="I17" s="24"/>
      <c r="J17" s="22"/>
      <c r="K17" s="24"/>
      <c r="L17" s="24"/>
      <c r="M17" s="24"/>
      <c r="N17" s="38"/>
      <c r="O17" s="32"/>
      <c r="P17" s="30"/>
      <c r="Q17" s="31"/>
      <c r="R17" s="35"/>
      <c r="S17" s="24"/>
      <c r="T17" s="24"/>
      <c r="U17" s="24"/>
      <c r="V17" s="24"/>
      <c r="W17" s="24"/>
      <c r="X17" s="24"/>
      <c r="Y17" s="24"/>
      <c r="Z17" s="24"/>
      <c r="AA17" s="24"/>
      <c r="AB17" s="24"/>
      <c r="AC17" s="24"/>
      <c r="AD17" s="33"/>
      <c r="AE17" s="19"/>
      <c r="AF17" s="4"/>
      <c r="AG17" s="4"/>
      <c r="AH17" s="12"/>
      <c r="AI17" s="12"/>
      <c r="AJ17" s="13"/>
      <c r="AK17" s="4"/>
      <c r="AL17" s="4"/>
      <c r="AM17" s="6"/>
      <c r="AN17" s="6"/>
      <c r="AO17" s="6"/>
      <c r="AP17" s="6"/>
      <c r="AQ17" s="14"/>
      <c r="AR17" s="10"/>
      <c r="AS17" s="52"/>
      <c r="AT17"/>
      <c r="AU17"/>
      <c r="AV17"/>
      <c r="AW17"/>
      <c r="AX17"/>
      <c r="AY17"/>
      <c r="AZ17"/>
      <c r="BA17"/>
    </row>
    <row r="18" spans="1:53" ht="180.75" customHeight="1" x14ac:dyDescent="0.25">
      <c r="A18" s="3"/>
      <c r="B18" s="4"/>
      <c r="C18" s="53"/>
      <c r="D18" s="4"/>
      <c r="E18" s="79"/>
      <c r="F18" s="37"/>
      <c r="G18" s="22"/>
      <c r="H18" s="32"/>
      <c r="I18" s="24"/>
      <c r="J18" s="22"/>
      <c r="K18" s="24"/>
      <c r="L18" s="24"/>
      <c r="M18" s="24"/>
      <c r="N18" s="25"/>
      <c r="O18" s="32"/>
      <c r="P18" s="30"/>
      <c r="Q18" s="31"/>
      <c r="R18" s="35"/>
      <c r="S18" s="24"/>
      <c r="T18" s="24"/>
      <c r="U18" s="24"/>
      <c r="V18" s="24"/>
      <c r="W18" s="24"/>
      <c r="X18" s="24"/>
      <c r="Y18" s="24"/>
      <c r="Z18" s="24"/>
      <c r="AA18" s="24"/>
      <c r="AB18" s="24"/>
      <c r="AC18" s="24"/>
      <c r="AD18" s="33"/>
      <c r="AE18" s="19"/>
      <c r="AF18" s="4"/>
      <c r="AG18" s="4"/>
      <c r="AH18" s="12"/>
      <c r="AI18" s="12"/>
      <c r="AJ18" s="13"/>
      <c r="AK18" s="4"/>
      <c r="AL18" s="4"/>
      <c r="AM18" s="6"/>
      <c r="AN18" s="6"/>
      <c r="AO18" s="6"/>
      <c r="AP18" s="6"/>
      <c r="AQ18" s="14"/>
      <c r="AR18" s="10"/>
      <c r="AS18" s="51"/>
      <c r="AT18"/>
      <c r="AU18"/>
      <c r="AV18"/>
      <c r="AW18"/>
      <c r="AX18"/>
      <c r="AY18"/>
      <c r="AZ18"/>
      <c r="BA18"/>
    </row>
    <row r="19" spans="1:53" ht="180.75" customHeight="1" x14ac:dyDescent="0.25">
      <c r="A19" s="3"/>
      <c r="B19" s="4"/>
      <c r="C19" s="53"/>
      <c r="D19" s="76"/>
      <c r="E19" s="79"/>
      <c r="F19" s="37"/>
      <c r="G19" s="22"/>
      <c r="H19" s="29"/>
      <c r="I19" s="24"/>
      <c r="J19" s="38"/>
      <c r="K19" s="24"/>
      <c r="L19" s="24"/>
      <c r="M19" s="25"/>
      <c r="N19" s="39"/>
      <c r="O19" s="32"/>
      <c r="P19" s="30"/>
      <c r="Q19" s="31"/>
      <c r="R19" s="35"/>
      <c r="S19" s="24"/>
      <c r="T19" s="24"/>
      <c r="U19" s="24"/>
      <c r="V19" s="24"/>
      <c r="W19" s="24"/>
      <c r="X19" s="24"/>
      <c r="Y19" s="24"/>
      <c r="Z19" s="24"/>
      <c r="AA19" s="24"/>
      <c r="AB19" s="24"/>
      <c r="AC19" s="24"/>
      <c r="AD19" s="33"/>
      <c r="AE19" s="19"/>
      <c r="AF19" s="4"/>
      <c r="AG19" s="4"/>
      <c r="AH19" s="15"/>
      <c r="AI19" s="15"/>
      <c r="AJ19" s="13"/>
      <c r="AK19" s="4"/>
      <c r="AL19" s="4"/>
      <c r="AM19" s="6"/>
      <c r="AN19" s="6"/>
      <c r="AO19" s="6"/>
      <c r="AP19" s="6"/>
      <c r="AQ19" s="14"/>
      <c r="AR19" s="10"/>
      <c r="AS19" s="51"/>
      <c r="AT19"/>
      <c r="AU19"/>
      <c r="AV19"/>
      <c r="AW19"/>
      <c r="AX19"/>
      <c r="AY19"/>
      <c r="AZ19"/>
      <c r="BA19"/>
    </row>
    <row r="20" spans="1:53" ht="180.75" customHeight="1" x14ac:dyDescent="0.25">
      <c r="A20" s="3"/>
      <c r="B20" s="4"/>
      <c r="C20" s="53"/>
      <c r="D20" s="76"/>
      <c r="E20" s="79"/>
      <c r="F20" s="37"/>
      <c r="G20" s="22"/>
      <c r="H20" s="29"/>
      <c r="I20" s="24"/>
      <c r="J20" s="38"/>
      <c r="K20" s="24"/>
      <c r="L20" s="24"/>
      <c r="M20" s="25"/>
      <c r="N20" s="39"/>
      <c r="O20" s="32"/>
      <c r="P20" s="30"/>
      <c r="Q20" s="31"/>
      <c r="R20" s="35"/>
      <c r="S20" s="24"/>
      <c r="T20" s="24"/>
      <c r="U20" s="24"/>
      <c r="V20" s="24"/>
      <c r="W20" s="24"/>
      <c r="X20" s="24"/>
      <c r="Y20" s="24"/>
      <c r="Z20" s="24"/>
      <c r="AA20" s="24"/>
      <c r="AB20" s="24"/>
      <c r="AC20" s="24"/>
      <c r="AD20" s="33"/>
      <c r="AE20" s="19"/>
      <c r="AF20" s="4"/>
      <c r="AG20" s="4"/>
      <c r="AH20" s="12"/>
      <c r="AI20" s="12"/>
      <c r="AJ20" s="13"/>
      <c r="AK20" s="4"/>
      <c r="AL20" s="4"/>
      <c r="AM20" s="6"/>
      <c r="AN20" s="6"/>
      <c r="AO20" s="6"/>
      <c r="AP20" s="6"/>
      <c r="AQ20" s="14"/>
      <c r="AR20" s="10"/>
      <c r="AS20" s="51"/>
      <c r="AT20"/>
      <c r="AU20"/>
      <c r="AV20"/>
      <c r="AW20"/>
      <c r="AX20"/>
      <c r="AY20"/>
      <c r="AZ20"/>
      <c r="BA20"/>
    </row>
    <row r="21" spans="1:53" ht="180.75" customHeight="1" x14ac:dyDescent="0.25">
      <c r="A21" s="3"/>
      <c r="B21" s="4"/>
      <c r="C21" s="53"/>
      <c r="D21" s="76"/>
      <c r="E21" s="79"/>
      <c r="F21" s="37"/>
      <c r="G21" s="22"/>
      <c r="H21" s="29"/>
      <c r="I21" s="24"/>
      <c r="J21" s="38"/>
      <c r="K21" s="24"/>
      <c r="L21" s="24"/>
      <c r="M21" s="25"/>
      <c r="N21" s="39"/>
      <c r="O21" s="32"/>
      <c r="P21" s="30"/>
      <c r="Q21" s="31"/>
      <c r="R21" s="35"/>
      <c r="S21" s="24"/>
      <c r="T21" s="24"/>
      <c r="U21" s="24"/>
      <c r="V21" s="24"/>
      <c r="W21" s="24"/>
      <c r="X21" s="24"/>
      <c r="Y21" s="24"/>
      <c r="Z21" s="24"/>
      <c r="AA21" s="24"/>
      <c r="AB21" s="24"/>
      <c r="AC21" s="24"/>
      <c r="AD21" s="33"/>
      <c r="AE21" s="19"/>
      <c r="AF21" s="4"/>
      <c r="AG21" s="4"/>
      <c r="AH21" s="12"/>
      <c r="AI21" s="12"/>
      <c r="AJ21" s="13"/>
      <c r="AK21" s="4"/>
      <c r="AL21" s="4"/>
      <c r="AM21" s="6"/>
      <c r="AN21" s="6"/>
      <c r="AO21" s="6"/>
      <c r="AP21" s="6"/>
      <c r="AQ21" s="14"/>
      <c r="AR21" s="10"/>
      <c r="AS21" s="51"/>
      <c r="AT21"/>
      <c r="AU21"/>
      <c r="AV21"/>
      <c r="AW21"/>
      <c r="AX21"/>
      <c r="AY21"/>
      <c r="AZ21"/>
      <c r="BA21"/>
    </row>
    <row r="22" spans="1:53" ht="180.75" customHeight="1" x14ac:dyDescent="0.25">
      <c r="A22" s="3"/>
      <c r="B22" s="4"/>
      <c r="C22" s="53"/>
      <c r="D22" s="76"/>
      <c r="E22" s="79"/>
      <c r="F22" s="37"/>
      <c r="G22" s="22"/>
      <c r="H22" s="40"/>
      <c r="I22" s="24"/>
      <c r="J22" s="41"/>
      <c r="K22" s="24"/>
      <c r="L22" s="24"/>
      <c r="M22" s="25"/>
      <c r="N22" s="39"/>
      <c r="O22" s="32"/>
      <c r="P22" s="30"/>
      <c r="Q22" s="31"/>
      <c r="R22" s="35"/>
      <c r="S22" s="24"/>
      <c r="T22" s="24"/>
      <c r="U22" s="24"/>
      <c r="V22" s="24"/>
      <c r="W22" s="24"/>
      <c r="X22" s="24"/>
      <c r="Y22" s="24"/>
      <c r="Z22" s="24"/>
      <c r="AA22" s="24"/>
      <c r="AB22" s="24"/>
      <c r="AC22" s="24"/>
      <c r="AD22" s="33"/>
      <c r="AE22" s="19"/>
      <c r="AF22" s="4"/>
      <c r="AG22" s="4"/>
      <c r="AH22" s="12"/>
      <c r="AI22" s="12"/>
      <c r="AJ22" s="13"/>
      <c r="AK22" s="4"/>
      <c r="AL22" s="4"/>
      <c r="AM22" s="6"/>
      <c r="AN22" s="6"/>
      <c r="AO22" s="6"/>
      <c r="AP22" s="6"/>
      <c r="AQ22" s="14"/>
      <c r="AR22" s="10"/>
      <c r="AS22" s="51"/>
      <c r="AT22"/>
      <c r="AU22"/>
      <c r="AV22"/>
      <c r="AW22"/>
      <c r="AX22"/>
      <c r="AY22"/>
      <c r="AZ22"/>
      <c r="BA22"/>
    </row>
    <row r="23" spans="1:53" ht="180.75" customHeight="1" x14ac:dyDescent="0.25">
      <c r="A23" s="3"/>
      <c r="B23" s="4"/>
      <c r="C23" s="53"/>
      <c r="D23" s="76"/>
      <c r="E23" s="79"/>
      <c r="F23" s="37"/>
      <c r="G23" s="42"/>
      <c r="H23" s="40"/>
      <c r="I23" s="24"/>
      <c r="J23" s="41"/>
      <c r="K23" s="24"/>
      <c r="L23" s="24"/>
      <c r="M23" s="25"/>
      <c r="N23" s="39"/>
      <c r="O23" s="32"/>
      <c r="P23" s="30"/>
      <c r="Q23" s="31"/>
      <c r="R23" s="35"/>
      <c r="S23" s="24"/>
      <c r="T23" s="24"/>
      <c r="U23" s="24"/>
      <c r="V23" s="24"/>
      <c r="W23" s="24"/>
      <c r="X23" s="24"/>
      <c r="Y23" s="24"/>
      <c r="Z23" s="24"/>
      <c r="AA23" s="24"/>
      <c r="AB23" s="24"/>
      <c r="AC23" s="24"/>
      <c r="AD23" s="33"/>
      <c r="AE23" s="19"/>
      <c r="AF23" s="4"/>
      <c r="AG23" s="4"/>
      <c r="AH23" s="12"/>
      <c r="AI23" s="12"/>
      <c r="AJ23" s="13"/>
      <c r="AK23" s="4"/>
      <c r="AL23" s="4"/>
      <c r="AM23" s="6"/>
      <c r="AN23" s="6"/>
      <c r="AO23" s="6"/>
      <c r="AP23" s="6"/>
      <c r="AQ23" s="14"/>
      <c r="AR23" s="10"/>
      <c r="AS23" s="51"/>
      <c r="AT23"/>
      <c r="AU23"/>
      <c r="AV23"/>
      <c r="AW23"/>
      <c r="AX23"/>
      <c r="AY23"/>
      <c r="AZ23"/>
      <c r="BA23"/>
    </row>
    <row r="24" spans="1:53" ht="180.75" customHeight="1" x14ac:dyDescent="0.25">
      <c r="A24" s="3"/>
      <c r="B24" s="4"/>
      <c r="C24" s="53"/>
      <c r="D24" s="76"/>
      <c r="E24" s="79"/>
      <c r="F24" s="37"/>
      <c r="G24" s="22"/>
      <c r="H24" s="40"/>
      <c r="I24" s="24"/>
      <c r="J24" s="41"/>
      <c r="K24" s="24"/>
      <c r="L24" s="24"/>
      <c r="M24" s="25"/>
      <c r="N24" s="39"/>
      <c r="O24" s="32"/>
      <c r="P24" s="30"/>
      <c r="Q24" s="31"/>
      <c r="R24" s="35"/>
      <c r="S24" s="24"/>
      <c r="T24" s="24"/>
      <c r="U24" s="24"/>
      <c r="V24" s="24"/>
      <c r="W24" s="24"/>
      <c r="X24" s="24"/>
      <c r="Y24" s="24"/>
      <c r="Z24" s="24"/>
      <c r="AA24" s="24"/>
      <c r="AB24" s="24"/>
      <c r="AC24" s="24"/>
      <c r="AD24" s="33"/>
      <c r="AE24" s="19"/>
      <c r="AF24" s="4"/>
      <c r="AG24" s="4"/>
      <c r="AH24" s="12"/>
      <c r="AI24" s="12"/>
      <c r="AJ24" s="13"/>
      <c r="AK24" s="4"/>
      <c r="AL24" s="4"/>
      <c r="AM24" s="6"/>
      <c r="AN24" s="6"/>
      <c r="AO24" s="6"/>
      <c r="AP24" s="6"/>
      <c r="AQ24" s="14"/>
      <c r="AR24" s="10"/>
      <c r="AS24" s="51"/>
      <c r="AT24"/>
      <c r="AU24"/>
      <c r="AV24"/>
      <c r="AW24"/>
      <c r="AX24"/>
      <c r="AY24"/>
      <c r="AZ24"/>
      <c r="BA24"/>
    </row>
    <row r="25" spans="1:53" ht="180.75" customHeight="1" x14ac:dyDescent="0.25">
      <c r="A25" s="3"/>
      <c r="B25" s="4"/>
      <c r="C25" s="53"/>
      <c r="D25" s="76"/>
      <c r="E25" s="79"/>
      <c r="F25" s="37"/>
      <c r="G25" s="22"/>
      <c r="H25" s="40"/>
      <c r="I25" s="24"/>
      <c r="J25" s="41"/>
      <c r="K25" s="24"/>
      <c r="L25" s="24"/>
      <c r="M25" s="25"/>
      <c r="N25" s="39"/>
      <c r="O25" s="32"/>
      <c r="P25" s="30"/>
      <c r="Q25" s="31"/>
      <c r="R25" s="35"/>
      <c r="S25" s="24"/>
      <c r="T25" s="24"/>
      <c r="U25" s="24"/>
      <c r="V25" s="24"/>
      <c r="W25" s="24"/>
      <c r="X25" s="24"/>
      <c r="Y25" s="24"/>
      <c r="Z25" s="24"/>
      <c r="AA25" s="24"/>
      <c r="AB25" s="24"/>
      <c r="AC25" s="24"/>
      <c r="AD25" s="33"/>
      <c r="AE25" s="19"/>
      <c r="AF25" s="4"/>
      <c r="AG25" s="4"/>
      <c r="AH25" s="12"/>
      <c r="AI25" s="12"/>
      <c r="AJ25" s="13"/>
      <c r="AK25" s="4"/>
      <c r="AL25" s="4"/>
      <c r="AM25" s="6"/>
      <c r="AN25" s="6"/>
      <c r="AO25" s="6"/>
      <c r="AP25" s="6"/>
      <c r="AQ25" s="14"/>
      <c r="AR25" s="10"/>
      <c r="AS25" s="51"/>
      <c r="AT25"/>
      <c r="AU25"/>
      <c r="AV25"/>
      <c r="AW25"/>
      <c r="AX25"/>
      <c r="AY25"/>
      <c r="AZ25"/>
      <c r="BA25"/>
    </row>
    <row r="26" spans="1:53" ht="180.75" customHeight="1" x14ac:dyDescent="0.25">
      <c r="A26" s="3"/>
      <c r="B26" s="4"/>
      <c r="C26" s="53"/>
      <c r="D26" s="76"/>
      <c r="E26" s="79"/>
      <c r="F26" s="37"/>
      <c r="G26" s="22"/>
      <c r="H26" s="40"/>
      <c r="I26" s="24"/>
      <c r="J26" s="41"/>
      <c r="K26" s="24"/>
      <c r="L26" s="24"/>
      <c r="M26" s="25"/>
      <c r="N26" s="39"/>
      <c r="O26" s="32"/>
      <c r="P26" s="30"/>
      <c r="Q26" s="31"/>
      <c r="R26" s="35"/>
      <c r="S26" s="24"/>
      <c r="T26" s="24"/>
      <c r="U26" s="24"/>
      <c r="V26" s="24"/>
      <c r="W26" s="24"/>
      <c r="X26" s="24"/>
      <c r="Y26" s="24"/>
      <c r="Z26" s="24"/>
      <c r="AA26" s="24"/>
      <c r="AB26" s="24"/>
      <c r="AC26" s="24"/>
      <c r="AD26" s="33"/>
      <c r="AE26" s="19"/>
      <c r="AF26" s="4"/>
      <c r="AG26" s="4"/>
      <c r="AH26" s="12"/>
      <c r="AI26" s="12"/>
      <c r="AJ26" s="13"/>
      <c r="AK26" s="4"/>
      <c r="AL26" s="4"/>
      <c r="AM26" s="6"/>
      <c r="AN26" s="6"/>
      <c r="AO26" s="6"/>
      <c r="AP26" s="6"/>
      <c r="AQ26" s="14"/>
      <c r="AR26" s="10"/>
      <c r="AS26" s="51"/>
      <c r="AT26"/>
      <c r="AU26"/>
      <c r="AV26"/>
      <c r="AW26"/>
      <c r="AX26"/>
      <c r="AY26"/>
      <c r="AZ26"/>
      <c r="BA26"/>
    </row>
    <row r="27" spans="1:53" ht="180.75" customHeight="1" x14ac:dyDescent="0.25">
      <c r="A27" s="3"/>
      <c r="B27" s="4"/>
      <c r="C27" s="53"/>
      <c r="D27" s="76"/>
      <c r="E27" s="79"/>
      <c r="F27" s="37"/>
      <c r="G27" s="22"/>
      <c r="H27" s="40"/>
      <c r="I27" s="24"/>
      <c r="J27" s="41"/>
      <c r="K27" s="24"/>
      <c r="L27" s="24"/>
      <c r="M27" s="25"/>
      <c r="N27" s="39"/>
      <c r="O27" s="32"/>
      <c r="P27" s="30"/>
      <c r="Q27" s="31"/>
      <c r="R27" s="35"/>
      <c r="S27" s="24"/>
      <c r="T27" s="24"/>
      <c r="U27" s="24"/>
      <c r="V27" s="24"/>
      <c r="W27" s="24"/>
      <c r="X27" s="24"/>
      <c r="Y27" s="24"/>
      <c r="Z27" s="24"/>
      <c r="AA27" s="24"/>
      <c r="AB27" s="24"/>
      <c r="AC27" s="24"/>
      <c r="AD27" s="33"/>
      <c r="AE27" s="19"/>
      <c r="AF27" s="4"/>
      <c r="AG27" s="4"/>
      <c r="AH27" s="12"/>
      <c r="AI27" s="12"/>
      <c r="AJ27" s="13"/>
      <c r="AK27" s="4"/>
      <c r="AL27" s="4"/>
      <c r="AM27" s="6"/>
      <c r="AN27" s="6"/>
      <c r="AO27" s="6"/>
      <c r="AP27" s="6"/>
      <c r="AQ27" s="14"/>
      <c r="AR27" s="10"/>
      <c r="AS27" s="51"/>
      <c r="AT27"/>
      <c r="AU27"/>
      <c r="AV27"/>
      <c r="AW27"/>
      <c r="AX27"/>
      <c r="AY27"/>
      <c r="AZ27"/>
      <c r="BA27"/>
    </row>
    <row r="28" spans="1:53" ht="180.75" customHeight="1" x14ac:dyDescent="0.25">
      <c r="A28" s="3"/>
      <c r="B28" s="4"/>
      <c r="C28" s="53"/>
      <c r="D28" s="76"/>
      <c r="E28" s="79"/>
      <c r="F28" s="37"/>
      <c r="G28" s="22"/>
      <c r="H28" s="40"/>
      <c r="I28" s="24"/>
      <c r="J28" s="41"/>
      <c r="K28" s="24"/>
      <c r="L28" s="24"/>
      <c r="M28" s="25"/>
      <c r="N28" s="39"/>
      <c r="O28" s="32"/>
      <c r="P28" s="30"/>
      <c r="Q28" s="31"/>
      <c r="R28" s="35"/>
      <c r="S28" s="24"/>
      <c r="T28" s="24"/>
      <c r="U28" s="24"/>
      <c r="V28" s="24"/>
      <c r="W28" s="24"/>
      <c r="X28" s="24"/>
      <c r="Y28" s="24"/>
      <c r="Z28" s="24"/>
      <c r="AA28" s="24"/>
      <c r="AB28" s="24"/>
      <c r="AC28" s="24"/>
      <c r="AD28" s="33"/>
      <c r="AE28" s="19"/>
      <c r="AF28" s="4"/>
      <c r="AG28" s="4"/>
      <c r="AH28" s="17"/>
      <c r="AI28" s="15"/>
      <c r="AJ28" s="16"/>
      <c r="AK28" s="4"/>
      <c r="AL28" s="4"/>
      <c r="AM28" s="6"/>
      <c r="AN28" s="6"/>
      <c r="AO28" s="6"/>
      <c r="AP28" s="6"/>
      <c r="AQ28" s="14"/>
      <c r="AR28" s="10"/>
      <c r="AS28" s="51"/>
      <c r="AT28"/>
      <c r="AU28"/>
      <c r="AV28"/>
      <c r="AW28"/>
      <c r="AX28"/>
      <c r="AY28"/>
      <c r="AZ28"/>
      <c r="BA28"/>
    </row>
    <row r="29" spans="1:53" ht="180.75" customHeight="1" x14ac:dyDescent="0.25">
      <c r="A29" s="3"/>
      <c r="B29" s="4"/>
      <c r="C29" s="53"/>
      <c r="D29" s="76"/>
      <c r="E29" s="79"/>
      <c r="F29" s="37"/>
      <c r="G29" s="22"/>
      <c r="H29" s="40"/>
      <c r="I29" s="24"/>
      <c r="J29" s="41"/>
      <c r="K29" s="24"/>
      <c r="L29" s="24"/>
      <c r="M29" s="25"/>
      <c r="N29" s="39"/>
      <c r="O29" s="32"/>
      <c r="P29" s="30"/>
      <c r="Q29" s="31"/>
      <c r="R29" s="35"/>
      <c r="S29" s="24"/>
      <c r="T29" s="24"/>
      <c r="U29" s="24"/>
      <c r="V29" s="24"/>
      <c r="W29" s="24"/>
      <c r="X29" s="24"/>
      <c r="Y29" s="24"/>
      <c r="Z29" s="24"/>
      <c r="AA29" s="24"/>
      <c r="AB29" s="24"/>
      <c r="AC29" s="24"/>
      <c r="AD29" s="33"/>
      <c r="AE29" s="19"/>
      <c r="AF29" s="4"/>
      <c r="AG29" s="4"/>
      <c r="AH29" s="15"/>
      <c r="AI29" s="12"/>
      <c r="AJ29" s="13"/>
      <c r="AK29" s="4"/>
      <c r="AL29" s="4"/>
      <c r="AM29" s="6"/>
      <c r="AN29" s="6"/>
      <c r="AO29" s="6"/>
      <c r="AP29" s="6"/>
      <c r="AQ29" s="14"/>
      <c r="AR29" s="10"/>
      <c r="AS29" s="51"/>
      <c r="AT29"/>
      <c r="AU29"/>
      <c r="AV29"/>
      <c r="AW29"/>
      <c r="AX29"/>
      <c r="AY29"/>
      <c r="AZ29"/>
      <c r="BA29"/>
    </row>
    <row r="30" spans="1:53" ht="180.75" customHeight="1" x14ac:dyDescent="0.3">
      <c r="A30" s="3"/>
      <c r="B30" s="4"/>
      <c r="C30" s="53"/>
      <c r="D30" s="76"/>
      <c r="E30" s="79"/>
      <c r="F30" s="37"/>
      <c r="G30" s="22"/>
      <c r="H30" s="40"/>
      <c r="I30" s="24"/>
      <c r="J30" s="41"/>
      <c r="K30" s="24"/>
      <c r="L30" s="24"/>
      <c r="M30" s="25"/>
      <c r="N30" s="39"/>
      <c r="O30" s="43"/>
      <c r="P30" s="30"/>
      <c r="Q30" s="31"/>
      <c r="R30" s="35"/>
      <c r="S30" s="24"/>
      <c r="T30" s="24"/>
      <c r="U30" s="24"/>
      <c r="V30" s="24"/>
      <c r="W30" s="24"/>
      <c r="X30" s="24"/>
      <c r="Y30" s="24"/>
      <c r="Z30" s="24"/>
      <c r="AA30" s="24"/>
      <c r="AB30" s="24"/>
      <c r="AC30" s="24"/>
      <c r="AD30" s="33"/>
      <c r="AE30" s="19"/>
      <c r="AF30" s="4"/>
      <c r="AG30" s="4"/>
      <c r="AH30" s="12"/>
      <c r="AI30" s="12"/>
      <c r="AJ30" s="13"/>
      <c r="AK30" s="4"/>
      <c r="AL30" s="4"/>
      <c r="AM30" s="6"/>
      <c r="AN30" s="6"/>
      <c r="AO30" s="6"/>
      <c r="AP30" s="6"/>
      <c r="AQ30" s="14"/>
      <c r="AR30" s="10"/>
      <c r="AS30" s="51"/>
      <c r="AT30"/>
      <c r="AU30"/>
      <c r="AV30"/>
      <c r="AW30"/>
      <c r="AX30"/>
      <c r="AY30"/>
      <c r="AZ30"/>
      <c r="BA30"/>
    </row>
    <row r="31" spans="1:53" ht="180.75" customHeight="1" x14ac:dyDescent="0.25">
      <c r="A31" s="3"/>
      <c r="B31" s="4"/>
      <c r="C31" s="53"/>
      <c r="D31" s="76"/>
      <c r="E31" s="79"/>
      <c r="F31" s="37"/>
      <c r="G31" s="22"/>
      <c r="H31" s="40"/>
      <c r="I31" s="24"/>
      <c r="J31" s="41"/>
      <c r="K31" s="24"/>
      <c r="L31" s="24"/>
      <c r="M31" s="25"/>
      <c r="N31" s="39"/>
      <c r="O31" s="32"/>
      <c r="P31" s="30"/>
      <c r="Q31" s="31"/>
      <c r="R31" s="35"/>
      <c r="S31" s="24"/>
      <c r="T31" s="24"/>
      <c r="U31" s="24"/>
      <c r="V31" s="24"/>
      <c r="W31" s="24"/>
      <c r="X31" s="24"/>
      <c r="Y31" s="24"/>
      <c r="Z31" s="24"/>
      <c r="AA31" s="24"/>
      <c r="AB31" s="24"/>
      <c r="AC31" s="24"/>
      <c r="AD31" s="33"/>
      <c r="AE31" s="19"/>
      <c r="AF31" s="4"/>
      <c r="AG31" s="4"/>
      <c r="AH31" s="12"/>
      <c r="AI31" s="12"/>
      <c r="AJ31" s="13"/>
      <c r="AK31" s="4"/>
      <c r="AL31" s="4"/>
      <c r="AM31" s="6"/>
      <c r="AN31" s="6"/>
      <c r="AO31" s="6"/>
      <c r="AP31" s="6"/>
      <c r="AQ31" s="14"/>
      <c r="AR31" s="10"/>
      <c r="AS31" s="51"/>
      <c r="AT31"/>
      <c r="AU31"/>
      <c r="AV31"/>
      <c r="AW31"/>
      <c r="AX31"/>
      <c r="AY31"/>
      <c r="AZ31"/>
      <c r="BA31"/>
    </row>
    <row r="32" spans="1:53" ht="180.75" customHeight="1" x14ac:dyDescent="0.25">
      <c r="A32" s="3"/>
      <c r="B32" s="4"/>
      <c r="C32" s="53"/>
      <c r="D32" s="76"/>
      <c r="E32" s="79"/>
      <c r="F32" s="37"/>
      <c r="G32" s="22"/>
      <c r="H32" s="40"/>
      <c r="I32" s="24"/>
      <c r="J32" s="41"/>
      <c r="K32" s="24"/>
      <c r="L32" s="24"/>
      <c r="M32" s="25"/>
      <c r="N32" s="44"/>
      <c r="O32" s="32"/>
      <c r="P32" s="30"/>
      <c r="Q32" s="31"/>
      <c r="R32" s="35"/>
      <c r="S32" s="24"/>
      <c r="T32" s="24"/>
      <c r="U32" s="24"/>
      <c r="V32" s="24"/>
      <c r="W32" s="24"/>
      <c r="X32" s="24"/>
      <c r="Y32" s="24"/>
      <c r="Z32" s="24"/>
      <c r="AA32" s="24"/>
      <c r="AB32" s="24"/>
      <c r="AC32" s="24"/>
      <c r="AD32" s="33"/>
      <c r="AE32" s="19"/>
      <c r="AF32" s="4"/>
      <c r="AG32" s="4"/>
      <c r="AH32" s="12"/>
      <c r="AI32" s="12"/>
      <c r="AJ32" s="13"/>
      <c r="AK32" s="4"/>
      <c r="AL32" s="4"/>
      <c r="AM32" s="6"/>
      <c r="AN32" s="6"/>
      <c r="AO32" s="6"/>
      <c r="AP32" s="6"/>
      <c r="AQ32" s="14"/>
      <c r="AR32" s="10"/>
      <c r="AS32" s="51"/>
      <c r="AT32"/>
      <c r="AU32"/>
      <c r="AV32"/>
      <c r="AW32"/>
      <c r="AX32"/>
      <c r="AY32"/>
      <c r="AZ32"/>
      <c r="BA32"/>
    </row>
    <row r="33" spans="1:53" ht="180.75" customHeight="1" x14ac:dyDescent="0.25">
      <c r="A33" s="3"/>
      <c r="B33" s="4"/>
      <c r="C33" s="53"/>
      <c r="D33" s="76"/>
      <c r="E33" s="79"/>
      <c r="F33" s="37"/>
      <c r="G33" s="22"/>
      <c r="H33" s="40"/>
      <c r="I33" s="24"/>
      <c r="J33" s="41"/>
      <c r="K33" s="24"/>
      <c r="L33" s="24"/>
      <c r="M33" s="25"/>
      <c r="N33" s="44"/>
      <c r="O33" s="32"/>
      <c r="P33" s="30"/>
      <c r="Q33" s="31"/>
      <c r="R33" s="35"/>
      <c r="S33" s="24"/>
      <c r="T33" s="24"/>
      <c r="U33" s="24"/>
      <c r="V33" s="24"/>
      <c r="W33" s="24"/>
      <c r="X33" s="24"/>
      <c r="Y33" s="24"/>
      <c r="Z33" s="24"/>
      <c r="AA33" s="24"/>
      <c r="AB33" s="24"/>
      <c r="AC33" s="24"/>
      <c r="AD33" s="33"/>
      <c r="AE33" s="19"/>
      <c r="AF33" s="4"/>
      <c r="AG33" s="4"/>
      <c r="AH33" s="12"/>
      <c r="AI33" s="12"/>
      <c r="AJ33" s="13"/>
      <c r="AK33" s="4"/>
      <c r="AL33" s="4"/>
      <c r="AM33" s="6"/>
      <c r="AN33" s="6"/>
      <c r="AO33" s="6"/>
      <c r="AP33" s="6"/>
      <c r="AQ33" s="14"/>
      <c r="AR33" s="10"/>
      <c r="AS33" s="51"/>
      <c r="AT33"/>
      <c r="AU33"/>
      <c r="AV33"/>
      <c r="AW33"/>
      <c r="AX33"/>
      <c r="AY33"/>
      <c r="AZ33"/>
      <c r="BA33"/>
    </row>
    <row r="34" spans="1:53" ht="180.75" customHeight="1" x14ac:dyDescent="0.25">
      <c r="A34" s="3"/>
      <c r="B34" s="4"/>
      <c r="C34" s="53"/>
      <c r="D34" s="76"/>
      <c r="E34" s="79"/>
      <c r="F34" s="37"/>
      <c r="G34" s="22"/>
      <c r="H34" s="40"/>
      <c r="I34" s="24"/>
      <c r="J34" s="41"/>
      <c r="K34" s="24"/>
      <c r="L34" s="24"/>
      <c r="M34" s="25"/>
      <c r="N34" s="44"/>
      <c r="O34" s="32"/>
      <c r="P34" s="30"/>
      <c r="Q34" s="31"/>
      <c r="R34" s="35"/>
      <c r="S34" s="24"/>
      <c r="T34" s="24"/>
      <c r="U34" s="24"/>
      <c r="V34" s="24"/>
      <c r="W34" s="24"/>
      <c r="X34" s="24"/>
      <c r="Y34" s="24"/>
      <c r="Z34" s="24"/>
      <c r="AA34" s="24"/>
      <c r="AB34" s="24"/>
      <c r="AC34" s="24"/>
      <c r="AD34" s="33"/>
      <c r="AE34" s="19"/>
      <c r="AF34" s="4"/>
      <c r="AG34" s="4"/>
      <c r="AH34" s="12"/>
      <c r="AI34" s="12"/>
      <c r="AJ34" s="13"/>
      <c r="AK34" s="4"/>
      <c r="AL34" s="4"/>
      <c r="AM34" s="6"/>
      <c r="AN34" s="6"/>
      <c r="AO34" s="6"/>
      <c r="AP34" s="6"/>
      <c r="AQ34" s="14"/>
      <c r="AR34" s="10"/>
      <c r="AS34" s="52"/>
      <c r="AT34"/>
      <c r="AU34"/>
      <c r="AV34"/>
      <c r="AW34"/>
      <c r="AX34"/>
      <c r="AY34"/>
      <c r="AZ34"/>
      <c r="BA34"/>
    </row>
    <row r="35" spans="1:53" ht="180.75" customHeight="1" x14ac:dyDescent="0.25">
      <c r="A35" s="3"/>
      <c r="B35" s="4"/>
      <c r="C35" s="53"/>
      <c r="D35" s="76"/>
      <c r="E35" s="79"/>
      <c r="F35" s="37"/>
      <c r="G35" s="22"/>
      <c r="H35" s="40"/>
      <c r="I35" s="24"/>
      <c r="J35" s="41"/>
      <c r="K35" s="24"/>
      <c r="L35" s="24"/>
      <c r="M35" s="25"/>
      <c r="N35" s="44"/>
      <c r="O35" s="32"/>
      <c r="P35" s="30"/>
      <c r="Q35" s="31"/>
      <c r="R35" s="35"/>
      <c r="S35" s="24"/>
      <c r="T35" s="24"/>
      <c r="U35" s="24"/>
      <c r="V35" s="24"/>
      <c r="W35" s="24"/>
      <c r="X35" s="24"/>
      <c r="Y35" s="24"/>
      <c r="Z35" s="24"/>
      <c r="AA35" s="24"/>
      <c r="AB35" s="24"/>
      <c r="AC35" s="24"/>
      <c r="AD35" s="33"/>
      <c r="AE35" s="19"/>
      <c r="AF35" s="4"/>
      <c r="AG35" s="4"/>
      <c r="AH35" s="12"/>
      <c r="AI35" s="12"/>
      <c r="AJ35" s="13"/>
      <c r="AK35" s="4"/>
      <c r="AL35" s="4"/>
      <c r="AM35" s="6"/>
      <c r="AN35" s="6"/>
      <c r="AO35" s="6"/>
      <c r="AP35" s="6"/>
      <c r="AQ35" s="14"/>
      <c r="AR35" s="10"/>
      <c r="AS35" s="51"/>
      <c r="AT35"/>
      <c r="AU35"/>
      <c r="AV35"/>
      <c r="AW35"/>
      <c r="AX35"/>
      <c r="AY35"/>
      <c r="AZ35"/>
      <c r="BA35"/>
    </row>
    <row r="36" spans="1:53" ht="180.75" customHeight="1" x14ac:dyDescent="0.25">
      <c r="A36" s="3"/>
      <c r="B36" s="4"/>
      <c r="C36" s="53"/>
      <c r="D36" s="76"/>
      <c r="E36" s="79"/>
      <c r="F36" s="37"/>
      <c r="G36" s="22"/>
      <c r="H36" s="40"/>
      <c r="I36" s="24"/>
      <c r="J36" s="41"/>
      <c r="K36" s="24"/>
      <c r="L36" s="24"/>
      <c r="M36" s="25"/>
      <c r="N36" s="44"/>
      <c r="O36" s="32"/>
      <c r="P36" s="30"/>
      <c r="Q36" s="31"/>
      <c r="R36" s="35"/>
      <c r="S36" s="24"/>
      <c r="T36" s="24"/>
      <c r="U36" s="24"/>
      <c r="V36" s="24"/>
      <c r="W36" s="24"/>
      <c r="X36" s="24"/>
      <c r="Y36" s="24"/>
      <c r="Z36" s="24"/>
      <c r="AA36" s="24"/>
      <c r="AB36" s="24"/>
      <c r="AC36" s="24"/>
      <c r="AD36" s="33"/>
      <c r="AE36" s="19"/>
      <c r="AF36" s="4"/>
      <c r="AG36" s="4"/>
      <c r="AH36" s="12"/>
      <c r="AI36" s="12"/>
      <c r="AJ36" s="13"/>
      <c r="AK36" s="4"/>
      <c r="AL36" s="4"/>
      <c r="AM36" s="6"/>
      <c r="AN36" s="6"/>
      <c r="AO36" s="6"/>
      <c r="AP36" s="6"/>
      <c r="AQ36" s="14"/>
      <c r="AR36" s="10"/>
      <c r="AS36" s="51"/>
      <c r="AT36"/>
      <c r="AU36"/>
      <c r="AV36"/>
      <c r="AW36"/>
      <c r="AX36"/>
      <c r="AY36"/>
      <c r="AZ36"/>
      <c r="BA36"/>
    </row>
    <row r="37" spans="1:53" ht="180.75" customHeight="1" x14ac:dyDescent="0.25">
      <c r="A37" s="3"/>
      <c r="B37" s="4"/>
      <c r="C37" s="53"/>
      <c r="D37" s="76"/>
      <c r="E37" s="79"/>
      <c r="F37" s="37"/>
      <c r="G37" s="22"/>
      <c r="H37" s="40"/>
      <c r="I37" s="24"/>
      <c r="J37" s="41"/>
      <c r="K37" s="24"/>
      <c r="L37" s="24"/>
      <c r="M37" s="25"/>
      <c r="N37" s="39"/>
      <c r="O37" s="32"/>
      <c r="P37" s="30"/>
      <c r="Q37" s="31"/>
      <c r="R37" s="35"/>
      <c r="S37" s="24"/>
      <c r="T37" s="24"/>
      <c r="U37" s="24"/>
      <c r="V37" s="24"/>
      <c r="W37" s="24"/>
      <c r="X37" s="24"/>
      <c r="Y37" s="24"/>
      <c r="Z37" s="24"/>
      <c r="AA37" s="24"/>
      <c r="AB37" s="24"/>
      <c r="AC37" s="24"/>
      <c r="AD37" s="33"/>
      <c r="AE37" s="19"/>
      <c r="AF37" s="4"/>
      <c r="AG37" s="4"/>
      <c r="AH37" s="15"/>
      <c r="AI37" s="12"/>
      <c r="AJ37" s="13"/>
      <c r="AK37" s="4"/>
      <c r="AL37" s="4"/>
      <c r="AM37" s="6"/>
      <c r="AN37" s="6"/>
      <c r="AO37" s="6"/>
      <c r="AP37" s="6"/>
      <c r="AQ37" s="14"/>
      <c r="AR37" s="10"/>
      <c r="AS37" s="51"/>
      <c r="AT37"/>
      <c r="AU37"/>
      <c r="AV37"/>
      <c r="AW37"/>
      <c r="AX37"/>
      <c r="AY37"/>
      <c r="AZ37"/>
      <c r="BA37"/>
    </row>
    <row r="38" spans="1:53" ht="180.75" customHeight="1" x14ac:dyDescent="0.25">
      <c r="A38" s="3"/>
      <c r="B38" s="4"/>
      <c r="C38" s="53"/>
      <c r="D38" s="76"/>
      <c r="E38" s="79"/>
      <c r="F38" s="37"/>
      <c r="G38" s="22"/>
      <c r="H38" s="40"/>
      <c r="I38" s="24"/>
      <c r="J38" s="41"/>
      <c r="K38" s="24"/>
      <c r="L38" s="24"/>
      <c r="M38" s="25"/>
      <c r="N38" s="39"/>
      <c r="O38" s="32"/>
      <c r="P38" s="30"/>
      <c r="Q38" s="31"/>
      <c r="R38" s="35"/>
      <c r="S38" s="24"/>
      <c r="T38" s="24"/>
      <c r="U38" s="24"/>
      <c r="V38" s="24"/>
      <c r="W38" s="24"/>
      <c r="X38" s="24"/>
      <c r="Y38" s="24"/>
      <c r="Z38" s="24"/>
      <c r="AA38" s="24"/>
      <c r="AB38" s="24"/>
      <c r="AC38" s="24"/>
      <c r="AD38" s="33"/>
      <c r="AE38" s="19"/>
      <c r="AF38" s="4"/>
      <c r="AG38" s="4"/>
      <c r="AH38" s="15"/>
      <c r="AI38" s="12"/>
      <c r="AJ38" s="13"/>
      <c r="AK38" s="4"/>
      <c r="AL38" s="4"/>
      <c r="AM38" s="6"/>
      <c r="AN38" s="6"/>
      <c r="AO38" s="6"/>
      <c r="AP38" s="6"/>
      <c r="AQ38" s="14"/>
      <c r="AR38" s="10"/>
      <c r="AS38" s="51"/>
      <c r="AT38"/>
      <c r="AU38"/>
      <c r="AV38"/>
      <c r="AW38"/>
      <c r="AX38"/>
      <c r="AY38"/>
      <c r="AZ38"/>
      <c r="BA38"/>
    </row>
    <row r="39" spans="1:53" ht="180.75" customHeight="1" x14ac:dyDescent="0.25">
      <c r="A39" s="3"/>
      <c r="B39" s="4"/>
      <c r="C39" s="53"/>
      <c r="D39" s="76"/>
      <c r="E39" s="79"/>
      <c r="F39" s="37"/>
      <c r="G39" s="22"/>
      <c r="H39" s="40"/>
      <c r="I39" s="24"/>
      <c r="J39" s="41"/>
      <c r="K39" s="24"/>
      <c r="L39" s="24"/>
      <c r="M39" s="25"/>
      <c r="N39" s="39"/>
      <c r="O39" s="32"/>
      <c r="P39" s="30"/>
      <c r="Q39" s="31"/>
      <c r="R39" s="35"/>
      <c r="S39" s="24"/>
      <c r="T39" s="24"/>
      <c r="U39" s="24"/>
      <c r="V39" s="24"/>
      <c r="W39" s="24"/>
      <c r="X39" s="24"/>
      <c r="Y39" s="24"/>
      <c r="Z39" s="24"/>
      <c r="AA39" s="24"/>
      <c r="AB39" s="24"/>
      <c r="AC39" s="24"/>
      <c r="AD39" s="33"/>
      <c r="AE39" s="19"/>
      <c r="AF39" s="4"/>
      <c r="AG39" s="4"/>
      <c r="AH39" s="12"/>
      <c r="AI39" s="12"/>
      <c r="AJ39" s="13"/>
      <c r="AK39" s="4"/>
      <c r="AL39" s="4"/>
      <c r="AM39" s="6"/>
      <c r="AN39" s="6"/>
      <c r="AO39" s="6"/>
      <c r="AP39" s="6"/>
      <c r="AQ39" s="14"/>
      <c r="AR39" s="10"/>
      <c r="AS39" s="51"/>
      <c r="AT39"/>
      <c r="AU39"/>
      <c r="AV39"/>
      <c r="AW39"/>
      <c r="AX39"/>
      <c r="AY39"/>
      <c r="AZ39"/>
      <c r="BA39"/>
    </row>
    <row r="40" spans="1:53" ht="180.75" customHeight="1" x14ac:dyDescent="0.25">
      <c r="A40" s="3"/>
      <c r="B40" s="4"/>
      <c r="C40" s="53"/>
      <c r="D40" s="76"/>
      <c r="E40" s="79"/>
      <c r="F40" s="37"/>
      <c r="G40" s="22"/>
      <c r="H40" s="40"/>
      <c r="I40" s="24"/>
      <c r="J40" s="41"/>
      <c r="K40" s="24"/>
      <c r="L40" s="24"/>
      <c r="M40" s="25"/>
      <c r="N40" s="39"/>
      <c r="O40" s="32"/>
      <c r="P40" s="30"/>
      <c r="Q40" s="31"/>
      <c r="R40" s="35"/>
      <c r="S40" s="24"/>
      <c r="T40" s="24"/>
      <c r="U40" s="24"/>
      <c r="V40" s="24"/>
      <c r="W40" s="24"/>
      <c r="X40" s="24"/>
      <c r="Y40" s="24"/>
      <c r="Z40" s="24"/>
      <c r="AA40" s="24"/>
      <c r="AB40" s="24"/>
      <c r="AC40" s="24"/>
      <c r="AD40" s="33"/>
      <c r="AE40" s="19"/>
      <c r="AF40" s="4"/>
      <c r="AG40" s="4"/>
      <c r="AH40" s="12"/>
      <c r="AI40" s="12"/>
      <c r="AJ40" s="13"/>
      <c r="AK40" s="4"/>
      <c r="AL40" s="4"/>
      <c r="AM40" s="6"/>
      <c r="AN40" s="6"/>
      <c r="AO40" s="6"/>
      <c r="AP40" s="6"/>
      <c r="AQ40" s="14"/>
      <c r="AR40" s="10"/>
      <c r="AS40" s="51"/>
      <c r="AT40"/>
      <c r="AU40"/>
      <c r="AV40"/>
      <c r="AW40"/>
      <c r="AX40"/>
      <c r="AY40"/>
      <c r="AZ40"/>
      <c r="BA40"/>
    </row>
    <row r="41" spans="1:53" ht="180.75" customHeight="1" x14ac:dyDescent="0.25">
      <c r="A41" s="3"/>
      <c r="B41" s="4"/>
      <c r="C41" s="53"/>
      <c r="D41" s="76"/>
      <c r="E41" s="79"/>
      <c r="F41" s="37"/>
      <c r="G41" s="22"/>
      <c r="H41" s="40"/>
      <c r="I41" s="24"/>
      <c r="J41" s="41"/>
      <c r="K41" s="24"/>
      <c r="L41" s="24"/>
      <c r="M41" s="25"/>
      <c r="N41" s="39"/>
      <c r="O41" s="32"/>
      <c r="P41" s="30"/>
      <c r="Q41" s="31"/>
      <c r="R41" s="35"/>
      <c r="S41" s="24"/>
      <c r="T41" s="24"/>
      <c r="U41" s="24"/>
      <c r="V41" s="24"/>
      <c r="W41" s="24"/>
      <c r="X41" s="24"/>
      <c r="Y41" s="24"/>
      <c r="Z41" s="24"/>
      <c r="AA41" s="24"/>
      <c r="AB41" s="24"/>
      <c r="AC41" s="24"/>
      <c r="AD41" s="33"/>
      <c r="AE41" s="19"/>
      <c r="AF41" s="4"/>
      <c r="AG41" s="4"/>
      <c r="AH41" s="12"/>
      <c r="AI41" s="12"/>
      <c r="AJ41" s="13"/>
      <c r="AK41" s="4"/>
      <c r="AL41" s="4"/>
      <c r="AM41" s="6"/>
      <c r="AN41" s="6"/>
      <c r="AO41" s="6"/>
      <c r="AP41" s="6"/>
      <c r="AQ41" s="14"/>
      <c r="AR41" s="10"/>
      <c r="AS41" s="52"/>
      <c r="AT41"/>
      <c r="AU41"/>
      <c r="AV41"/>
      <c r="AW41"/>
      <c r="AX41"/>
      <c r="AY41"/>
      <c r="AZ41"/>
      <c r="BA41"/>
    </row>
    <row r="42" spans="1:53" ht="180.75" customHeight="1" x14ac:dyDescent="0.25">
      <c r="A42" s="3"/>
      <c r="B42" s="4"/>
      <c r="C42" s="53"/>
      <c r="D42" s="76"/>
      <c r="E42" s="79"/>
      <c r="F42" s="37"/>
      <c r="G42" s="22"/>
      <c r="H42" s="40"/>
      <c r="I42" s="24"/>
      <c r="J42" s="41"/>
      <c r="K42" s="24"/>
      <c r="L42" s="24"/>
      <c r="M42" s="25"/>
      <c r="N42" s="39"/>
      <c r="O42" s="32"/>
      <c r="P42" s="30"/>
      <c r="Q42" s="31"/>
      <c r="R42" s="35"/>
      <c r="S42" s="24"/>
      <c r="T42" s="24"/>
      <c r="U42" s="24"/>
      <c r="V42" s="24"/>
      <c r="W42" s="24"/>
      <c r="X42" s="24"/>
      <c r="Y42" s="24"/>
      <c r="Z42" s="24"/>
      <c r="AA42" s="24"/>
      <c r="AB42" s="24"/>
      <c r="AC42" s="24"/>
      <c r="AD42" s="33"/>
      <c r="AE42" s="19"/>
      <c r="AF42" s="4"/>
      <c r="AG42" s="4"/>
      <c r="AH42" s="15"/>
      <c r="AI42" s="12"/>
      <c r="AJ42" s="13"/>
      <c r="AK42" s="4"/>
      <c r="AL42" s="4"/>
      <c r="AM42" s="6"/>
      <c r="AN42" s="6"/>
      <c r="AO42" s="6"/>
      <c r="AP42" s="6"/>
      <c r="AQ42" s="14"/>
      <c r="AR42" s="10"/>
      <c r="AS42" s="52"/>
      <c r="AT42"/>
      <c r="AU42"/>
      <c r="AV42"/>
      <c r="AW42"/>
      <c r="AX42"/>
      <c r="AY42"/>
      <c r="AZ42"/>
      <c r="BA42"/>
    </row>
    <row r="43" spans="1:53" ht="180.75" customHeight="1" x14ac:dyDescent="0.25">
      <c r="A43" s="3"/>
      <c r="B43" s="4"/>
      <c r="C43" s="53"/>
      <c r="D43" s="76"/>
      <c r="E43" s="79"/>
      <c r="F43" s="37"/>
      <c r="G43" s="22"/>
      <c r="H43" s="40"/>
      <c r="I43" s="24"/>
      <c r="J43" s="41"/>
      <c r="K43" s="24"/>
      <c r="L43" s="24"/>
      <c r="M43" s="25"/>
      <c r="N43" s="39"/>
      <c r="O43" s="32"/>
      <c r="P43" s="30"/>
      <c r="Q43" s="31"/>
      <c r="R43" s="35"/>
      <c r="S43" s="24"/>
      <c r="T43" s="24"/>
      <c r="U43" s="24"/>
      <c r="V43" s="24"/>
      <c r="W43" s="24"/>
      <c r="X43" s="24"/>
      <c r="Y43" s="24"/>
      <c r="Z43" s="24"/>
      <c r="AA43" s="24"/>
      <c r="AB43" s="24"/>
      <c r="AC43" s="24"/>
      <c r="AD43" s="33"/>
      <c r="AE43" s="19"/>
      <c r="AF43" s="4"/>
      <c r="AG43" s="4"/>
      <c r="AH43" s="12"/>
      <c r="AI43" s="12"/>
      <c r="AJ43" s="13"/>
      <c r="AK43" s="4"/>
      <c r="AL43" s="4"/>
      <c r="AM43" s="6"/>
      <c r="AN43" s="6"/>
      <c r="AO43" s="6"/>
      <c r="AP43" s="6"/>
      <c r="AQ43" s="14"/>
      <c r="AR43" s="10"/>
      <c r="AS43" s="52"/>
      <c r="AT43"/>
      <c r="AU43"/>
      <c r="AV43"/>
      <c r="AW43"/>
      <c r="AX43"/>
      <c r="AY43"/>
      <c r="AZ43"/>
      <c r="BA43"/>
    </row>
    <row r="44" spans="1:53" ht="180.75" customHeight="1" x14ac:dyDescent="0.25">
      <c r="A44" s="3"/>
      <c r="B44" s="4"/>
      <c r="C44" s="53"/>
      <c r="D44" s="76"/>
      <c r="E44" s="79"/>
      <c r="F44" s="37"/>
      <c r="G44" s="22"/>
      <c r="H44" s="40"/>
      <c r="I44" s="24"/>
      <c r="J44" s="41"/>
      <c r="K44" s="24"/>
      <c r="L44" s="24"/>
      <c r="M44" s="25"/>
      <c r="N44" s="39"/>
      <c r="O44" s="32"/>
      <c r="P44" s="30"/>
      <c r="Q44" s="31"/>
      <c r="R44" s="35"/>
      <c r="S44" s="24"/>
      <c r="T44" s="24"/>
      <c r="U44" s="24"/>
      <c r="V44" s="24"/>
      <c r="W44" s="24"/>
      <c r="X44" s="24"/>
      <c r="Y44" s="24"/>
      <c r="Z44" s="24"/>
      <c r="AA44" s="24"/>
      <c r="AB44" s="24"/>
      <c r="AC44" s="24"/>
      <c r="AD44" s="33"/>
      <c r="AE44" s="19"/>
      <c r="AF44" s="4"/>
      <c r="AG44" s="4"/>
      <c r="AH44" s="12"/>
      <c r="AI44" s="12"/>
      <c r="AJ44" s="13"/>
      <c r="AK44" s="4"/>
      <c r="AL44" s="4"/>
      <c r="AM44" s="6"/>
      <c r="AN44" s="6"/>
      <c r="AO44" s="6"/>
      <c r="AP44" s="6"/>
      <c r="AQ44" s="14"/>
      <c r="AR44" s="10"/>
      <c r="AS44" s="51"/>
      <c r="AT44"/>
      <c r="AU44"/>
      <c r="AV44"/>
      <c r="AW44"/>
      <c r="AX44"/>
      <c r="AY44"/>
      <c r="AZ44"/>
      <c r="BA44"/>
    </row>
    <row r="45" spans="1:53" ht="180.75" customHeight="1" x14ac:dyDescent="0.25">
      <c r="A45" s="3"/>
      <c r="B45" s="4"/>
      <c r="C45" s="53"/>
      <c r="D45" s="76"/>
      <c r="E45" s="79"/>
      <c r="F45" s="37"/>
      <c r="G45" s="22"/>
      <c r="H45" s="40"/>
      <c r="I45" s="24"/>
      <c r="J45" s="41"/>
      <c r="K45" s="24"/>
      <c r="L45" s="24"/>
      <c r="M45" s="25"/>
      <c r="N45" s="39"/>
      <c r="O45" s="32"/>
      <c r="P45" s="30"/>
      <c r="Q45" s="31"/>
      <c r="R45" s="35"/>
      <c r="S45" s="24"/>
      <c r="T45" s="24"/>
      <c r="U45" s="24"/>
      <c r="V45" s="24"/>
      <c r="W45" s="24"/>
      <c r="X45" s="24"/>
      <c r="Y45" s="24"/>
      <c r="Z45" s="24"/>
      <c r="AA45" s="24"/>
      <c r="AB45" s="24"/>
      <c r="AC45" s="24"/>
      <c r="AD45" s="33"/>
      <c r="AE45" s="19"/>
      <c r="AF45" s="4"/>
      <c r="AG45" s="4"/>
      <c r="AH45" s="15"/>
      <c r="AI45" s="15"/>
      <c r="AJ45" s="16"/>
      <c r="AK45" s="4"/>
      <c r="AL45" s="4"/>
      <c r="AM45" s="6"/>
      <c r="AN45" s="6"/>
      <c r="AO45" s="6"/>
      <c r="AP45" s="6"/>
      <c r="AQ45" s="14"/>
      <c r="AR45" s="10"/>
      <c r="AS45" s="51"/>
      <c r="AT45"/>
      <c r="AU45"/>
      <c r="AV45"/>
      <c r="AW45"/>
      <c r="AX45"/>
      <c r="AY45"/>
      <c r="AZ45"/>
      <c r="BA45"/>
    </row>
    <row r="46" spans="1:53" ht="180.75" customHeight="1" x14ac:dyDescent="0.25">
      <c r="A46" s="3"/>
      <c r="B46" s="4"/>
      <c r="C46" s="53"/>
      <c r="D46" s="76"/>
      <c r="E46" s="79"/>
      <c r="F46" s="37"/>
      <c r="G46" s="22"/>
      <c r="H46" s="40"/>
      <c r="I46" s="24"/>
      <c r="J46" s="41"/>
      <c r="K46" s="24"/>
      <c r="L46" s="24"/>
      <c r="M46" s="25"/>
      <c r="N46" s="39"/>
      <c r="O46" s="32"/>
      <c r="P46" s="30"/>
      <c r="Q46" s="31"/>
      <c r="R46" s="35"/>
      <c r="S46" s="24"/>
      <c r="T46" s="24"/>
      <c r="U46" s="24"/>
      <c r="V46" s="24"/>
      <c r="W46" s="24"/>
      <c r="X46" s="24"/>
      <c r="Y46" s="24"/>
      <c r="Z46" s="24"/>
      <c r="AA46" s="24"/>
      <c r="AB46" s="24"/>
      <c r="AC46" s="24"/>
      <c r="AD46" s="33"/>
      <c r="AE46" s="19"/>
      <c r="AF46" s="4"/>
      <c r="AG46" s="4"/>
      <c r="AH46" s="12"/>
      <c r="AI46" s="12"/>
      <c r="AJ46" s="13"/>
      <c r="AK46" s="4"/>
      <c r="AL46" s="4"/>
      <c r="AM46" s="6"/>
      <c r="AN46" s="6"/>
      <c r="AO46" s="6"/>
      <c r="AP46" s="6"/>
      <c r="AQ46" s="14"/>
      <c r="AR46" s="10"/>
      <c r="AS46" s="51"/>
      <c r="AT46"/>
      <c r="AU46"/>
      <c r="AV46"/>
      <c r="AW46"/>
      <c r="AX46"/>
      <c r="AY46"/>
      <c r="AZ46"/>
      <c r="BA46"/>
    </row>
    <row r="47" spans="1:53" ht="180.75" customHeight="1" x14ac:dyDescent="0.25">
      <c r="A47" s="3"/>
      <c r="B47" s="4"/>
      <c r="C47" s="53"/>
      <c r="D47" s="76"/>
      <c r="E47" s="79"/>
      <c r="F47" s="37"/>
      <c r="G47" s="22"/>
      <c r="H47" s="40"/>
      <c r="I47" s="24"/>
      <c r="J47" s="41"/>
      <c r="K47" s="24"/>
      <c r="L47" s="24"/>
      <c r="M47" s="25"/>
      <c r="N47" s="39"/>
      <c r="O47" s="32"/>
      <c r="P47" s="30"/>
      <c r="Q47" s="31"/>
      <c r="R47" s="35"/>
      <c r="S47" s="24"/>
      <c r="T47" s="24"/>
      <c r="U47" s="24"/>
      <c r="V47" s="24"/>
      <c r="W47" s="24"/>
      <c r="X47" s="24"/>
      <c r="Y47" s="24"/>
      <c r="Z47" s="24"/>
      <c r="AA47" s="24"/>
      <c r="AB47" s="24"/>
      <c r="AC47" s="24"/>
      <c r="AD47" s="33"/>
      <c r="AE47" s="19"/>
      <c r="AF47" s="4"/>
      <c r="AG47" s="4"/>
      <c r="AH47" s="12"/>
      <c r="AI47" s="12"/>
      <c r="AJ47" s="13"/>
      <c r="AK47" s="4"/>
      <c r="AL47" s="4"/>
      <c r="AM47" s="6"/>
      <c r="AN47" s="6"/>
      <c r="AO47" s="6"/>
      <c r="AP47" s="6"/>
      <c r="AQ47" s="14"/>
      <c r="AR47" s="10"/>
      <c r="AS47" s="52"/>
      <c r="AT47"/>
      <c r="AU47"/>
      <c r="AV47"/>
      <c r="AW47"/>
      <c r="AX47"/>
      <c r="AY47"/>
      <c r="AZ47"/>
      <c r="BA47"/>
    </row>
    <row r="48" spans="1:53" ht="180.75" customHeight="1" x14ac:dyDescent="0.25">
      <c r="A48" s="3"/>
      <c r="B48" s="4"/>
      <c r="C48" s="53"/>
      <c r="D48" s="76"/>
      <c r="E48" s="79"/>
      <c r="F48" s="37"/>
      <c r="G48" s="22"/>
      <c r="H48" s="40"/>
      <c r="I48" s="24"/>
      <c r="J48" s="41"/>
      <c r="K48" s="24"/>
      <c r="L48" s="24"/>
      <c r="M48" s="25"/>
      <c r="N48" s="39"/>
      <c r="O48" s="32"/>
      <c r="P48" s="30"/>
      <c r="Q48" s="31"/>
      <c r="R48" s="35"/>
      <c r="S48" s="24"/>
      <c r="T48" s="24"/>
      <c r="U48" s="24"/>
      <c r="V48" s="24"/>
      <c r="W48" s="24"/>
      <c r="X48" s="24"/>
      <c r="Y48" s="24"/>
      <c r="Z48" s="24"/>
      <c r="AA48" s="24"/>
      <c r="AB48" s="24"/>
      <c r="AC48" s="24"/>
      <c r="AD48" s="33"/>
      <c r="AE48" s="19"/>
      <c r="AF48" s="4"/>
      <c r="AG48" s="4"/>
      <c r="AH48" s="15"/>
      <c r="AI48" s="12"/>
      <c r="AJ48" s="13"/>
      <c r="AK48" s="4"/>
      <c r="AL48" s="4"/>
      <c r="AM48" s="6"/>
      <c r="AN48" s="6"/>
      <c r="AO48" s="6"/>
      <c r="AP48" s="6"/>
      <c r="AQ48" s="14"/>
      <c r="AR48" s="10"/>
      <c r="AS48" s="51"/>
      <c r="AT48"/>
      <c r="AU48"/>
      <c r="AV48"/>
      <c r="AW48"/>
      <c r="AX48"/>
      <c r="AY48"/>
      <c r="AZ48"/>
      <c r="BA48"/>
    </row>
    <row r="49" spans="1:53" ht="180.75" customHeight="1" x14ac:dyDescent="0.25">
      <c r="A49" s="3"/>
      <c r="B49" s="4"/>
      <c r="C49" s="53"/>
      <c r="D49" s="76"/>
      <c r="E49" s="79"/>
      <c r="F49" s="37"/>
      <c r="G49" s="22"/>
      <c r="H49" s="40"/>
      <c r="I49" s="24"/>
      <c r="J49" s="41"/>
      <c r="K49" s="24"/>
      <c r="L49" s="24"/>
      <c r="M49" s="25"/>
      <c r="N49" s="39"/>
      <c r="O49" s="32"/>
      <c r="P49" s="30"/>
      <c r="Q49" s="31"/>
      <c r="R49" s="35"/>
      <c r="S49" s="24"/>
      <c r="T49" s="24"/>
      <c r="U49" s="24"/>
      <c r="V49" s="24"/>
      <c r="W49" s="24"/>
      <c r="X49" s="24"/>
      <c r="Y49" s="24"/>
      <c r="Z49" s="24"/>
      <c r="AA49" s="24"/>
      <c r="AB49" s="24"/>
      <c r="AC49" s="24"/>
      <c r="AD49" s="33"/>
      <c r="AE49" s="19"/>
      <c r="AF49" s="4"/>
      <c r="AG49" s="4"/>
      <c r="AH49" s="12"/>
      <c r="AI49" s="12"/>
      <c r="AJ49" s="13"/>
      <c r="AK49" s="4"/>
      <c r="AL49" s="4"/>
      <c r="AM49" s="6"/>
      <c r="AN49" s="6"/>
      <c r="AO49" s="6"/>
      <c r="AP49" s="6"/>
      <c r="AQ49" s="14"/>
      <c r="AR49" s="10"/>
      <c r="AS49" s="52"/>
      <c r="AT49"/>
      <c r="AU49"/>
      <c r="AV49"/>
      <c r="AW49"/>
      <c r="AX49"/>
      <c r="AY49"/>
      <c r="AZ49"/>
      <c r="BA49"/>
    </row>
    <row r="50" spans="1:53" ht="180.75" customHeight="1" x14ac:dyDescent="0.25">
      <c r="A50" s="3"/>
      <c r="B50" s="4"/>
      <c r="C50" s="53"/>
      <c r="D50" s="76"/>
      <c r="E50" s="79"/>
      <c r="F50" s="37"/>
      <c r="G50" s="22"/>
      <c r="H50" s="40"/>
      <c r="I50" s="24"/>
      <c r="J50" s="41"/>
      <c r="K50" s="24"/>
      <c r="L50" s="24"/>
      <c r="M50" s="25"/>
      <c r="N50" s="39"/>
      <c r="O50" s="32"/>
      <c r="P50" s="30"/>
      <c r="Q50" s="31"/>
      <c r="R50" s="35"/>
      <c r="S50" s="24"/>
      <c r="T50" s="24"/>
      <c r="U50" s="24"/>
      <c r="V50" s="24"/>
      <c r="W50" s="24"/>
      <c r="X50" s="24"/>
      <c r="Y50" s="24"/>
      <c r="Z50" s="24"/>
      <c r="AA50" s="24"/>
      <c r="AB50" s="24"/>
      <c r="AC50" s="24"/>
      <c r="AD50" s="33"/>
      <c r="AE50" s="19"/>
      <c r="AF50" s="4"/>
      <c r="AG50" s="4"/>
      <c r="AH50" s="12"/>
      <c r="AI50" s="12"/>
      <c r="AJ50" s="13"/>
      <c r="AK50" s="4"/>
      <c r="AL50" s="4"/>
      <c r="AM50" s="6"/>
      <c r="AN50" s="6"/>
      <c r="AO50" s="6"/>
      <c r="AP50" s="6"/>
      <c r="AQ50" s="14"/>
      <c r="AR50" s="10"/>
      <c r="AS50" s="52"/>
      <c r="AT50"/>
      <c r="AU50"/>
      <c r="AV50"/>
      <c r="AW50"/>
      <c r="AX50"/>
      <c r="AY50"/>
      <c r="AZ50"/>
      <c r="BA50"/>
    </row>
    <row r="51" spans="1:53" ht="180.75" customHeight="1" x14ac:dyDescent="0.25">
      <c r="A51" s="3"/>
      <c r="B51" s="4"/>
      <c r="C51" s="53"/>
      <c r="D51" s="76"/>
      <c r="E51" s="79"/>
      <c r="F51" s="37"/>
      <c r="G51" s="22"/>
      <c r="H51" s="40"/>
      <c r="I51" s="24"/>
      <c r="J51" s="41"/>
      <c r="K51" s="24"/>
      <c r="L51" s="24"/>
      <c r="M51" s="25"/>
      <c r="N51" s="39"/>
      <c r="O51" s="32"/>
      <c r="P51" s="30"/>
      <c r="Q51" s="31"/>
      <c r="R51" s="35"/>
      <c r="S51" s="24"/>
      <c r="T51" s="24"/>
      <c r="U51" s="24"/>
      <c r="V51" s="24"/>
      <c r="W51" s="24"/>
      <c r="X51" s="24"/>
      <c r="Y51" s="24"/>
      <c r="Z51" s="24"/>
      <c r="AA51" s="24"/>
      <c r="AB51" s="24"/>
      <c r="AC51" s="24"/>
      <c r="AD51" s="33"/>
      <c r="AE51" s="19"/>
      <c r="AF51" s="4"/>
      <c r="AG51" s="4"/>
      <c r="AH51" s="12"/>
      <c r="AI51" s="12"/>
      <c r="AJ51" s="13"/>
      <c r="AK51" s="4"/>
      <c r="AL51" s="4"/>
      <c r="AM51" s="6"/>
      <c r="AN51" s="6"/>
      <c r="AO51" s="6"/>
      <c r="AP51" s="6"/>
      <c r="AQ51" s="14"/>
      <c r="AR51" s="10"/>
      <c r="AS51" s="51"/>
      <c r="AT51"/>
      <c r="AU51"/>
      <c r="AV51"/>
      <c r="AW51"/>
      <c r="AX51"/>
      <c r="AY51"/>
      <c r="AZ51"/>
      <c r="BA51"/>
    </row>
    <row r="52" spans="1:53" ht="180.75" customHeight="1" x14ac:dyDescent="0.25">
      <c r="A52" s="3"/>
      <c r="B52" s="4"/>
      <c r="C52" s="53"/>
      <c r="D52" s="76"/>
      <c r="E52" s="79"/>
      <c r="F52" s="37"/>
      <c r="G52" s="22"/>
      <c r="H52" s="40"/>
      <c r="I52" s="24"/>
      <c r="J52" s="41"/>
      <c r="K52" s="24"/>
      <c r="L52" s="24"/>
      <c r="M52" s="25"/>
      <c r="N52" s="39"/>
      <c r="O52" s="32"/>
      <c r="P52" s="30"/>
      <c r="Q52" s="31"/>
      <c r="R52" s="35"/>
      <c r="S52" s="24"/>
      <c r="T52" s="24"/>
      <c r="U52" s="24"/>
      <c r="V52" s="24"/>
      <c r="W52" s="24"/>
      <c r="X52" s="24"/>
      <c r="Y52" s="24"/>
      <c r="Z52" s="24"/>
      <c r="AA52" s="24"/>
      <c r="AB52" s="24"/>
      <c r="AC52" s="24"/>
      <c r="AD52" s="33"/>
      <c r="AE52" s="19"/>
      <c r="AF52" s="4"/>
      <c r="AG52" s="4"/>
      <c r="AH52" s="12"/>
      <c r="AI52" s="12"/>
      <c r="AJ52" s="13"/>
      <c r="AK52" s="4"/>
      <c r="AL52" s="4"/>
      <c r="AM52" s="6"/>
      <c r="AN52" s="6"/>
      <c r="AO52" s="6"/>
      <c r="AP52" s="6"/>
      <c r="AQ52" s="14"/>
      <c r="AR52" s="10"/>
      <c r="AS52" s="51"/>
      <c r="AT52"/>
      <c r="AU52"/>
      <c r="AV52"/>
      <c r="AW52"/>
      <c r="AX52"/>
      <c r="AY52"/>
      <c r="AZ52"/>
      <c r="BA52"/>
    </row>
    <row r="53" spans="1:53" ht="180.75" customHeight="1" x14ac:dyDescent="0.25">
      <c r="A53" s="3"/>
      <c r="B53" s="4"/>
      <c r="C53" s="53"/>
      <c r="D53" s="76"/>
      <c r="E53" s="79"/>
      <c r="F53" s="37"/>
      <c r="G53" s="22"/>
      <c r="H53" s="45"/>
      <c r="I53" s="24"/>
      <c r="J53" s="41"/>
      <c r="K53" s="24"/>
      <c r="L53" s="24"/>
      <c r="M53" s="25"/>
      <c r="N53" s="39"/>
      <c r="O53" s="32"/>
      <c r="P53" s="30"/>
      <c r="Q53" s="31"/>
      <c r="R53" s="35"/>
      <c r="S53" s="24"/>
      <c r="T53" s="24"/>
      <c r="U53" s="24"/>
      <c r="V53" s="24"/>
      <c r="W53" s="24"/>
      <c r="X53" s="24"/>
      <c r="Y53" s="24"/>
      <c r="Z53" s="24"/>
      <c r="AA53" s="24"/>
      <c r="AB53" s="24"/>
      <c r="AC53" s="24"/>
      <c r="AD53" s="33"/>
      <c r="AE53" s="19"/>
      <c r="AF53" s="4"/>
      <c r="AG53" s="4"/>
      <c r="AH53" s="15"/>
      <c r="AI53" s="15"/>
      <c r="AJ53" s="13"/>
      <c r="AK53" s="4"/>
      <c r="AL53" s="4"/>
      <c r="AM53" s="6"/>
      <c r="AN53" s="6"/>
      <c r="AO53" s="6"/>
      <c r="AP53" s="6"/>
      <c r="AQ53" s="14"/>
      <c r="AR53" s="10"/>
      <c r="AS53" s="51"/>
      <c r="AT53"/>
      <c r="AU53"/>
      <c r="AV53"/>
      <c r="AW53"/>
      <c r="AX53"/>
      <c r="AY53"/>
      <c r="AZ53"/>
      <c r="BA53"/>
    </row>
    <row r="54" spans="1:53" ht="180.75" customHeight="1" x14ac:dyDescent="0.25">
      <c r="A54" s="3"/>
      <c r="B54" s="4"/>
      <c r="C54" s="53"/>
      <c r="D54" s="76"/>
      <c r="E54" s="79"/>
      <c r="F54" s="37"/>
      <c r="G54" s="22"/>
      <c r="H54" s="40"/>
      <c r="I54" s="24"/>
      <c r="J54" s="41"/>
      <c r="K54" s="24"/>
      <c r="L54" s="24"/>
      <c r="M54" s="25"/>
      <c r="N54" s="39"/>
      <c r="O54" s="32"/>
      <c r="P54" s="30"/>
      <c r="Q54" s="31"/>
      <c r="R54" s="35"/>
      <c r="S54" s="24"/>
      <c r="T54" s="24"/>
      <c r="U54" s="24"/>
      <c r="V54" s="24"/>
      <c r="W54" s="24"/>
      <c r="X54" s="24"/>
      <c r="Y54" s="24"/>
      <c r="Z54" s="24"/>
      <c r="AA54" s="24"/>
      <c r="AB54" s="24"/>
      <c r="AC54" s="24"/>
      <c r="AD54" s="33"/>
      <c r="AE54" s="19"/>
      <c r="AF54" s="4"/>
      <c r="AG54" s="4"/>
      <c r="AH54" s="15"/>
      <c r="AI54" s="12"/>
      <c r="AJ54" s="13"/>
      <c r="AK54" s="4"/>
      <c r="AL54" s="4"/>
      <c r="AM54" s="6"/>
      <c r="AN54" s="6"/>
      <c r="AO54" s="6"/>
      <c r="AP54" s="6"/>
      <c r="AQ54" s="14"/>
      <c r="AR54" s="10"/>
      <c r="AS54" s="52"/>
      <c r="AT54"/>
      <c r="AU54"/>
      <c r="AV54"/>
      <c r="AW54"/>
      <c r="AX54"/>
      <c r="AY54"/>
      <c r="AZ54"/>
      <c r="BA54"/>
    </row>
    <row r="55" spans="1:53" ht="180.75" customHeight="1" x14ac:dyDescent="0.25">
      <c r="A55" s="3"/>
      <c r="B55" s="4"/>
      <c r="C55" s="53"/>
      <c r="D55" s="76"/>
      <c r="E55" s="79"/>
      <c r="F55" s="37"/>
      <c r="G55" s="22"/>
      <c r="H55" s="40"/>
      <c r="I55" s="24"/>
      <c r="J55" s="41"/>
      <c r="K55" s="24"/>
      <c r="L55" s="24"/>
      <c r="M55" s="25"/>
      <c r="N55" s="39"/>
      <c r="O55" s="32"/>
      <c r="P55" s="30"/>
      <c r="Q55" s="31"/>
      <c r="R55" s="35"/>
      <c r="S55" s="24"/>
      <c r="T55" s="24"/>
      <c r="U55" s="24"/>
      <c r="V55" s="24"/>
      <c r="W55" s="24"/>
      <c r="X55" s="24"/>
      <c r="Y55" s="24"/>
      <c r="Z55" s="24"/>
      <c r="AA55" s="24"/>
      <c r="AB55" s="24"/>
      <c r="AC55" s="24"/>
      <c r="AD55" s="33"/>
      <c r="AE55" s="19"/>
      <c r="AF55" s="4"/>
      <c r="AG55" s="4"/>
      <c r="AH55" s="12"/>
      <c r="AI55" s="12"/>
      <c r="AJ55" s="13"/>
      <c r="AK55" s="4"/>
      <c r="AL55" s="4"/>
      <c r="AM55" s="6"/>
      <c r="AN55" s="6"/>
      <c r="AO55" s="6"/>
      <c r="AP55" s="6"/>
      <c r="AQ55" s="14"/>
      <c r="AR55" s="10"/>
      <c r="AS55" s="51"/>
      <c r="AT55"/>
      <c r="AU55"/>
      <c r="AV55"/>
      <c r="AW55"/>
      <c r="AX55"/>
      <c r="AY55"/>
      <c r="AZ55"/>
      <c r="BA55"/>
    </row>
    <row r="56" spans="1:53" ht="180.75" customHeight="1" x14ac:dyDescent="0.25">
      <c r="A56" s="3"/>
      <c r="B56" s="4"/>
      <c r="C56" s="53"/>
      <c r="D56" s="76"/>
      <c r="E56" s="79"/>
      <c r="F56" s="37"/>
      <c r="G56" s="22"/>
      <c r="H56" s="40"/>
      <c r="I56" s="24"/>
      <c r="J56" s="41"/>
      <c r="K56" s="24"/>
      <c r="L56" s="24"/>
      <c r="M56" s="25"/>
      <c r="N56" s="39"/>
      <c r="O56" s="32"/>
      <c r="P56" s="30"/>
      <c r="Q56" s="31"/>
      <c r="R56" s="35"/>
      <c r="S56" s="24"/>
      <c r="T56" s="24"/>
      <c r="U56" s="24"/>
      <c r="V56" s="24"/>
      <c r="W56" s="24"/>
      <c r="X56" s="24"/>
      <c r="Y56" s="24"/>
      <c r="Z56" s="24"/>
      <c r="AA56" s="24"/>
      <c r="AB56" s="24"/>
      <c r="AC56" s="24"/>
      <c r="AD56" s="33"/>
      <c r="AE56" s="19"/>
      <c r="AF56" s="4"/>
      <c r="AG56" s="4"/>
      <c r="AH56" s="15"/>
      <c r="AI56" s="12"/>
      <c r="AJ56" s="13"/>
      <c r="AK56" s="4"/>
      <c r="AL56" s="4"/>
      <c r="AM56" s="6"/>
      <c r="AN56" s="6"/>
      <c r="AO56" s="6"/>
      <c r="AP56" s="6"/>
      <c r="AQ56" s="14"/>
      <c r="AR56" s="10"/>
      <c r="AS56" s="51"/>
      <c r="AT56"/>
      <c r="AU56"/>
      <c r="AV56"/>
      <c r="AW56"/>
      <c r="AX56"/>
      <c r="AY56"/>
      <c r="AZ56"/>
      <c r="BA56"/>
    </row>
    <row r="57" spans="1:53" ht="180.75" customHeight="1" x14ac:dyDescent="0.25">
      <c r="A57" s="3"/>
      <c r="B57" s="4"/>
      <c r="C57" s="53"/>
      <c r="D57" s="76"/>
      <c r="E57" s="79"/>
      <c r="F57" s="37"/>
      <c r="G57" s="22"/>
      <c r="H57" s="40"/>
      <c r="I57" s="24"/>
      <c r="J57" s="41"/>
      <c r="K57" s="24"/>
      <c r="L57" s="24"/>
      <c r="M57" s="25"/>
      <c r="N57" s="39"/>
      <c r="O57" s="32"/>
      <c r="P57" s="30"/>
      <c r="Q57" s="31"/>
      <c r="R57" s="35"/>
      <c r="S57" s="24"/>
      <c r="T57" s="24"/>
      <c r="U57" s="24"/>
      <c r="V57" s="24"/>
      <c r="W57" s="24"/>
      <c r="X57" s="24"/>
      <c r="Y57" s="24"/>
      <c r="Z57" s="24"/>
      <c r="AA57" s="24"/>
      <c r="AB57" s="24"/>
      <c r="AC57" s="24"/>
      <c r="AD57" s="33"/>
      <c r="AE57" s="19"/>
      <c r="AF57" s="4"/>
      <c r="AG57" s="4"/>
      <c r="AH57" s="12"/>
      <c r="AI57" s="12"/>
      <c r="AJ57" s="13"/>
      <c r="AK57" s="4"/>
      <c r="AL57" s="4"/>
      <c r="AM57" s="6"/>
      <c r="AN57" s="6"/>
      <c r="AO57" s="6"/>
      <c r="AP57" s="6"/>
      <c r="AQ57" s="14"/>
      <c r="AR57" s="10"/>
      <c r="AS57" s="52"/>
      <c r="AT57"/>
      <c r="AU57"/>
      <c r="AV57"/>
      <c r="AW57"/>
      <c r="AX57"/>
      <c r="AY57"/>
      <c r="AZ57"/>
      <c r="BA57"/>
    </row>
    <row r="58" spans="1:53" ht="180.75" customHeight="1" x14ac:dyDescent="0.25">
      <c r="A58" s="3"/>
      <c r="B58" s="4"/>
      <c r="C58" s="53"/>
      <c r="D58" s="76"/>
      <c r="E58" s="79"/>
      <c r="F58" s="37"/>
      <c r="G58" s="22"/>
      <c r="H58" s="40"/>
      <c r="I58" s="24"/>
      <c r="J58" s="41"/>
      <c r="K58" s="24"/>
      <c r="L58" s="24"/>
      <c r="M58" s="25"/>
      <c r="N58" s="39"/>
      <c r="O58" s="32"/>
      <c r="P58" s="30"/>
      <c r="Q58" s="31"/>
      <c r="R58" s="35"/>
      <c r="S58" s="24"/>
      <c r="T58" s="24"/>
      <c r="U58" s="24"/>
      <c r="V58" s="24"/>
      <c r="W58" s="24"/>
      <c r="X58" s="24"/>
      <c r="Y58" s="24"/>
      <c r="Z58" s="24"/>
      <c r="AA58" s="24"/>
      <c r="AB58" s="24"/>
      <c r="AC58" s="24"/>
      <c r="AD58" s="33"/>
      <c r="AE58" s="19"/>
      <c r="AF58" s="4"/>
      <c r="AG58" s="4"/>
      <c r="AH58" s="12"/>
      <c r="AI58" s="12"/>
      <c r="AJ58" s="13"/>
      <c r="AK58" s="4"/>
      <c r="AL58" s="4"/>
      <c r="AM58" s="6"/>
      <c r="AN58" s="6"/>
      <c r="AO58" s="6"/>
      <c r="AP58" s="6"/>
      <c r="AQ58" s="14"/>
      <c r="AR58" s="10"/>
      <c r="AS58" s="52"/>
      <c r="AT58"/>
      <c r="AU58"/>
      <c r="AV58"/>
      <c r="AW58"/>
      <c r="AX58"/>
      <c r="AY58"/>
      <c r="AZ58"/>
      <c r="BA58"/>
    </row>
    <row r="59" spans="1:53" ht="180.75" customHeight="1" x14ac:dyDescent="0.25">
      <c r="A59" s="3"/>
      <c r="B59" s="4"/>
      <c r="C59" s="53"/>
      <c r="D59" s="76"/>
      <c r="E59" s="79"/>
      <c r="F59" s="37"/>
      <c r="G59" s="22"/>
      <c r="H59" s="40"/>
      <c r="I59" s="24"/>
      <c r="J59" s="41"/>
      <c r="K59" s="24"/>
      <c r="L59" s="24"/>
      <c r="M59" s="25"/>
      <c r="N59" s="39"/>
      <c r="O59" s="32"/>
      <c r="P59" s="30"/>
      <c r="Q59" s="31"/>
      <c r="R59" s="35"/>
      <c r="S59" s="24"/>
      <c r="T59" s="24"/>
      <c r="U59" s="24"/>
      <c r="V59" s="24"/>
      <c r="W59" s="24"/>
      <c r="X59" s="24"/>
      <c r="Y59" s="24"/>
      <c r="Z59" s="24"/>
      <c r="AA59" s="24"/>
      <c r="AB59" s="24"/>
      <c r="AC59" s="24"/>
      <c r="AD59" s="33"/>
      <c r="AE59" s="19"/>
      <c r="AF59" s="4"/>
      <c r="AG59" s="4"/>
      <c r="AH59" s="12"/>
      <c r="AI59" s="12"/>
      <c r="AJ59" s="13"/>
      <c r="AK59" s="4"/>
      <c r="AL59" s="4"/>
      <c r="AM59" s="6"/>
      <c r="AN59" s="6"/>
      <c r="AO59" s="6"/>
      <c r="AP59" s="6"/>
      <c r="AQ59" s="14"/>
      <c r="AR59" s="10"/>
      <c r="AS59" s="52"/>
      <c r="AT59"/>
      <c r="AU59"/>
      <c r="AV59"/>
      <c r="AW59"/>
      <c r="AX59"/>
      <c r="AY59"/>
      <c r="AZ59"/>
      <c r="BA59"/>
    </row>
    <row r="60" spans="1:53" ht="180.75" customHeight="1" x14ac:dyDescent="0.25">
      <c r="A60" s="3"/>
      <c r="B60" s="4"/>
      <c r="C60" s="53"/>
      <c r="D60" s="76"/>
      <c r="E60" s="79"/>
      <c r="F60" s="37"/>
      <c r="G60" s="22"/>
      <c r="H60" s="40"/>
      <c r="I60" s="24"/>
      <c r="J60" s="41"/>
      <c r="K60" s="24"/>
      <c r="L60" s="24"/>
      <c r="M60" s="25"/>
      <c r="N60" s="39"/>
      <c r="O60" s="32"/>
      <c r="P60" s="30"/>
      <c r="Q60" s="31"/>
      <c r="R60" s="35"/>
      <c r="S60" s="24"/>
      <c r="T60" s="24"/>
      <c r="U60" s="24"/>
      <c r="V60" s="24"/>
      <c r="W60" s="24"/>
      <c r="X60" s="24"/>
      <c r="Y60" s="24"/>
      <c r="Z60" s="24"/>
      <c r="AA60" s="24"/>
      <c r="AB60" s="24"/>
      <c r="AC60" s="24"/>
      <c r="AD60" s="33"/>
      <c r="AE60" s="19"/>
      <c r="AF60" s="4"/>
      <c r="AG60" s="4"/>
      <c r="AH60" s="12"/>
      <c r="AI60" s="12"/>
      <c r="AJ60" s="13"/>
      <c r="AK60" s="4"/>
      <c r="AL60" s="4"/>
      <c r="AM60" s="6"/>
      <c r="AN60" s="6"/>
      <c r="AO60" s="6"/>
      <c r="AP60" s="6"/>
      <c r="AQ60" s="14"/>
      <c r="AR60" s="10"/>
      <c r="AS60" s="52"/>
      <c r="AT60"/>
      <c r="AU60"/>
      <c r="AV60"/>
      <c r="AW60"/>
      <c r="AX60"/>
      <c r="AY60"/>
      <c r="AZ60"/>
      <c r="BA60"/>
    </row>
    <row r="61" spans="1:53" ht="180.75" customHeight="1" x14ac:dyDescent="0.25">
      <c r="A61" s="3"/>
      <c r="B61" s="4"/>
      <c r="C61" s="53"/>
      <c r="D61" s="76"/>
      <c r="E61" s="79"/>
      <c r="F61" s="37"/>
      <c r="G61" s="22"/>
      <c r="H61" s="40"/>
      <c r="I61" s="24"/>
      <c r="J61" s="41"/>
      <c r="K61" s="24"/>
      <c r="L61" s="24"/>
      <c r="M61" s="25"/>
      <c r="N61" s="39"/>
      <c r="O61" s="32"/>
      <c r="P61" s="30"/>
      <c r="Q61" s="31"/>
      <c r="R61" s="35"/>
      <c r="S61" s="24"/>
      <c r="T61" s="24"/>
      <c r="U61" s="24"/>
      <c r="V61" s="24"/>
      <c r="W61" s="24"/>
      <c r="X61" s="24"/>
      <c r="Y61" s="24"/>
      <c r="Z61" s="24"/>
      <c r="AA61" s="24"/>
      <c r="AB61" s="24"/>
      <c r="AC61" s="24"/>
      <c r="AD61" s="33"/>
      <c r="AE61" s="19"/>
      <c r="AF61" s="4"/>
      <c r="AG61" s="4"/>
      <c r="AH61" s="12"/>
      <c r="AI61" s="12"/>
      <c r="AJ61" s="13"/>
      <c r="AK61" s="4"/>
      <c r="AL61" s="4"/>
      <c r="AM61" s="6"/>
      <c r="AN61" s="6"/>
      <c r="AO61" s="6"/>
      <c r="AP61" s="6"/>
      <c r="AQ61" s="14"/>
      <c r="AR61" s="10"/>
      <c r="AS61" s="52"/>
      <c r="AT61"/>
      <c r="AU61"/>
      <c r="AV61"/>
      <c r="AW61"/>
      <c r="AX61"/>
      <c r="AY61"/>
      <c r="AZ61"/>
      <c r="BA61"/>
    </row>
    <row r="62" spans="1:53" ht="180.75" customHeight="1" x14ac:dyDescent="0.25">
      <c r="A62" s="3"/>
      <c r="B62" s="4"/>
      <c r="C62" s="53"/>
      <c r="D62" s="76"/>
      <c r="E62" s="79"/>
      <c r="F62" s="37"/>
      <c r="G62" s="22"/>
      <c r="H62" s="40"/>
      <c r="I62" s="24"/>
      <c r="J62" s="41"/>
      <c r="K62" s="24"/>
      <c r="L62" s="24"/>
      <c r="M62" s="25"/>
      <c r="N62" s="39"/>
      <c r="O62" s="32"/>
      <c r="P62" s="30"/>
      <c r="Q62" s="31"/>
      <c r="R62" s="35"/>
      <c r="S62" s="24"/>
      <c r="T62" s="24"/>
      <c r="U62" s="24"/>
      <c r="V62" s="24"/>
      <c r="W62" s="24"/>
      <c r="X62" s="24"/>
      <c r="Y62" s="24"/>
      <c r="Z62" s="24"/>
      <c r="AA62" s="24"/>
      <c r="AB62" s="24"/>
      <c r="AC62" s="24"/>
      <c r="AD62" s="33"/>
      <c r="AE62" s="19"/>
      <c r="AF62" s="4"/>
      <c r="AG62" s="4"/>
      <c r="AH62" s="15"/>
      <c r="AI62" s="15"/>
      <c r="AJ62" s="13"/>
      <c r="AK62" s="4"/>
      <c r="AL62" s="4"/>
      <c r="AM62" s="6"/>
      <c r="AN62" s="6"/>
      <c r="AO62" s="6"/>
      <c r="AP62" s="6"/>
      <c r="AQ62" s="14"/>
      <c r="AR62" s="10"/>
      <c r="AS62" s="51"/>
      <c r="AT62"/>
      <c r="AU62"/>
      <c r="AV62"/>
      <c r="AW62"/>
      <c r="AX62"/>
      <c r="AY62"/>
      <c r="AZ62"/>
      <c r="BA62"/>
    </row>
    <row r="63" spans="1:53" ht="180.75" customHeight="1" x14ac:dyDescent="0.25">
      <c r="A63" s="3"/>
      <c r="B63" s="4"/>
      <c r="C63" s="53"/>
      <c r="D63" s="76"/>
      <c r="E63" s="79"/>
      <c r="F63" s="37"/>
      <c r="G63" s="22"/>
      <c r="H63" s="40"/>
      <c r="I63" s="24"/>
      <c r="J63" s="41"/>
      <c r="K63" s="24"/>
      <c r="L63" s="24"/>
      <c r="M63" s="25"/>
      <c r="N63" s="39"/>
      <c r="O63" s="32"/>
      <c r="P63" s="30"/>
      <c r="Q63" s="31"/>
      <c r="R63" s="35"/>
      <c r="S63" s="24"/>
      <c r="T63" s="24"/>
      <c r="U63" s="24"/>
      <c r="V63" s="24"/>
      <c r="W63" s="24"/>
      <c r="X63" s="24"/>
      <c r="Y63" s="24"/>
      <c r="Z63" s="24"/>
      <c r="AA63" s="24"/>
      <c r="AB63" s="24"/>
      <c r="AC63" s="24"/>
      <c r="AD63" s="33"/>
      <c r="AE63" s="19"/>
      <c r="AF63" s="4"/>
      <c r="AG63" s="4"/>
      <c r="AH63" s="12"/>
      <c r="AI63" s="12"/>
      <c r="AJ63" s="13"/>
      <c r="AK63" s="4"/>
      <c r="AL63" s="4"/>
      <c r="AM63" s="6"/>
      <c r="AN63" s="6"/>
      <c r="AO63" s="6"/>
      <c r="AP63" s="6"/>
      <c r="AQ63" s="14"/>
      <c r="AR63" s="10"/>
      <c r="AS63" s="51"/>
      <c r="AT63"/>
      <c r="AU63"/>
      <c r="AV63"/>
      <c r="AW63"/>
      <c r="AX63"/>
      <c r="AY63"/>
      <c r="AZ63"/>
      <c r="BA63"/>
    </row>
    <row r="64" spans="1:53" ht="180.75" customHeight="1" x14ac:dyDescent="0.25">
      <c r="A64" s="3"/>
      <c r="B64" s="4"/>
      <c r="C64" s="53"/>
      <c r="D64" s="76"/>
      <c r="E64" s="79"/>
      <c r="F64" s="37"/>
      <c r="G64" s="22"/>
      <c r="H64" s="40"/>
      <c r="I64" s="24"/>
      <c r="J64" s="41"/>
      <c r="K64" s="24"/>
      <c r="L64" s="24"/>
      <c r="M64" s="25"/>
      <c r="N64" s="39"/>
      <c r="O64" s="32"/>
      <c r="P64" s="30"/>
      <c r="Q64" s="31"/>
      <c r="R64" s="35"/>
      <c r="S64" s="24"/>
      <c r="T64" s="24"/>
      <c r="U64" s="24"/>
      <c r="V64" s="24"/>
      <c r="W64" s="24"/>
      <c r="X64" s="24"/>
      <c r="Y64" s="24"/>
      <c r="Z64" s="24"/>
      <c r="AA64" s="24"/>
      <c r="AB64" s="24"/>
      <c r="AC64" s="24"/>
      <c r="AD64" s="33"/>
      <c r="AE64" s="19"/>
      <c r="AF64" s="4"/>
      <c r="AG64" s="4"/>
      <c r="AH64" s="15"/>
      <c r="AI64" s="12"/>
      <c r="AJ64" s="13"/>
      <c r="AK64" s="4"/>
      <c r="AL64" s="4"/>
      <c r="AM64" s="6"/>
      <c r="AN64" s="6"/>
      <c r="AO64" s="6"/>
      <c r="AP64" s="6"/>
      <c r="AQ64" s="14"/>
      <c r="AR64" s="10"/>
      <c r="AS64" s="51"/>
      <c r="AT64"/>
      <c r="AU64"/>
      <c r="AV64"/>
      <c r="AW64"/>
      <c r="AX64"/>
      <c r="AY64"/>
      <c r="AZ64"/>
      <c r="BA64"/>
    </row>
    <row r="65" spans="1:53" ht="180.75" customHeight="1" x14ac:dyDescent="0.25">
      <c r="A65" s="3"/>
      <c r="B65" s="4"/>
      <c r="C65" s="53"/>
      <c r="D65" s="76"/>
      <c r="E65" s="79"/>
      <c r="F65" s="37"/>
      <c r="G65" s="22"/>
      <c r="H65" s="40"/>
      <c r="I65" s="24"/>
      <c r="J65" s="41"/>
      <c r="K65" s="24"/>
      <c r="L65" s="24"/>
      <c r="M65" s="25"/>
      <c r="N65" s="46"/>
      <c r="O65" s="32"/>
      <c r="P65" s="30"/>
      <c r="Q65" s="31"/>
      <c r="R65" s="35"/>
      <c r="S65" s="24"/>
      <c r="T65" s="24"/>
      <c r="U65" s="24"/>
      <c r="V65" s="24"/>
      <c r="W65" s="24"/>
      <c r="X65" s="24"/>
      <c r="Y65" s="24"/>
      <c r="Z65" s="24"/>
      <c r="AA65" s="24"/>
      <c r="AB65" s="24"/>
      <c r="AC65" s="24"/>
      <c r="AD65" s="33"/>
      <c r="AE65" s="19"/>
      <c r="AF65" s="4"/>
      <c r="AG65" s="4"/>
      <c r="AH65" s="12"/>
      <c r="AI65" s="12"/>
      <c r="AJ65" s="13"/>
      <c r="AK65" s="4"/>
      <c r="AL65" s="4"/>
      <c r="AM65" s="6"/>
      <c r="AN65" s="6"/>
      <c r="AO65" s="6"/>
      <c r="AP65" s="6"/>
      <c r="AQ65" s="14"/>
      <c r="AR65" s="10"/>
      <c r="AS65" s="51"/>
      <c r="AT65"/>
      <c r="AU65"/>
      <c r="AV65"/>
      <c r="AW65"/>
      <c r="AX65"/>
      <c r="AY65"/>
      <c r="AZ65"/>
      <c r="BA65"/>
    </row>
    <row r="66" spans="1:53" ht="180.75" customHeight="1" x14ac:dyDescent="0.25">
      <c r="A66" s="3"/>
      <c r="B66" s="4"/>
      <c r="C66" s="53"/>
      <c r="D66" s="76"/>
      <c r="E66" s="79"/>
      <c r="F66" s="37"/>
      <c r="G66" s="22"/>
      <c r="H66" s="40"/>
      <c r="I66" s="24"/>
      <c r="J66" s="41"/>
      <c r="K66" s="24"/>
      <c r="L66" s="24"/>
      <c r="M66" s="25"/>
      <c r="N66" s="39"/>
      <c r="O66" s="32"/>
      <c r="P66" s="30"/>
      <c r="Q66" s="31"/>
      <c r="R66" s="35"/>
      <c r="S66" s="24"/>
      <c r="T66" s="24"/>
      <c r="U66" s="24"/>
      <c r="V66" s="24"/>
      <c r="W66" s="24"/>
      <c r="X66" s="24"/>
      <c r="Y66" s="24"/>
      <c r="Z66" s="24"/>
      <c r="AA66" s="24"/>
      <c r="AB66" s="24"/>
      <c r="AC66" s="24"/>
      <c r="AD66" s="33"/>
      <c r="AE66" s="19"/>
      <c r="AF66" s="4"/>
      <c r="AG66" s="4"/>
      <c r="AH66" s="12"/>
      <c r="AI66" s="12"/>
      <c r="AJ66" s="13"/>
      <c r="AK66" s="4"/>
      <c r="AL66" s="4"/>
      <c r="AM66" s="6"/>
      <c r="AN66" s="6"/>
      <c r="AO66" s="6"/>
      <c r="AP66" s="6"/>
      <c r="AQ66" s="14"/>
      <c r="AR66" s="10"/>
      <c r="AS66" s="52"/>
      <c r="AT66"/>
      <c r="AU66"/>
      <c r="AV66"/>
      <c r="AW66"/>
      <c r="AX66"/>
      <c r="AY66"/>
      <c r="AZ66"/>
      <c r="BA66"/>
    </row>
    <row r="67" spans="1:53" ht="180.75" customHeight="1" x14ac:dyDescent="0.25">
      <c r="A67" s="3"/>
      <c r="B67" s="4"/>
      <c r="C67" s="53"/>
      <c r="D67" s="76"/>
      <c r="E67" s="79"/>
      <c r="F67" s="37"/>
      <c r="G67" s="22"/>
      <c r="H67" s="40"/>
      <c r="I67" s="24"/>
      <c r="J67" s="41"/>
      <c r="K67" s="24"/>
      <c r="L67" s="24"/>
      <c r="M67" s="25"/>
      <c r="N67" s="39"/>
      <c r="O67" s="32"/>
      <c r="P67" s="30"/>
      <c r="Q67" s="31"/>
      <c r="R67" s="35"/>
      <c r="S67" s="24"/>
      <c r="T67" s="24"/>
      <c r="U67" s="24"/>
      <c r="V67" s="24"/>
      <c r="W67" s="24"/>
      <c r="X67" s="24"/>
      <c r="Y67" s="24"/>
      <c r="Z67" s="24"/>
      <c r="AA67" s="24"/>
      <c r="AB67" s="24"/>
      <c r="AC67" s="24"/>
      <c r="AD67" s="33"/>
      <c r="AE67" s="19"/>
      <c r="AF67" s="4"/>
      <c r="AG67" s="4"/>
      <c r="AH67" s="12"/>
      <c r="AI67" s="12"/>
      <c r="AJ67" s="13"/>
      <c r="AK67" s="4"/>
      <c r="AL67" s="4"/>
      <c r="AM67" s="6"/>
      <c r="AN67" s="6"/>
      <c r="AO67" s="6"/>
      <c r="AP67" s="6"/>
      <c r="AQ67" s="14"/>
      <c r="AR67" s="10"/>
      <c r="AS67" s="51"/>
      <c r="AT67"/>
      <c r="AU67"/>
      <c r="AV67"/>
      <c r="AW67"/>
      <c r="AX67"/>
      <c r="AY67"/>
      <c r="AZ67"/>
      <c r="BA67"/>
    </row>
    <row r="68" spans="1:53" ht="180.75" customHeight="1" x14ac:dyDescent="0.25">
      <c r="A68" s="3"/>
      <c r="B68" s="4"/>
      <c r="C68" s="53"/>
      <c r="D68" s="76"/>
      <c r="E68" s="79"/>
      <c r="F68" s="37"/>
      <c r="G68" s="22"/>
      <c r="H68" s="40"/>
      <c r="I68" s="24"/>
      <c r="J68" s="41"/>
      <c r="K68" s="24"/>
      <c r="L68" s="24"/>
      <c r="M68" s="25"/>
      <c r="N68" s="39"/>
      <c r="O68" s="32"/>
      <c r="P68" s="30"/>
      <c r="Q68" s="31"/>
      <c r="R68" s="35"/>
      <c r="S68" s="24"/>
      <c r="T68" s="24"/>
      <c r="U68" s="24"/>
      <c r="V68" s="24"/>
      <c r="W68" s="24"/>
      <c r="X68" s="24"/>
      <c r="Y68" s="24"/>
      <c r="Z68" s="24"/>
      <c r="AA68" s="24"/>
      <c r="AB68" s="24"/>
      <c r="AC68" s="24"/>
      <c r="AD68" s="33"/>
      <c r="AE68" s="19"/>
      <c r="AF68" s="4"/>
      <c r="AG68" s="4"/>
      <c r="AH68" s="12"/>
      <c r="AI68" s="12"/>
      <c r="AJ68" s="13"/>
      <c r="AK68" s="4"/>
      <c r="AL68" s="4"/>
      <c r="AM68" s="6"/>
      <c r="AN68" s="6"/>
      <c r="AO68" s="6"/>
      <c r="AP68" s="6"/>
      <c r="AQ68" s="14"/>
      <c r="AR68" s="10"/>
      <c r="AS68" s="51"/>
      <c r="AT68"/>
      <c r="AU68"/>
      <c r="AV68"/>
      <c r="AW68"/>
      <c r="AX68"/>
      <c r="AY68"/>
      <c r="AZ68"/>
      <c r="BA68"/>
    </row>
    <row r="69" spans="1:53" ht="180.75" customHeight="1" x14ac:dyDescent="0.25">
      <c r="A69" s="3"/>
      <c r="B69" s="4"/>
      <c r="C69" s="53"/>
      <c r="D69" s="76"/>
      <c r="E69" s="79"/>
      <c r="F69" s="37"/>
      <c r="G69" s="22"/>
      <c r="H69" s="40"/>
      <c r="I69" s="24"/>
      <c r="J69" s="41"/>
      <c r="K69" s="24"/>
      <c r="L69" s="24"/>
      <c r="M69" s="25"/>
      <c r="N69" s="39"/>
      <c r="O69" s="32"/>
      <c r="P69" s="30"/>
      <c r="Q69" s="31"/>
      <c r="R69" s="35"/>
      <c r="S69" s="24"/>
      <c r="T69" s="24"/>
      <c r="U69" s="24"/>
      <c r="V69" s="24"/>
      <c r="W69" s="24"/>
      <c r="X69" s="24"/>
      <c r="Y69" s="24"/>
      <c r="Z69" s="24"/>
      <c r="AA69" s="24"/>
      <c r="AB69" s="24"/>
      <c r="AC69" s="24"/>
      <c r="AD69" s="33"/>
      <c r="AE69" s="19"/>
      <c r="AF69" s="4"/>
      <c r="AG69" s="4"/>
      <c r="AH69" s="12"/>
      <c r="AI69" s="12"/>
      <c r="AJ69" s="13"/>
      <c r="AK69" s="4"/>
      <c r="AL69" s="4"/>
      <c r="AM69" s="6"/>
      <c r="AN69" s="6"/>
      <c r="AO69" s="6"/>
      <c r="AP69" s="6"/>
      <c r="AQ69" s="14"/>
      <c r="AR69" s="10"/>
      <c r="AS69" s="51"/>
      <c r="AT69"/>
      <c r="AU69"/>
      <c r="AV69"/>
      <c r="AW69"/>
      <c r="AX69"/>
      <c r="AY69"/>
      <c r="AZ69"/>
      <c r="BA69"/>
    </row>
    <row r="70" spans="1:53" ht="180.75" customHeight="1" x14ac:dyDescent="0.25">
      <c r="A70" s="3"/>
      <c r="B70" s="4"/>
      <c r="C70" s="53"/>
      <c r="D70" s="76"/>
      <c r="E70" s="79"/>
      <c r="F70" s="37"/>
      <c r="G70" s="22"/>
      <c r="H70" s="40"/>
      <c r="I70" s="24"/>
      <c r="J70" s="41"/>
      <c r="K70" s="24"/>
      <c r="L70" s="24"/>
      <c r="M70" s="25"/>
      <c r="N70" s="39"/>
      <c r="O70" s="32"/>
      <c r="P70" s="30"/>
      <c r="Q70" s="31"/>
      <c r="R70" s="35"/>
      <c r="S70" s="24"/>
      <c r="T70" s="24"/>
      <c r="U70" s="24"/>
      <c r="V70" s="24"/>
      <c r="W70" s="24"/>
      <c r="X70" s="24"/>
      <c r="Y70" s="24"/>
      <c r="Z70" s="24"/>
      <c r="AA70" s="24"/>
      <c r="AB70" s="24"/>
      <c r="AC70" s="24"/>
      <c r="AD70" s="33"/>
      <c r="AE70" s="19"/>
      <c r="AF70" s="4"/>
      <c r="AG70" s="4"/>
      <c r="AH70" s="12"/>
      <c r="AI70" s="12"/>
      <c r="AJ70" s="13"/>
      <c r="AK70" s="4"/>
      <c r="AL70" s="4"/>
      <c r="AM70" s="6"/>
      <c r="AN70" s="6"/>
      <c r="AO70" s="6"/>
      <c r="AP70" s="6"/>
      <c r="AQ70" s="14"/>
      <c r="AR70" s="10"/>
      <c r="AS70" s="51"/>
      <c r="AT70"/>
      <c r="AU70"/>
      <c r="AV70"/>
      <c r="AW70"/>
      <c r="AX70"/>
      <c r="AY70"/>
      <c r="AZ70"/>
      <c r="BA70"/>
    </row>
    <row r="71" spans="1:53" ht="180.75" customHeight="1" x14ac:dyDescent="0.25">
      <c r="A71" s="3"/>
      <c r="B71" s="4"/>
      <c r="C71" s="53"/>
      <c r="D71" s="76"/>
      <c r="E71" s="79"/>
      <c r="F71" s="37"/>
      <c r="G71" s="22"/>
      <c r="H71" s="40"/>
      <c r="I71" s="24"/>
      <c r="J71" s="41"/>
      <c r="K71" s="24"/>
      <c r="L71" s="24"/>
      <c r="M71" s="25"/>
      <c r="N71" s="39"/>
      <c r="O71" s="32"/>
      <c r="P71" s="30"/>
      <c r="Q71" s="31"/>
      <c r="R71" s="35"/>
      <c r="S71" s="24"/>
      <c r="T71" s="24"/>
      <c r="U71" s="24"/>
      <c r="V71" s="24"/>
      <c r="W71" s="24"/>
      <c r="X71" s="24"/>
      <c r="Y71" s="24"/>
      <c r="Z71" s="24"/>
      <c r="AA71" s="24"/>
      <c r="AB71" s="24"/>
      <c r="AC71" s="24"/>
      <c r="AD71" s="33"/>
      <c r="AE71" s="19"/>
      <c r="AF71" s="4"/>
      <c r="AG71" s="4"/>
      <c r="AH71" s="12"/>
      <c r="AI71" s="12"/>
      <c r="AJ71" s="13"/>
      <c r="AK71" s="4"/>
      <c r="AL71" s="4"/>
      <c r="AM71" s="6"/>
      <c r="AN71" s="6"/>
      <c r="AO71" s="6"/>
      <c r="AP71" s="6"/>
      <c r="AQ71" s="14"/>
      <c r="AR71" s="10"/>
      <c r="AS71" s="51"/>
      <c r="AT71"/>
      <c r="AU71"/>
      <c r="AV71"/>
      <c r="AW71"/>
      <c r="AX71"/>
      <c r="AY71"/>
      <c r="AZ71"/>
      <c r="BA71"/>
    </row>
    <row r="72" spans="1:53" ht="180.75" customHeight="1" x14ac:dyDescent="0.25">
      <c r="A72" s="3"/>
      <c r="B72" s="4"/>
      <c r="C72" s="53"/>
      <c r="D72" s="76"/>
      <c r="E72" s="79"/>
      <c r="F72" s="37"/>
      <c r="G72" s="22"/>
      <c r="H72" s="40"/>
      <c r="I72" s="24"/>
      <c r="J72" s="41"/>
      <c r="K72" s="24"/>
      <c r="L72" s="24"/>
      <c r="M72" s="25"/>
      <c r="N72" s="39"/>
      <c r="O72" s="32"/>
      <c r="P72" s="30"/>
      <c r="Q72" s="31"/>
      <c r="R72" s="35"/>
      <c r="S72" s="24"/>
      <c r="T72" s="24"/>
      <c r="U72" s="24"/>
      <c r="V72" s="24"/>
      <c r="W72" s="24"/>
      <c r="X72" s="24"/>
      <c r="Y72" s="24"/>
      <c r="Z72" s="24"/>
      <c r="AA72" s="24"/>
      <c r="AB72" s="24"/>
      <c r="AC72" s="24"/>
      <c r="AD72" s="33"/>
      <c r="AE72" s="19"/>
      <c r="AF72" s="4"/>
      <c r="AG72" s="4"/>
      <c r="AH72" s="12"/>
      <c r="AI72" s="12"/>
      <c r="AJ72" s="13"/>
      <c r="AK72" s="4"/>
      <c r="AL72" s="4"/>
      <c r="AM72" s="6"/>
      <c r="AN72" s="6"/>
      <c r="AO72" s="6"/>
      <c r="AP72" s="6"/>
      <c r="AQ72" s="14"/>
      <c r="AR72" s="10"/>
      <c r="AS72" s="51"/>
      <c r="AT72"/>
      <c r="AU72"/>
      <c r="AV72"/>
      <c r="AW72"/>
      <c r="AX72"/>
      <c r="AY72"/>
      <c r="AZ72"/>
      <c r="BA72"/>
    </row>
    <row r="73" spans="1:53" ht="180.75" customHeight="1" x14ac:dyDescent="0.25">
      <c r="A73" s="3"/>
      <c r="B73" s="4"/>
      <c r="C73" s="53"/>
      <c r="D73" s="76"/>
      <c r="E73" s="79"/>
      <c r="F73" s="37"/>
      <c r="G73" s="22"/>
      <c r="H73" s="40"/>
      <c r="I73" s="24"/>
      <c r="J73" s="41"/>
      <c r="K73" s="24"/>
      <c r="L73" s="24"/>
      <c r="M73" s="25"/>
      <c r="N73" s="39"/>
      <c r="O73" s="32"/>
      <c r="P73" s="30"/>
      <c r="Q73" s="31"/>
      <c r="R73" s="35"/>
      <c r="S73" s="24"/>
      <c r="T73" s="24"/>
      <c r="U73" s="24"/>
      <c r="V73" s="24"/>
      <c r="W73" s="24"/>
      <c r="X73" s="24"/>
      <c r="Y73" s="24"/>
      <c r="Z73" s="24"/>
      <c r="AA73" s="24"/>
      <c r="AB73" s="24"/>
      <c r="AC73" s="24"/>
      <c r="AD73" s="33"/>
      <c r="AE73" s="19"/>
      <c r="AF73" s="4"/>
      <c r="AG73" s="4"/>
      <c r="AH73" s="15"/>
      <c r="AI73" s="12"/>
      <c r="AJ73" s="13"/>
      <c r="AK73" s="4"/>
      <c r="AL73" s="4"/>
      <c r="AM73" s="6"/>
      <c r="AN73" s="6"/>
      <c r="AO73" s="6"/>
      <c r="AP73" s="6"/>
      <c r="AQ73" s="14"/>
      <c r="AR73" s="10"/>
      <c r="AS73" s="51"/>
      <c r="AT73"/>
      <c r="AU73"/>
      <c r="AV73"/>
      <c r="AW73"/>
      <c r="AX73"/>
      <c r="AY73"/>
      <c r="AZ73"/>
      <c r="BA73"/>
    </row>
    <row r="74" spans="1:53" ht="180.75" customHeight="1" x14ac:dyDescent="0.25">
      <c r="A74" s="3"/>
      <c r="B74" s="4"/>
      <c r="C74" s="53"/>
      <c r="D74" s="76"/>
      <c r="E74" s="79"/>
      <c r="F74" s="37"/>
      <c r="G74" s="22"/>
      <c r="H74" s="40"/>
      <c r="I74" s="24"/>
      <c r="J74" s="41"/>
      <c r="K74" s="24"/>
      <c r="L74" s="24"/>
      <c r="M74" s="25"/>
      <c r="N74" s="39"/>
      <c r="O74" s="32"/>
      <c r="P74" s="30"/>
      <c r="Q74" s="31"/>
      <c r="R74" s="35"/>
      <c r="S74" s="24"/>
      <c r="T74" s="24"/>
      <c r="U74" s="24"/>
      <c r="V74" s="24"/>
      <c r="W74" s="24"/>
      <c r="X74" s="24"/>
      <c r="Y74" s="24"/>
      <c r="Z74" s="24"/>
      <c r="AA74" s="24"/>
      <c r="AB74" s="24"/>
      <c r="AC74" s="24"/>
      <c r="AD74" s="33"/>
      <c r="AE74" s="19"/>
      <c r="AF74" s="4"/>
      <c r="AG74" s="4"/>
      <c r="AH74" s="12"/>
      <c r="AI74" s="12"/>
      <c r="AJ74" s="13"/>
      <c r="AK74" s="4"/>
      <c r="AL74" s="4"/>
      <c r="AM74" s="6"/>
      <c r="AN74" s="6"/>
      <c r="AO74" s="6"/>
      <c r="AP74" s="6"/>
      <c r="AQ74" s="14"/>
      <c r="AR74" s="10"/>
      <c r="AS74" s="51"/>
      <c r="AT74"/>
      <c r="AU74"/>
      <c r="AV74"/>
      <c r="AW74"/>
      <c r="AX74"/>
      <c r="AY74"/>
      <c r="AZ74"/>
      <c r="BA74"/>
    </row>
    <row r="75" spans="1:53" ht="180.75" customHeight="1" x14ac:dyDescent="0.25">
      <c r="A75" s="3"/>
      <c r="B75" s="4"/>
      <c r="C75" s="53"/>
      <c r="D75" s="76"/>
      <c r="E75" s="79"/>
      <c r="F75" s="37"/>
      <c r="G75" s="22"/>
      <c r="H75" s="40"/>
      <c r="I75" s="24"/>
      <c r="J75" s="41"/>
      <c r="K75" s="24"/>
      <c r="L75" s="24"/>
      <c r="M75" s="25"/>
      <c r="N75" s="39"/>
      <c r="O75" s="32"/>
      <c r="P75" s="30"/>
      <c r="Q75" s="31"/>
      <c r="R75" s="35"/>
      <c r="S75" s="24"/>
      <c r="T75" s="24"/>
      <c r="U75" s="24"/>
      <c r="V75" s="24"/>
      <c r="W75" s="24"/>
      <c r="X75" s="24"/>
      <c r="Y75" s="24"/>
      <c r="Z75" s="24"/>
      <c r="AA75" s="24"/>
      <c r="AB75" s="24"/>
      <c r="AC75" s="24"/>
      <c r="AD75" s="33"/>
      <c r="AE75" s="19"/>
      <c r="AF75" s="4"/>
      <c r="AG75" s="4"/>
      <c r="AH75" s="15"/>
      <c r="AI75" s="15"/>
      <c r="AJ75" s="16"/>
      <c r="AK75" s="4"/>
      <c r="AL75" s="4"/>
      <c r="AM75" s="6"/>
      <c r="AN75" s="6"/>
      <c r="AO75" s="6"/>
      <c r="AP75" s="6"/>
      <c r="AQ75" s="14"/>
      <c r="AR75" s="10"/>
      <c r="AS75" s="51"/>
      <c r="AT75"/>
      <c r="AU75"/>
      <c r="AV75"/>
      <c r="AW75"/>
      <c r="AX75"/>
      <c r="AY75"/>
      <c r="AZ75"/>
      <c r="BA75"/>
    </row>
    <row r="76" spans="1:53" ht="180.75" customHeight="1" x14ac:dyDescent="0.25">
      <c r="A76" s="3"/>
      <c r="B76" s="4"/>
      <c r="C76" s="53"/>
      <c r="D76" s="76"/>
      <c r="E76" s="79"/>
      <c r="F76" s="37"/>
      <c r="G76" s="22"/>
      <c r="H76" s="40"/>
      <c r="I76" s="24"/>
      <c r="J76" s="41"/>
      <c r="K76" s="24"/>
      <c r="L76" s="24"/>
      <c r="M76" s="25"/>
      <c r="N76" s="39"/>
      <c r="O76" s="32"/>
      <c r="P76" s="30"/>
      <c r="Q76" s="31"/>
      <c r="R76" s="35"/>
      <c r="S76" s="24"/>
      <c r="T76" s="24"/>
      <c r="U76" s="24"/>
      <c r="V76" s="24"/>
      <c r="W76" s="24"/>
      <c r="X76" s="24"/>
      <c r="Y76" s="24"/>
      <c r="Z76" s="24"/>
      <c r="AA76" s="24"/>
      <c r="AB76" s="24"/>
      <c r="AC76" s="24"/>
      <c r="AD76" s="33"/>
      <c r="AE76" s="19"/>
      <c r="AF76" s="4"/>
      <c r="AG76" s="4"/>
      <c r="AH76" s="15"/>
      <c r="AI76" s="12"/>
      <c r="AJ76" s="13"/>
      <c r="AK76" s="4"/>
      <c r="AL76" s="4"/>
      <c r="AM76" s="6"/>
      <c r="AN76" s="6"/>
      <c r="AO76" s="6"/>
      <c r="AP76" s="6"/>
      <c r="AQ76" s="14"/>
      <c r="AR76" s="10"/>
      <c r="AS76" s="51"/>
      <c r="AT76"/>
      <c r="AU76"/>
      <c r="AV76"/>
      <c r="AW76"/>
      <c r="AX76"/>
      <c r="AY76"/>
      <c r="AZ76"/>
      <c r="BA76"/>
    </row>
    <row r="77" spans="1:53" ht="180.75" customHeight="1" x14ac:dyDescent="0.25">
      <c r="A77" s="3"/>
      <c r="B77" s="4"/>
      <c r="C77" s="53"/>
      <c r="D77" s="76"/>
      <c r="E77" s="79"/>
      <c r="F77" s="37"/>
      <c r="G77" s="22"/>
      <c r="H77" s="40"/>
      <c r="I77" s="24"/>
      <c r="J77" s="41"/>
      <c r="K77" s="24"/>
      <c r="L77" s="24"/>
      <c r="M77" s="25"/>
      <c r="N77" s="44"/>
      <c r="O77" s="32"/>
      <c r="P77" s="30"/>
      <c r="Q77" s="31"/>
      <c r="R77" s="35"/>
      <c r="S77" s="24"/>
      <c r="T77" s="24"/>
      <c r="U77" s="24"/>
      <c r="V77" s="24"/>
      <c r="W77" s="24"/>
      <c r="X77" s="24"/>
      <c r="Y77" s="24"/>
      <c r="Z77" s="24"/>
      <c r="AA77" s="24"/>
      <c r="AB77" s="24"/>
      <c r="AC77" s="24"/>
      <c r="AD77" s="33"/>
      <c r="AE77" s="19"/>
      <c r="AF77" s="4"/>
      <c r="AG77" s="4"/>
      <c r="AH77" s="12"/>
      <c r="AI77" s="12"/>
      <c r="AJ77" s="13"/>
      <c r="AK77" s="4"/>
      <c r="AL77" s="4"/>
      <c r="AM77" s="6"/>
      <c r="AN77" s="6"/>
      <c r="AO77" s="6"/>
      <c r="AP77" s="6"/>
      <c r="AQ77" s="14"/>
      <c r="AR77" s="10"/>
      <c r="AS77" s="52"/>
      <c r="AT77"/>
      <c r="AU77"/>
      <c r="AV77"/>
      <c r="AW77"/>
      <c r="AX77"/>
      <c r="AY77"/>
      <c r="AZ77"/>
      <c r="BA77"/>
    </row>
    <row r="78" spans="1:53" ht="180.75" customHeight="1" x14ac:dyDescent="0.25">
      <c r="A78" s="3"/>
      <c r="B78" s="4"/>
      <c r="C78" s="53"/>
      <c r="D78" s="76"/>
      <c r="E78" s="79"/>
      <c r="F78" s="37"/>
      <c r="G78" s="22"/>
      <c r="H78" s="40"/>
      <c r="I78" s="24"/>
      <c r="J78" s="41"/>
      <c r="K78" s="24"/>
      <c r="L78" s="24"/>
      <c r="M78" s="25"/>
      <c r="N78" s="44"/>
      <c r="O78" s="32"/>
      <c r="P78" s="30"/>
      <c r="Q78" s="31"/>
      <c r="R78" s="35"/>
      <c r="S78" s="24"/>
      <c r="T78" s="24"/>
      <c r="U78" s="24"/>
      <c r="V78" s="24"/>
      <c r="W78" s="24"/>
      <c r="X78" s="24"/>
      <c r="Y78" s="24"/>
      <c r="Z78" s="24"/>
      <c r="AA78" s="24"/>
      <c r="AB78" s="24"/>
      <c r="AC78" s="24"/>
      <c r="AD78" s="33"/>
      <c r="AE78" s="19"/>
      <c r="AF78" s="4"/>
      <c r="AG78" s="4"/>
      <c r="AH78" s="12"/>
      <c r="AI78" s="12"/>
      <c r="AJ78" s="13"/>
      <c r="AK78" s="4"/>
      <c r="AL78" s="4"/>
      <c r="AM78" s="6"/>
      <c r="AN78" s="6"/>
      <c r="AO78" s="6"/>
      <c r="AP78" s="6"/>
      <c r="AQ78" s="14"/>
      <c r="AR78" s="10"/>
      <c r="AS78" s="52"/>
      <c r="AT78"/>
      <c r="AU78"/>
      <c r="AV78"/>
      <c r="AW78"/>
      <c r="AX78"/>
      <c r="AY78"/>
      <c r="AZ78"/>
      <c r="BA78"/>
    </row>
    <row r="79" spans="1:53" ht="180.75" customHeight="1" x14ac:dyDescent="0.25">
      <c r="A79" s="3"/>
      <c r="B79" s="4"/>
      <c r="C79" s="53"/>
      <c r="D79" s="76"/>
      <c r="E79" s="79"/>
      <c r="F79" s="37"/>
      <c r="G79" s="22"/>
      <c r="H79" s="40"/>
      <c r="I79" s="24"/>
      <c r="J79" s="41"/>
      <c r="K79" s="24"/>
      <c r="L79" s="24"/>
      <c r="M79" s="25"/>
      <c r="N79" s="44"/>
      <c r="O79" s="32"/>
      <c r="P79" s="30"/>
      <c r="Q79" s="31"/>
      <c r="R79" s="35"/>
      <c r="S79" s="24"/>
      <c r="T79" s="24"/>
      <c r="U79" s="24"/>
      <c r="V79" s="24"/>
      <c r="W79" s="24"/>
      <c r="X79" s="24"/>
      <c r="Y79" s="24"/>
      <c r="Z79" s="24"/>
      <c r="AA79" s="24"/>
      <c r="AB79" s="24"/>
      <c r="AC79" s="24"/>
      <c r="AD79" s="33"/>
      <c r="AE79" s="19"/>
      <c r="AF79" s="4"/>
      <c r="AG79" s="4"/>
      <c r="AH79" s="15"/>
      <c r="AI79" s="15"/>
      <c r="AJ79" s="13"/>
      <c r="AK79" s="4"/>
      <c r="AL79" s="4"/>
      <c r="AM79" s="6"/>
      <c r="AN79" s="6"/>
      <c r="AO79" s="6"/>
      <c r="AP79" s="6"/>
      <c r="AQ79" s="14"/>
      <c r="AR79" s="10"/>
      <c r="AS79" s="51"/>
      <c r="AT79"/>
      <c r="AU79"/>
      <c r="AV79"/>
      <c r="AW79"/>
      <c r="AX79"/>
      <c r="AY79"/>
      <c r="AZ79"/>
      <c r="BA79"/>
    </row>
    <row r="80" spans="1:53" ht="180.75" customHeight="1" x14ac:dyDescent="0.25">
      <c r="A80" s="3"/>
      <c r="B80" s="4"/>
      <c r="C80" s="53"/>
      <c r="D80" s="76"/>
      <c r="E80" s="79"/>
      <c r="F80" s="37"/>
      <c r="G80" s="22"/>
      <c r="H80" s="40"/>
      <c r="I80" s="24"/>
      <c r="J80" s="41"/>
      <c r="K80" s="24"/>
      <c r="L80" s="24"/>
      <c r="M80" s="25"/>
      <c r="N80" s="44"/>
      <c r="O80" s="32"/>
      <c r="P80" s="30"/>
      <c r="Q80" s="31"/>
      <c r="R80" s="35"/>
      <c r="S80" s="24"/>
      <c r="T80" s="24"/>
      <c r="U80" s="24"/>
      <c r="V80" s="24"/>
      <c r="W80" s="24"/>
      <c r="X80" s="24"/>
      <c r="Y80" s="24"/>
      <c r="Z80" s="24"/>
      <c r="AA80" s="24"/>
      <c r="AB80" s="24"/>
      <c r="AC80" s="24"/>
      <c r="AD80" s="33"/>
      <c r="AE80" s="19"/>
      <c r="AF80" s="4"/>
      <c r="AG80" s="4"/>
      <c r="AH80" s="12"/>
      <c r="AI80" s="12"/>
      <c r="AJ80" s="13"/>
      <c r="AK80" s="4"/>
      <c r="AL80" s="4"/>
      <c r="AM80" s="6"/>
      <c r="AN80" s="6"/>
      <c r="AO80" s="6"/>
      <c r="AP80" s="6"/>
      <c r="AQ80" s="14"/>
      <c r="AR80" s="10"/>
      <c r="AS80" s="51"/>
      <c r="AT80"/>
      <c r="AU80"/>
      <c r="AV80"/>
      <c r="AW80"/>
      <c r="AX80"/>
      <c r="AY80"/>
      <c r="AZ80"/>
      <c r="BA80"/>
    </row>
    <row r="81" spans="1:53" ht="179.25" customHeight="1" x14ac:dyDescent="0.25">
      <c r="A81" s="3"/>
      <c r="B81" s="4"/>
      <c r="C81" s="53"/>
      <c r="D81" s="76"/>
      <c r="E81" s="79"/>
      <c r="F81" s="37"/>
      <c r="G81" s="22"/>
      <c r="H81" s="40"/>
      <c r="I81" s="24"/>
      <c r="J81" s="41"/>
      <c r="K81" s="24"/>
      <c r="L81" s="24"/>
      <c r="M81" s="25"/>
      <c r="N81" s="44"/>
      <c r="O81" s="32"/>
      <c r="P81" s="30"/>
      <c r="Q81" s="31"/>
      <c r="R81" s="35"/>
      <c r="S81" s="24"/>
      <c r="T81" s="24"/>
      <c r="U81" s="24"/>
      <c r="V81" s="24"/>
      <c r="W81" s="24"/>
      <c r="X81" s="24"/>
      <c r="Y81" s="24"/>
      <c r="Z81" s="24"/>
      <c r="AA81" s="24"/>
      <c r="AB81" s="24"/>
      <c r="AC81" s="24"/>
      <c r="AD81" s="33"/>
      <c r="AE81" s="19"/>
      <c r="AF81" s="4"/>
      <c r="AG81" s="4"/>
      <c r="AH81" s="12"/>
      <c r="AI81" s="12"/>
      <c r="AJ81" s="13"/>
      <c r="AK81" s="4"/>
      <c r="AL81" s="4"/>
      <c r="AM81" s="6"/>
      <c r="AN81" s="6"/>
      <c r="AO81" s="6"/>
      <c r="AP81" s="6"/>
      <c r="AQ81" s="14"/>
      <c r="AR81" s="10"/>
      <c r="AS81" s="51"/>
      <c r="AT81"/>
      <c r="AU81"/>
      <c r="AV81"/>
      <c r="AW81"/>
      <c r="AX81"/>
      <c r="AY81"/>
      <c r="AZ81"/>
      <c r="BA81"/>
    </row>
    <row r="82" spans="1:53" ht="180.75" customHeight="1" x14ac:dyDescent="0.25">
      <c r="A82" s="3"/>
      <c r="B82" s="4"/>
      <c r="C82" s="53"/>
      <c r="D82" s="4"/>
      <c r="E82" s="79"/>
      <c r="F82" s="37"/>
      <c r="G82" s="22"/>
      <c r="H82" s="40"/>
      <c r="I82" s="24"/>
      <c r="J82" s="22"/>
      <c r="K82" s="24"/>
      <c r="L82" s="47"/>
      <c r="M82" s="24"/>
      <c r="N82" s="39"/>
      <c r="O82" s="32"/>
      <c r="P82" s="30"/>
      <c r="Q82" s="31"/>
      <c r="R82" s="35"/>
      <c r="S82" s="24"/>
      <c r="T82" s="24"/>
      <c r="U82" s="24"/>
      <c r="V82" s="24"/>
      <c r="W82" s="24"/>
      <c r="X82" s="24"/>
      <c r="Y82" s="24"/>
      <c r="Z82" s="24"/>
      <c r="AA82" s="24"/>
      <c r="AB82" s="24"/>
      <c r="AC82" s="24"/>
      <c r="AD82" s="33"/>
      <c r="AE82" s="19"/>
      <c r="AF82" s="4"/>
      <c r="AG82" s="4"/>
      <c r="AH82" s="12"/>
      <c r="AI82" s="12"/>
      <c r="AJ82" s="13"/>
      <c r="AK82" s="4"/>
      <c r="AL82" s="4"/>
      <c r="AM82" s="6"/>
      <c r="AN82" s="6"/>
      <c r="AO82" s="6"/>
      <c r="AP82" s="6"/>
      <c r="AQ82" s="14"/>
      <c r="AR82" s="10"/>
      <c r="AS82" s="51"/>
      <c r="AT82"/>
      <c r="AU82"/>
      <c r="AV82"/>
      <c r="AW82"/>
      <c r="AX82"/>
      <c r="AY82"/>
      <c r="AZ82"/>
      <c r="BA82"/>
    </row>
    <row r="83" spans="1:53" ht="180.75" customHeight="1" x14ac:dyDescent="0.25">
      <c r="A83" s="3"/>
      <c r="B83" s="4"/>
      <c r="C83" s="53"/>
      <c r="D83" s="76"/>
      <c r="E83" s="79"/>
      <c r="F83" s="37"/>
      <c r="G83" s="22"/>
      <c r="H83" s="32"/>
      <c r="I83" s="24"/>
      <c r="J83" s="48"/>
      <c r="K83" s="24"/>
      <c r="L83" s="24"/>
      <c r="M83" s="25"/>
      <c r="N83" s="25"/>
      <c r="O83" s="32"/>
      <c r="P83" s="30"/>
      <c r="Q83" s="31"/>
      <c r="R83" s="49"/>
      <c r="S83" s="24"/>
      <c r="T83" s="24"/>
      <c r="U83" s="24"/>
      <c r="V83" s="24"/>
      <c r="W83" s="24"/>
      <c r="X83" s="24"/>
      <c r="Y83" s="24"/>
      <c r="Z83" s="24"/>
      <c r="AA83" s="24"/>
      <c r="AB83" s="24"/>
      <c r="AC83" s="24"/>
      <c r="AD83" s="33"/>
      <c r="AE83" s="19"/>
      <c r="AF83" s="4"/>
      <c r="AG83" s="4"/>
      <c r="AH83" s="15"/>
      <c r="AI83" s="15"/>
      <c r="AJ83" s="16"/>
      <c r="AK83" s="4"/>
      <c r="AL83" s="4"/>
      <c r="AM83" s="6"/>
      <c r="AN83" s="6"/>
      <c r="AO83" s="6"/>
      <c r="AP83" s="6"/>
      <c r="AQ83" s="14"/>
      <c r="AR83" s="10"/>
      <c r="AS83" s="51"/>
      <c r="AT83"/>
      <c r="AU83"/>
      <c r="AV83"/>
      <c r="AW83"/>
      <c r="AX83"/>
      <c r="AY83"/>
      <c r="AZ83"/>
      <c r="BA83"/>
    </row>
    <row r="84" spans="1:53" ht="160.5" customHeight="1" x14ac:dyDescent="0.25">
      <c r="A84" s="3"/>
      <c r="B84" s="4"/>
      <c r="C84" s="53"/>
      <c r="D84" s="76"/>
      <c r="E84" s="79"/>
      <c r="F84" s="37"/>
      <c r="G84" s="22"/>
      <c r="H84" s="32"/>
      <c r="I84" s="24"/>
      <c r="J84" s="41"/>
      <c r="K84" s="24"/>
      <c r="L84" s="24"/>
      <c r="M84" s="25"/>
      <c r="N84" s="25"/>
      <c r="O84" s="32"/>
      <c r="P84" s="30"/>
      <c r="Q84" s="31"/>
      <c r="R84" s="49"/>
      <c r="S84" s="24"/>
      <c r="T84" s="24"/>
      <c r="U84" s="24"/>
      <c r="V84" s="24"/>
      <c r="W84" s="24"/>
      <c r="X84" s="24"/>
      <c r="Y84" s="24"/>
      <c r="Z84" s="24"/>
      <c r="AA84" s="24"/>
      <c r="AB84" s="24"/>
      <c r="AC84" s="24"/>
      <c r="AD84" s="33"/>
      <c r="AE84" s="19"/>
      <c r="AF84" s="4"/>
      <c r="AG84" s="4"/>
      <c r="AH84" s="15"/>
      <c r="AI84" s="12"/>
      <c r="AJ84" s="13"/>
      <c r="AK84" s="4"/>
      <c r="AL84" s="4"/>
      <c r="AM84" s="6"/>
      <c r="AN84" s="6"/>
      <c r="AO84" s="6"/>
      <c r="AP84" s="6"/>
      <c r="AQ84" s="14"/>
      <c r="AR84" s="10"/>
      <c r="AS84" s="51"/>
      <c r="AT84"/>
      <c r="AU84"/>
      <c r="AV84"/>
      <c r="AW84"/>
      <c r="AX84"/>
      <c r="AY84"/>
      <c r="AZ84"/>
      <c r="BA84"/>
    </row>
    <row r="85" spans="1:53" ht="160.5" customHeight="1" x14ac:dyDescent="0.25">
      <c r="A85" s="3"/>
      <c r="B85" s="4"/>
      <c r="C85" s="53"/>
      <c r="D85" s="85"/>
      <c r="E85" s="79"/>
      <c r="F85" s="37"/>
      <c r="G85" s="22"/>
      <c r="H85" s="32"/>
      <c r="I85" s="24"/>
      <c r="J85" s="44"/>
      <c r="K85" s="24"/>
      <c r="L85" s="24"/>
      <c r="M85" s="35"/>
      <c r="N85" s="25"/>
      <c r="O85" s="32"/>
      <c r="P85" s="30"/>
      <c r="Q85" s="31"/>
      <c r="R85" s="49"/>
      <c r="S85" s="24"/>
      <c r="T85" s="24"/>
      <c r="U85" s="24"/>
      <c r="V85" s="24"/>
      <c r="W85" s="24"/>
      <c r="X85" s="24"/>
      <c r="Y85" s="24"/>
      <c r="Z85" s="24"/>
      <c r="AA85" s="24"/>
      <c r="AB85" s="24"/>
      <c r="AC85" s="24"/>
      <c r="AD85" s="33"/>
      <c r="AE85" s="19"/>
      <c r="AF85" s="4"/>
      <c r="AG85" s="4"/>
      <c r="AH85" s="15"/>
      <c r="AI85" s="12"/>
      <c r="AJ85" s="13"/>
      <c r="AK85" s="4"/>
      <c r="AL85" s="4"/>
      <c r="AM85" s="6"/>
      <c r="AN85" s="6"/>
      <c r="AO85" s="6"/>
      <c r="AP85" s="6"/>
      <c r="AQ85" s="14"/>
      <c r="AR85" s="10"/>
      <c r="AS85" s="51"/>
      <c r="AT85"/>
      <c r="AU85"/>
      <c r="AV85"/>
      <c r="AW85"/>
      <c r="AX85"/>
      <c r="AY85"/>
      <c r="AZ85"/>
      <c r="BA85"/>
    </row>
    <row r="86" spans="1:53" ht="160.5" customHeight="1" x14ac:dyDescent="0.25">
      <c r="A86" s="3"/>
      <c r="B86" s="4"/>
      <c r="C86" s="53"/>
      <c r="D86" s="85"/>
      <c r="E86" s="79"/>
      <c r="F86" s="37"/>
      <c r="G86" s="22"/>
      <c r="H86" s="32"/>
      <c r="I86" s="24"/>
      <c r="J86" s="44"/>
      <c r="K86" s="24"/>
      <c r="L86" s="24"/>
      <c r="M86" s="35"/>
      <c r="N86" s="25"/>
      <c r="O86" s="32"/>
      <c r="P86" s="30"/>
      <c r="Q86" s="31"/>
      <c r="R86" s="49"/>
      <c r="S86" s="24"/>
      <c r="T86" s="24"/>
      <c r="U86" s="24"/>
      <c r="V86" s="24"/>
      <c r="W86" s="24"/>
      <c r="X86" s="24"/>
      <c r="Y86" s="24"/>
      <c r="Z86" s="24"/>
      <c r="AA86" s="24"/>
      <c r="AB86" s="24"/>
      <c r="AC86" s="24"/>
      <c r="AD86" s="33"/>
      <c r="AE86" s="19"/>
      <c r="AF86" s="4"/>
      <c r="AG86" s="4"/>
      <c r="AH86" s="15"/>
      <c r="AI86" s="12"/>
      <c r="AJ86" s="13"/>
      <c r="AK86" s="4"/>
      <c r="AL86" s="4"/>
      <c r="AM86" s="6"/>
      <c r="AN86" s="6"/>
      <c r="AO86" s="6"/>
      <c r="AP86" s="6"/>
      <c r="AQ86" s="14"/>
      <c r="AR86" s="10"/>
      <c r="AS86" s="51"/>
      <c r="AT86"/>
      <c r="AU86"/>
      <c r="AV86"/>
      <c r="AW86"/>
      <c r="AX86"/>
      <c r="AY86"/>
      <c r="AZ86"/>
      <c r="BA86"/>
    </row>
    <row r="87" spans="1:53" ht="160.5" customHeight="1" x14ac:dyDescent="0.25">
      <c r="A87" s="3"/>
      <c r="B87" s="4"/>
      <c r="C87" s="53"/>
      <c r="D87" s="85"/>
      <c r="E87" s="79"/>
      <c r="F87" s="37"/>
      <c r="G87" s="22"/>
      <c r="H87" s="32"/>
      <c r="I87" s="24"/>
      <c r="J87" s="44"/>
      <c r="K87" s="24"/>
      <c r="L87" s="24"/>
      <c r="M87" s="35"/>
      <c r="N87" s="38"/>
      <c r="O87" s="32"/>
      <c r="P87" s="30"/>
      <c r="Q87" s="31"/>
      <c r="R87" s="49"/>
      <c r="S87" s="24"/>
      <c r="T87" s="24"/>
      <c r="U87" s="24"/>
      <c r="V87" s="24"/>
      <c r="W87" s="24"/>
      <c r="X87" s="24"/>
      <c r="Y87" s="24"/>
      <c r="Z87" s="24"/>
      <c r="AA87" s="24"/>
      <c r="AB87" s="24"/>
      <c r="AC87" s="24"/>
      <c r="AD87" s="33"/>
      <c r="AE87" s="19"/>
      <c r="AF87" s="4"/>
      <c r="AG87" s="4"/>
      <c r="AH87" s="17"/>
      <c r="AI87" s="12"/>
      <c r="AJ87" s="13"/>
      <c r="AK87" s="4"/>
      <c r="AL87" s="4"/>
      <c r="AM87" s="6"/>
      <c r="AN87" s="6"/>
      <c r="AO87" s="6"/>
      <c r="AP87" s="6"/>
      <c r="AQ87" s="14"/>
      <c r="AR87" s="10"/>
      <c r="AS87" s="51"/>
      <c r="AT87"/>
      <c r="AU87"/>
      <c r="AV87"/>
      <c r="AW87"/>
      <c r="AX87"/>
      <c r="AY87"/>
      <c r="AZ87"/>
      <c r="BA87"/>
    </row>
    <row r="88" spans="1:53" ht="160.5" customHeight="1" x14ac:dyDescent="0.25">
      <c r="A88" s="3"/>
      <c r="B88" s="4"/>
      <c r="C88" s="53"/>
      <c r="D88" s="85"/>
      <c r="E88" s="79"/>
      <c r="F88" s="37"/>
      <c r="G88" s="22"/>
      <c r="H88" s="32"/>
      <c r="I88" s="24"/>
      <c r="J88" s="44"/>
      <c r="K88" s="24"/>
      <c r="L88" s="24"/>
      <c r="M88" s="35"/>
      <c r="N88" s="25"/>
      <c r="O88" s="32"/>
      <c r="P88" s="30"/>
      <c r="Q88" s="31"/>
      <c r="R88" s="49"/>
      <c r="S88" s="24"/>
      <c r="T88" s="24"/>
      <c r="U88" s="24"/>
      <c r="V88" s="24"/>
      <c r="W88" s="24"/>
      <c r="X88" s="24"/>
      <c r="Y88" s="24"/>
      <c r="Z88" s="24"/>
      <c r="AA88" s="24"/>
      <c r="AB88" s="24"/>
      <c r="AC88" s="24"/>
      <c r="AD88" s="33"/>
      <c r="AE88" s="19"/>
      <c r="AF88" s="4"/>
      <c r="AG88" s="4"/>
      <c r="AH88" s="15"/>
      <c r="AI88" s="12"/>
      <c r="AJ88" s="13"/>
      <c r="AK88" s="4"/>
      <c r="AL88" s="4"/>
      <c r="AM88" s="6"/>
      <c r="AN88" s="6"/>
      <c r="AO88" s="6"/>
      <c r="AP88" s="6"/>
      <c r="AQ88" s="14"/>
      <c r="AR88" s="10"/>
      <c r="AS88" s="52"/>
      <c r="AT88"/>
      <c r="AU88"/>
      <c r="AV88"/>
      <c r="AW88"/>
      <c r="AX88"/>
      <c r="AY88"/>
      <c r="AZ88"/>
      <c r="BA88"/>
    </row>
    <row r="89" spans="1:53" ht="160.5" customHeight="1" x14ac:dyDescent="0.25">
      <c r="A89" s="3"/>
      <c r="B89" s="4"/>
      <c r="C89" s="53"/>
      <c r="D89" s="85"/>
      <c r="E89" s="79"/>
      <c r="F89" s="37"/>
      <c r="G89" s="22"/>
      <c r="H89" s="32"/>
      <c r="I89" s="24"/>
      <c r="J89" s="44"/>
      <c r="K89" s="24"/>
      <c r="L89" s="24"/>
      <c r="M89" s="35"/>
      <c r="N89" s="38"/>
      <c r="O89" s="32"/>
      <c r="P89" s="30"/>
      <c r="Q89" s="31"/>
      <c r="R89" s="49"/>
      <c r="S89" s="24"/>
      <c r="T89" s="24"/>
      <c r="U89" s="24"/>
      <c r="V89" s="24"/>
      <c r="W89" s="24"/>
      <c r="X89" s="24"/>
      <c r="Y89" s="24"/>
      <c r="Z89" s="24"/>
      <c r="AA89" s="24"/>
      <c r="AB89" s="24"/>
      <c r="AC89" s="24"/>
      <c r="AD89" s="33"/>
      <c r="AE89" s="19"/>
      <c r="AF89" s="4"/>
      <c r="AG89" s="4"/>
      <c r="AH89" s="15"/>
      <c r="AI89" s="12"/>
      <c r="AJ89" s="13"/>
      <c r="AK89" s="4"/>
      <c r="AL89" s="4"/>
      <c r="AM89" s="6"/>
      <c r="AN89" s="6"/>
      <c r="AO89" s="6"/>
      <c r="AP89" s="6"/>
      <c r="AQ89" s="14"/>
      <c r="AR89" s="10"/>
      <c r="AS89" s="52"/>
      <c r="AT89"/>
      <c r="AU89"/>
      <c r="AV89"/>
      <c r="AW89"/>
      <c r="AX89"/>
      <c r="AY89"/>
      <c r="AZ89"/>
      <c r="BA89"/>
    </row>
    <row r="90" spans="1:53" ht="160.5" customHeight="1" x14ac:dyDescent="0.25">
      <c r="A90" s="3"/>
      <c r="B90" s="4"/>
      <c r="C90" s="53"/>
      <c r="D90" s="85"/>
      <c r="E90" s="79"/>
      <c r="F90" s="37"/>
      <c r="G90" s="22"/>
      <c r="H90" s="32"/>
      <c r="I90" s="24"/>
      <c r="J90" s="44"/>
      <c r="K90" s="24"/>
      <c r="L90" s="24"/>
      <c r="M90" s="35"/>
      <c r="N90" s="25"/>
      <c r="O90" s="32"/>
      <c r="P90" s="30"/>
      <c r="Q90" s="31"/>
      <c r="R90" s="49"/>
      <c r="S90" s="24"/>
      <c r="T90" s="24"/>
      <c r="U90" s="24"/>
      <c r="V90" s="24"/>
      <c r="W90" s="24"/>
      <c r="X90" s="24"/>
      <c r="Y90" s="24"/>
      <c r="Z90" s="24"/>
      <c r="AA90" s="24"/>
      <c r="AB90" s="24"/>
      <c r="AC90" s="24"/>
      <c r="AD90" s="33"/>
      <c r="AE90" s="19"/>
      <c r="AF90" s="4"/>
      <c r="AG90" s="4"/>
      <c r="AH90" s="15"/>
      <c r="AI90" s="12"/>
      <c r="AJ90" s="13"/>
      <c r="AK90" s="4"/>
      <c r="AL90" s="4"/>
      <c r="AM90" s="6"/>
      <c r="AN90" s="6"/>
      <c r="AO90" s="6"/>
      <c r="AP90" s="6"/>
      <c r="AQ90" s="14"/>
      <c r="AR90" s="10"/>
      <c r="AS90" s="51"/>
      <c r="AT90"/>
      <c r="AU90"/>
      <c r="AV90"/>
      <c r="AW90"/>
      <c r="AX90"/>
      <c r="AY90"/>
      <c r="AZ90"/>
      <c r="BA90"/>
    </row>
    <row r="91" spans="1:53" ht="160.5" customHeight="1" x14ac:dyDescent="0.25">
      <c r="A91" s="3"/>
      <c r="B91" s="4"/>
      <c r="C91" s="53"/>
      <c r="D91" s="85"/>
      <c r="E91" s="79"/>
      <c r="F91" s="37"/>
      <c r="G91" s="22"/>
      <c r="H91" s="32"/>
      <c r="I91" s="24"/>
      <c r="J91" s="44"/>
      <c r="K91" s="24"/>
      <c r="L91" s="24"/>
      <c r="M91" s="35"/>
      <c r="N91" s="25"/>
      <c r="O91" s="32"/>
      <c r="P91" s="30"/>
      <c r="Q91" s="31"/>
      <c r="R91" s="49"/>
      <c r="S91" s="24"/>
      <c r="T91" s="24"/>
      <c r="U91" s="24"/>
      <c r="V91" s="24"/>
      <c r="W91" s="24"/>
      <c r="X91" s="24"/>
      <c r="Y91" s="24"/>
      <c r="Z91" s="24"/>
      <c r="AA91" s="24"/>
      <c r="AB91" s="24"/>
      <c r="AC91" s="24"/>
      <c r="AD91" s="33"/>
      <c r="AE91" s="19"/>
      <c r="AF91" s="4"/>
      <c r="AG91" s="4"/>
      <c r="AH91" s="15"/>
      <c r="AI91" s="12"/>
      <c r="AJ91" s="13"/>
      <c r="AK91" s="4"/>
      <c r="AL91" s="4"/>
      <c r="AM91" s="6"/>
      <c r="AN91" s="6"/>
      <c r="AO91" s="6"/>
      <c r="AP91" s="6"/>
      <c r="AQ91" s="14"/>
      <c r="AR91" s="10"/>
      <c r="AS91" s="51"/>
      <c r="AT91"/>
      <c r="AU91"/>
      <c r="AV91"/>
      <c r="AW91"/>
      <c r="AX91"/>
      <c r="AY91"/>
      <c r="AZ91"/>
      <c r="BA91"/>
    </row>
    <row r="92" spans="1:53" x14ac:dyDescent="0.25">
      <c r="D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S92" s="192"/>
      <c r="AT92"/>
      <c r="AU92"/>
      <c r="AV92"/>
      <c r="AW92"/>
      <c r="AX92"/>
      <c r="AY92"/>
      <c r="AZ92"/>
      <c r="BA92"/>
    </row>
    <row r="93" spans="1:53" x14ac:dyDescent="0.25">
      <c r="AS93" s="192"/>
      <c r="AT93"/>
      <c r="AU93"/>
      <c r="AV93"/>
      <c r="AW93"/>
      <c r="AX93"/>
      <c r="AY93"/>
      <c r="AZ93"/>
      <c r="BA93"/>
    </row>
    <row r="94" spans="1:53" x14ac:dyDescent="0.25">
      <c r="AS94" s="192"/>
      <c r="AT94"/>
      <c r="AU94"/>
      <c r="AV94"/>
      <c r="AW94"/>
      <c r="AX94"/>
      <c r="AY94"/>
      <c r="AZ94"/>
      <c r="BA94"/>
    </row>
    <row r="95" spans="1:53" x14ac:dyDescent="0.25">
      <c r="AS95" s="192"/>
      <c r="AT95"/>
      <c r="AU95"/>
      <c r="AV95"/>
      <c r="AW95"/>
      <c r="AX95"/>
      <c r="AY95"/>
      <c r="AZ95"/>
      <c r="BA95"/>
    </row>
    <row r="96" spans="1:53" x14ac:dyDescent="0.25">
      <c r="AS96" s="192"/>
      <c r="AT96"/>
      <c r="AU96"/>
      <c r="AV96"/>
      <c r="AW96"/>
      <c r="AX96"/>
      <c r="AY96"/>
      <c r="AZ96"/>
      <c r="BA96"/>
    </row>
    <row r="97" spans="45:53" x14ac:dyDescent="0.25">
      <c r="AS97" s="192"/>
      <c r="AT97"/>
      <c r="AU97"/>
      <c r="AV97"/>
      <c r="AW97"/>
      <c r="AX97"/>
      <c r="AY97"/>
      <c r="AZ97"/>
      <c r="BA97"/>
    </row>
    <row r="98" spans="45:53" x14ac:dyDescent="0.25">
      <c r="AS98" s="192"/>
      <c r="AT98"/>
      <c r="AU98"/>
      <c r="AV98"/>
      <c r="AW98"/>
      <c r="AX98"/>
      <c r="AY98"/>
      <c r="AZ98"/>
      <c r="BA98"/>
    </row>
    <row r="99" spans="45:53" x14ac:dyDescent="0.25">
      <c r="AS99" s="192"/>
      <c r="AT99"/>
      <c r="AU99"/>
      <c r="AV99"/>
      <c r="AW99"/>
      <c r="AX99"/>
      <c r="AY99"/>
      <c r="AZ99"/>
      <c r="BA99"/>
    </row>
    <row r="100" spans="45:53" x14ac:dyDescent="0.25">
      <c r="AS100" s="192"/>
      <c r="AT100"/>
      <c r="AU100"/>
      <c r="AV100"/>
      <c r="AW100"/>
      <c r="AX100"/>
      <c r="AY100"/>
      <c r="AZ100"/>
      <c r="BA100"/>
    </row>
    <row r="101" spans="45:53" x14ac:dyDescent="0.25">
      <c r="AS101" s="192"/>
      <c r="AT101"/>
      <c r="AU101"/>
      <c r="AV101"/>
      <c r="AW101"/>
      <c r="AX101"/>
      <c r="AY101"/>
      <c r="AZ101"/>
      <c r="BA101"/>
    </row>
    <row r="102" spans="45:53" x14ac:dyDescent="0.25">
      <c r="AS102" s="192"/>
      <c r="AT102"/>
      <c r="AU102"/>
      <c r="AV102"/>
      <c r="AW102"/>
      <c r="AX102"/>
      <c r="AY102"/>
      <c r="AZ102"/>
      <c r="BA102"/>
    </row>
  </sheetData>
  <conditionalFormatting sqref="M84">
    <cfRule type="cellIs" dxfId="157" priority="3" operator="equal">
      <formula>"ISCHEMIN"</formula>
    </cfRule>
  </conditionalFormatting>
  <conditionalFormatting sqref="J84">
    <cfRule type="cellIs" dxfId="156" priority="2" operator="equal">
      <formula>"ISCHEMIN"</formula>
    </cfRule>
  </conditionalFormatting>
  <conditionalFormatting sqref="D84">
    <cfRule type="cellIs" dxfId="155" priority="1" operator="equal">
      <formula>"ISCHEMIN"</formula>
    </cfRule>
  </conditionalFormatting>
  <hyperlinks>
    <hyperlink ref="AQ5" r:id="rId1" xr:uid="{0412DE54-DC3D-41F8-8A5F-A57B6517631F}"/>
    <hyperlink ref="AQ9" r:id="rId2" xr:uid="{CA469844-8BF9-46C5-A344-7AE096DAB246}"/>
    <hyperlink ref="AR9" r:id="rId3" xr:uid="{01F1048A-496E-4BBF-ADCA-CF64F96528C4}"/>
  </hyperlinks>
  <pageMargins left="0.7" right="0.7" top="0.75" bottom="0.75" header="0.3" footer="0.3"/>
  <tableParts count="1">
    <tablePart r:id="rId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E3C1-3CAF-4DC9-883D-EBEDC3D13EA0}">
  <dimension ref="A1:AT71"/>
  <sheetViews>
    <sheetView zoomScale="55" zoomScaleNormal="55" workbookViewId="0">
      <selection activeCell="A2" sqref="A2"/>
    </sheetView>
  </sheetViews>
  <sheetFormatPr defaultRowHeight="144.94999999999999" customHeight="1" x14ac:dyDescent="0.25"/>
  <cols>
    <col min="1" max="1" width="21.5703125" style="107" customWidth="1"/>
    <col min="2" max="3" width="43.140625" style="107" customWidth="1"/>
    <col min="4" max="4" width="18.42578125" style="107" customWidth="1"/>
    <col min="5" max="5" width="20" style="107" customWidth="1"/>
    <col min="6" max="7" width="42" style="107" customWidth="1"/>
    <col min="8" max="8" width="27.140625" style="107" customWidth="1"/>
    <col min="9" max="10" width="29.42578125" style="107" customWidth="1"/>
    <col min="11" max="11" width="82.28515625" style="107" customWidth="1"/>
    <col min="12" max="14" width="26.140625" style="107" customWidth="1"/>
    <col min="15" max="15" width="39.5703125" style="107" customWidth="1"/>
    <col min="16" max="16" width="30.42578125" style="107" customWidth="1"/>
    <col min="17" max="18" width="24.85546875" style="107" customWidth="1"/>
    <col min="19" max="19" width="29" style="107" customWidth="1"/>
    <col min="20" max="38" width="30.42578125" style="107" customWidth="1"/>
    <col min="39" max="39" width="45.42578125" style="190" customWidth="1"/>
    <col min="40" max="40" width="20.85546875" style="107" customWidth="1"/>
    <col min="41" max="41" width="32.7109375" style="107" customWidth="1"/>
    <col min="42" max="42" width="29.85546875" style="107" customWidth="1"/>
    <col min="43" max="43" width="36.5703125" style="107" customWidth="1"/>
    <col min="44" max="44" width="32.85546875" style="107" customWidth="1"/>
    <col min="45" max="45" width="42.85546875" style="107" customWidth="1"/>
    <col min="46" max="46" width="35.5703125" style="107" customWidth="1"/>
    <col min="47" max="16384" width="9.140625" style="107"/>
  </cols>
  <sheetData>
    <row r="1" spans="1:45" s="183" customFormat="1" ht="144.94999999999999" customHeight="1" x14ac:dyDescent="0.25">
      <c r="A1" s="183" t="s">
        <v>0</v>
      </c>
      <c r="B1" s="183" t="s">
        <v>1</v>
      </c>
      <c r="C1" s="183" t="s">
        <v>993</v>
      </c>
      <c r="D1" s="183" t="s">
        <v>2</v>
      </c>
      <c r="E1" s="183" t="s">
        <v>3</v>
      </c>
      <c r="F1" s="184" t="s">
        <v>3508</v>
      </c>
      <c r="G1" s="184" t="s">
        <v>5</v>
      </c>
      <c r="H1" s="184" t="s">
        <v>6</v>
      </c>
      <c r="I1" s="184" t="s">
        <v>7</v>
      </c>
      <c r="J1" s="184" t="s">
        <v>8</v>
      </c>
      <c r="K1" s="184" t="s">
        <v>9</v>
      </c>
      <c r="L1" s="184" t="s">
        <v>10</v>
      </c>
      <c r="M1" s="184" t="s">
        <v>11</v>
      </c>
      <c r="N1" s="184" t="s">
        <v>12</v>
      </c>
      <c r="O1" s="184" t="s">
        <v>13</v>
      </c>
      <c r="P1" s="184" t="s">
        <v>14</v>
      </c>
      <c r="Q1" s="184" t="s">
        <v>339</v>
      </c>
      <c r="R1" s="184" t="s">
        <v>15</v>
      </c>
      <c r="S1" s="184" t="s">
        <v>16</v>
      </c>
      <c r="T1" s="184" t="s">
        <v>17</v>
      </c>
      <c r="U1" s="184" t="s">
        <v>18</v>
      </c>
      <c r="V1" s="185" t="s">
        <v>994</v>
      </c>
      <c r="W1" s="184" t="s">
        <v>3509</v>
      </c>
      <c r="X1" s="184" t="s">
        <v>341</v>
      </c>
      <c r="Y1" s="184" t="s">
        <v>342</v>
      </c>
      <c r="Z1" s="184" t="s">
        <v>343</v>
      </c>
      <c r="AA1" s="184" t="s">
        <v>344</v>
      </c>
      <c r="AB1" s="184" t="s">
        <v>20</v>
      </c>
      <c r="AC1" s="184" t="s">
        <v>21</v>
      </c>
      <c r="AD1" s="184" t="s">
        <v>22</v>
      </c>
      <c r="AE1" s="183" t="s">
        <v>995</v>
      </c>
      <c r="AF1" s="183" t="s">
        <v>23</v>
      </c>
      <c r="AG1" s="183" t="s">
        <v>996</v>
      </c>
      <c r="AH1" s="183" t="s">
        <v>997</v>
      </c>
      <c r="AI1" s="183" t="s">
        <v>998</v>
      </c>
      <c r="AJ1" s="183" t="s">
        <v>1160</v>
      </c>
      <c r="AK1" s="183" t="s">
        <v>24</v>
      </c>
      <c r="AL1" s="183" t="s">
        <v>25</v>
      </c>
      <c r="AM1" s="183" t="s">
        <v>26</v>
      </c>
      <c r="AN1" s="183" t="s">
        <v>27</v>
      </c>
      <c r="AO1" s="183" t="s">
        <v>345</v>
      </c>
      <c r="AP1" s="183" t="s">
        <v>28</v>
      </c>
      <c r="AQ1" s="186" t="s">
        <v>3510</v>
      </c>
      <c r="AR1" s="186" t="s">
        <v>3511</v>
      </c>
      <c r="AS1" s="183" t="s">
        <v>3512</v>
      </c>
    </row>
    <row r="2" spans="1:45" s="97" customFormat="1" ht="144.94999999999999" customHeight="1" x14ac:dyDescent="0.25">
      <c r="A2" s="96" t="s">
        <v>1965</v>
      </c>
      <c r="B2" s="96" t="s">
        <v>1966</v>
      </c>
      <c r="C2" s="97">
        <v>1</v>
      </c>
      <c r="D2" s="98" t="s">
        <v>1967</v>
      </c>
      <c r="E2" s="98"/>
      <c r="F2" s="99" t="str">
        <f>HYPERLINK(_xlfn.CONCAT("https://www.simolecule.com/cdkdepict/depict/bot/png?smi=",_xlfn.ENCODEURL(J2)),"STRUCTURE")</f>
        <v>STRUCTURE</v>
      </c>
      <c r="G2" s="100" t="s">
        <v>1968</v>
      </c>
      <c r="H2" s="101">
        <v>383.42</v>
      </c>
      <c r="I2" s="101"/>
      <c r="J2" s="100" t="s">
        <v>1969</v>
      </c>
      <c r="K2" s="102" t="s">
        <v>1970</v>
      </c>
      <c r="L2" s="103">
        <v>91827373</v>
      </c>
      <c r="M2" s="103" t="s">
        <v>1971</v>
      </c>
      <c r="N2" s="104" t="s">
        <v>1972</v>
      </c>
      <c r="O2" s="101" t="s">
        <v>1973</v>
      </c>
      <c r="P2" s="104" t="s">
        <v>1974</v>
      </c>
      <c r="V2" s="97" t="s">
        <v>340</v>
      </c>
      <c r="AB2" s="105" t="s">
        <v>1975</v>
      </c>
      <c r="AE2" s="106" t="s">
        <v>1976</v>
      </c>
      <c r="AF2" s="98" t="s">
        <v>1977</v>
      </c>
      <c r="AG2" s="107" t="s">
        <v>1978</v>
      </c>
      <c r="AH2" s="107" t="s">
        <v>1979</v>
      </c>
      <c r="AK2" s="108" t="s">
        <v>1980</v>
      </c>
      <c r="AM2" s="109"/>
      <c r="AN2" s="109"/>
      <c r="AO2" s="109"/>
      <c r="AP2" s="109"/>
      <c r="AQ2" s="110" t="s">
        <v>1981</v>
      </c>
      <c r="AR2" s="111" t="s">
        <v>1982</v>
      </c>
      <c r="AS2" s="112"/>
    </row>
    <row r="3" spans="1:45" s="97" customFormat="1" ht="144.94999999999999" customHeight="1" x14ac:dyDescent="0.25">
      <c r="A3" s="96" t="s">
        <v>1965</v>
      </c>
      <c r="B3" s="96" t="s">
        <v>1966</v>
      </c>
      <c r="C3" s="97">
        <v>2</v>
      </c>
      <c r="D3" s="96" t="s">
        <v>1983</v>
      </c>
      <c r="E3" s="96"/>
      <c r="F3" s="113" t="str">
        <f t="shared" ref="F3:F37" si="0">HYPERLINK(_xlfn.CONCAT("https://www.simolecule.com/cdkdepict/depict/bot/png?smi=",J3),"STRUCTURE")</f>
        <v>STRUCTURE</v>
      </c>
      <c r="G3" s="114" t="s">
        <v>1984</v>
      </c>
      <c r="H3" s="104">
        <v>440.31</v>
      </c>
      <c r="I3" s="104"/>
      <c r="J3" s="114" t="s">
        <v>1985</v>
      </c>
      <c r="K3" s="115" t="s">
        <v>1986</v>
      </c>
      <c r="L3" s="116">
        <v>35397514</v>
      </c>
      <c r="M3" s="116" t="s">
        <v>1987</v>
      </c>
      <c r="N3" s="104" t="s">
        <v>1988</v>
      </c>
      <c r="O3" s="117" t="s">
        <v>1989</v>
      </c>
      <c r="P3" s="104" t="s">
        <v>1990</v>
      </c>
      <c r="V3" s="97" t="s">
        <v>340</v>
      </c>
      <c r="AB3" s="105" t="s">
        <v>1975</v>
      </c>
      <c r="AD3" s="118"/>
      <c r="AE3" s="106" t="s">
        <v>1991</v>
      </c>
      <c r="AF3" s="96" t="s">
        <v>1977</v>
      </c>
      <c r="AG3" s="107" t="s">
        <v>1992</v>
      </c>
      <c r="AH3" s="107" t="s">
        <v>1979</v>
      </c>
      <c r="AI3" s="119"/>
      <c r="AJ3" s="119"/>
      <c r="AK3" s="108" t="s">
        <v>1993</v>
      </c>
      <c r="AM3" s="109"/>
      <c r="AN3" s="109"/>
      <c r="AO3" s="109"/>
      <c r="AP3" s="109"/>
      <c r="AQ3" s="111" t="s">
        <v>1994</v>
      </c>
      <c r="AR3" s="111" t="s">
        <v>1995</v>
      </c>
      <c r="AS3" s="112"/>
    </row>
    <row r="4" spans="1:45" s="97" customFormat="1" ht="144.94999999999999" customHeight="1" x14ac:dyDescent="0.25">
      <c r="A4" s="96" t="s">
        <v>1965</v>
      </c>
      <c r="B4" s="96" t="s">
        <v>1966</v>
      </c>
      <c r="C4" s="97">
        <v>3</v>
      </c>
      <c r="D4" s="96" t="s">
        <v>1996</v>
      </c>
      <c r="E4" s="96"/>
      <c r="F4" s="113" t="str">
        <f t="shared" si="0"/>
        <v>STRUCTURE</v>
      </c>
      <c r="G4" s="114" t="s">
        <v>1997</v>
      </c>
      <c r="H4" s="104">
        <v>380.45</v>
      </c>
      <c r="I4" s="104"/>
      <c r="J4" s="114" t="s">
        <v>1998</v>
      </c>
      <c r="K4" s="115" t="s">
        <v>1999</v>
      </c>
      <c r="L4" s="116">
        <v>40642506</v>
      </c>
      <c r="M4" s="116" t="s">
        <v>2000</v>
      </c>
      <c r="N4" s="104" t="s">
        <v>2001</v>
      </c>
      <c r="O4" s="117" t="s">
        <v>2002</v>
      </c>
      <c r="P4" s="104" t="s">
        <v>2003</v>
      </c>
      <c r="V4" s="97" t="s">
        <v>340</v>
      </c>
      <c r="AB4" s="105" t="s">
        <v>1975</v>
      </c>
      <c r="AD4" s="118"/>
      <c r="AE4" s="106" t="s">
        <v>1991</v>
      </c>
      <c r="AF4" s="96" t="s">
        <v>1977</v>
      </c>
      <c r="AG4" s="107" t="s">
        <v>2004</v>
      </c>
      <c r="AH4" s="107" t="s">
        <v>1979</v>
      </c>
      <c r="AI4" s="119"/>
      <c r="AJ4" s="119"/>
      <c r="AK4" s="108" t="s">
        <v>2005</v>
      </c>
      <c r="AM4" s="109"/>
      <c r="AN4" s="109"/>
      <c r="AO4" s="109"/>
      <c r="AP4" s="109"/>
      <c r="AQ4" s="110" t="s">
        <v>2006</v>
      </c>
      <c r="AR4" s="111" t="s">
        <v>2007</v>
      </c>
      <c r="AS4" s="112"/>
    </row>
    <row r="5" spans="1:45" s="97" customFormat="1" ht="144.94999999999999" customHeight="1" x14ac:dyDescent="0.25">
      <c r="A5" s="96" t="s">
        <v>1965</v>
      </c>
      <c r="B5" s="96" t="s">
        <v>1966</v>
      </c>
      <c r="C5" s="97">
        <v>4</v>
      </c>
      <c r="D5" s="96" t="s">
        <v>2008</v>
      </c>
      <c r="E5" s="96"/>
      <c r="F5" s="113" t="str">
        <f t="shared" si="0"/>
        <v>STRUCTURE</v>
      </c>
      <c r="G5" s="114" t="s">
        <v>2009</v>
      </c>
      <c r="H5" s="104">
        <v>516.04999999999995</v>
      </c>
      <c r="I5" s="104"/>
      <c r="J5" s="114" t="s">
        <v>2010</v>
      </c>
      <c r="K5" s="120" t="s">
        <v>2011</v>
      </c>
      <c r="L5" s="116">
        <v>91827372</v>
      </c>
      <c r="M5" s="116" t="s">
        <v>2012</v>
      </c>
      <c r="N5" s="104" t="s">
        <v>2013</v>
      </c>
      <c r="O5" s="117" t="s">
        <v>2002</v>
      </c>
      <c r="P5" s="104" t="s">
        <v>2014</v>
      </c>
      <c r="V5" s="97" t="s">
        <v>340</v>
      </c>
      <c r="AB5" s="105" t="s">
        <v>1975</v>
      </c>
      <c r="AD5" s="118"/>
      <c r="AE5" s="106" t="s">
        <v>2015</v>
      </c>
      <c r="AF5" s="96" t="s">
        <v>1977</v>
      </c>
      <c r="AG5" s="97" t="s">
        <v>2016</v>
      </c>
      <c r="AH5" s="107" t="s">
        <v>1979</v>
      </c>
      <c r="AI5" s="119"/>
      <c r="AJ5" s="119"/>
      <c r="AK5" s="108" t="s">
        <v>2017</v>
      </c>
      <c r="AM5" s="109"/>
      <c r="AN5" s="109"/>
      <c r="AO5" s="109"/>
      <c r="AP5" s="109"/>
      <c r="AQ5" s="110" t="s">
        <v>2018</v>
      </c>
      <c r="AR5" s="111" t="s">
        <v>2019</v>
      </c>
      <c r="AS5" s="112"/>
    </row>
    <row r="6" spans="1:45" s="97" customFormat="1" ht="144.94999999999999" customHeight="1" x14ac:dyDescent="0.25">
      <c r="A6" s="96" t="s">
        <v>1965</v>
      </c>
      <c r="B6" s="96" t="s">
        <v>1966</v>
      </c>
      <c r="C6" s="97">
        <v>5</v>
      </c>
      <c r="D6" s="96" t="s">
        <v>2020</v>
      </c>
      <c r="E6" s="96"/>
      <c r="F6" s="113" t="str">
        <f t="shared" si="0"/>
        <v>STRUCTURE</v>
      </c>
      <c r="G6" s="121" t="s">
        <v>2021</v>
      </c>
      <c r="H6" s="96">
        <v>353.42200000000003</v>
      </c>
      <c r="I6" s="104"/>
      <c r="J6" s="121" t="s">
        <v>2022</v>
      </c>
      <c r="K6" s="115" t="s">
        <v>2023</v>
      </c>
      <c r="L6" s="116">
        <v>117072549</v>
      </c>
      <c r="M6" s="116" t="s">
        <v>2024</v>
      </c>
      <c r="N6" s="104" t="s">
        <v>2025</v>
      </c>
      <c r="O6" s="117" t="s">
        <v>2026</v>
      </c>
      <c r="P6" s="104" t="s">
        <v>2027</v>
      </c>
      <c r="V6" s="97" t="s">
        <v>340</v>
      </c>
      <c r="AB6" s="105" t="s">
        <v>1975</v>
      </c>
      <c r="AD6" s="118"/>
      <c r="AE6" s="106" t="s">
        <v>2015</v>
      </c>
      <c r="AF6" s="96" t="s">
        <v>1977</v>
      </c>
      <c r="AG6" s="107" t="s">
        <v>2028</v>
      </c>
      <c r="AH6" s="107" t="s">
        <v>1979</v>
      </c>
      <c r="AI6" s="119"/>
      <c r="AJ6" s="119"/>
      <c r="AK6" s="108" t="s">
        <v>2029</v>
      </c>
      <c r="AM6" s="109"/>
      <c r="AN6" s="109"/>
      <c r="AO6" s="109"/>
      <c r="AP6" s="109"/>
      <c r="AQ6" s="110"/>
      <c r="AR6" s="111" t="s">
        <v>2030</v>
      </c>
      <c r="AS6" s="112"/>
    </row>
    <row r="7" spans="1:45" s="97" customFormat="1" ht="144.94999999999999" customHeight="1" x14ac:dyDescent="0.25">
      <c r="A7" s="96" t="s">
        <v>1965</v>
      </c>
      <c r="B7" s="96" t="s">
        <v>1966</v>
      </c>
      <c r="C7" s="97">
        <v>6</v>
      </c>
      <c r="D7" s="96" t="s">
        <v>2031</v>
      </c>
      <c r="E7" s="96"/>
      <c r="F7" s="113" t="str">
        <f t="shared" si="0"/>
        <v>STRUCTURE</v>
      </c>
      <c r="G7" s="121" t="s">
        <v>2032</v>
      </c>
      <c r="H7" s="96">
        <v>497.55</v>
      </c>
      <c r="I7" s="104"/>
      <c r="J7" s="121" t="s">
        <v>2033</v>
      </c>
      <c r="K7" s="120" t="s">
        <v>2034</v>
      </c>
      <c r="L7" s="122">
        <v>91668541</v>
      </c>
      <c r="M7" s="116" t="s">
        <v>2035</v>
      </c>
      <c r="N7" s="104" t="s">
        <v>2036</v>
      </c>
      <c r="O7" s="117" t="s">
        <v>2037</v>
      </c>
      <c r="P7" s="104" t="s">
        <v>2038</v>
      </c>
      <c r="V7" s="97" t="s">
        <v>340</v>
      </c>
      <c r="AB7" s="105" t="s">
        <v>1975</v>
      </c>
      <c r="AD7" s="118"/>
      <c r="AE7" s="105" t="s">
        <v>2039</v>
      </c>
      <c r="AF7" s="96" t="s">
        <v>1977</v>
      </c>
      <c r="AG7" s="97" t="s">
        <v>2040</v>
      </c>
      <c r="AH7" s="107" t="s">
        <v>1979</v>
      </c>
      <c r="AI7" s="119"/>
      <c r="AJ7" s="119"/>
      <c r="AK7" s="105" t="s">
        <v>2041</v>
      </c>
      <c r="AM7" s="109"/>
      <c r="AN7" s="109"/>
      <c r="AO7" s="109"/>
      <c r="AP7" s="109"/>
      <c r="AQ7" s="110" t="s">
        <v>2042</v>
      </c>
      <c r="AR7" s="111" t="s">
        <v>2043</v>
      </c>
      <c r="AS7" s="112"/>
    </row>
    <row r="8" spans="1:45" s="97" customFormat="1" ht="144.94999999999999" customHeight="1" x14ac:dyDescent="0.25">
      <c r="A8" s="96" t="s">
        <v>1965</v>
      </c>
      <c r="B8" s="96" t="s">
        <v>1966</v>
      </c>
      <c r="C8" s="97">
        <v>7</v>
      </c>
      <c r="D8" s="96" t="s">
        <v>2044</v>
      </c>
      <c r="E8" s="96"/>
      <c r="F8" s="113" t="str">
        <f t="shared" si="0"/>
        <v>STRUCTURE</v>
      </c>
      <c r="G8" s="121" t="s">
        <v>2045</v>
      </c>
      <c r="H8" s="96">
        <v>347.1</v>
      </c>
      <c r="I8" s="104"/>
      <c r="J8" s="121" t="s">
        <v>2046</v>
      </c>
      <c r="K8" s="115" t="s">
        <v>2047</v>
      </c>
      <c r="L8" s="116">
        <v>71271629</v>
      </c>
      <c r="M8" s="116" t="s">
        <v>2048</v>
      </c>
      <c r="N8" s="104" t="s">
        <v>2049</v>
      </c>
      <c r="O8" s="117" t="s">
        <v>2050</v>
      </c>
      <c r="P8" s="104" t="s">
        <v>2051</v>
      </c>
      <c r="V8" s="97" t="s">
        <v>340</v>
      </c>
      <c r="AB8" s="105" t="s">
        <v>2052</v>
      </c>
      <c r="AD8" s="118"/>
      <c r="AE8" s="105" t="s">
        <v>2053</v>
      </c>
      <c r="AF8" s="96" t="s">
        <v>1977</v>
      </c>
      <c r="AG8" s="123" t="s">
        <v>2054</v>
      </c>
      <c r="AH8" s="107" t="s">
        <v>1979</v>
      </c>
      <c r="AI8" s="119"/>
      <c r="AJ8" s="119"/>
      <c r="AK8" s="124" t="s">
        <v>2055</v>
      </c>
      <c r="AM8" s="109"/>
      <c r="AN8" s="109"/>
      <c r="AO8" s="109"/>
      <c r="AP8" s="109"/>
      <c r="AQ8" s="110"/>
      <c r="AR8" s="110" t="s">
        <v>2056</v>
      </c>
      <c r="AS8" s="112"/>
    </row>
    <row r="9" spans="1:45" s="97" customFormat="1" ht="144.94999999999999" customHeight="1" x14ac:dyDescent="0.25">
      <c r="A9" s="96" t="s">
        <v>1965</v>
      </c>
      <c r="B9" s="96" t="s">
        <v>1966</v>
      </c>
      <c r="C9" s="97">
        <v>8</v>
      </c>
      <c r="D9" s="96" t="s">
        <v>2057</v>
      </c>
      <c r="E9" s="96"/>
      <c r="F9" s="113" t="str">
        <f t="shared" si="0"/>
        <v>STRUCTURE</v>
      </c>
      <c r="G9" s="121" t="s">
        <v>2058</v>
      </c>
      <c r="H9" s="96">
        <v>456.1</v>
      </c>
      <c r="I9" s="104"/>
      <c r="J9" s="121" t="s">
        <v>2059</v>
      </c>
      <c r="K9" s="115" t="s">
        <v>2060</v>
      </c>
      <c r="L9" s="116">
        <v>46907787</v>
      </c>
      <c r="M9" s="116" t="s">
        <v>2061</v>
      </c>
      <c r="N9" s="104" t="s">
        <v>2062</v>
      </c>
      <c r="O9" s="117" t="s">
        <v>2063</v>
      </c>
      <c r="P9" s="104" t="s">
        <v>2064</v>
      </c>
      <c r="V9" s="97" t="s">
        <v>340</v>
      </c>
      <c r="AB9" s="105" t="s">
        <v>1975</v>
      </c>
      <c r="AD9" s="118"/>
      <c r="AE9" s="105" t="s">
        <v>2053</v>
      </c>
      <c r="AF9" s="96" t="s">
        <v>1977</v>
      </c>
      <c r="AG9" s="107" t="s">
        <v>2065</v>
      </c>
      <c r="AH9" s="107" t="s">
        <v>1979</v>
      </c>
      <c r="AI9" s="119"/>
      <c r="AJ9" s="119"/>
      <c r="AK9" s="124" t="s">
        <v>2055</v>
      </c>
      <c r="AM9" s="109"/>
      <c r="AN9" s="109"/>
      <c r="AO9" s="109"/>
      <c r="AP9" s="109"/>
      <c r="AQ9" s="110"/>
      <c r="AR9" s="110" t="s">
        <v>2066</v>
      </c>
      <c r="AS9" s="112"/>
    </row>
    <row r="10" spans="1:45" s="97" customFormat="1" ht="144.94999999999999" customHeight="1" x14ac:dyDescent="0.25">
      <c r="A10" s="96" t="s">
        <v>1965</v>
      </c>
      <c r="B10" s="96" t="s">
        <v>1966</v>
      </c>
      <c r="C10" s="97">
        <v>9</v>
      </c>
      <c r="D10" s="96" t="s">
        <v>2067</v>
      </c>
      <c r="E10" s="96"/>
      <c r="F10" s="113" t="str">
        <f t="shared" si="0"/>
        <v>STRUCTURE</v>
      </c>
      <c r="G10" s="121" t="s">
        <v>2068</v>
      </c>
      <c r="H10" s="96">
        <v>495.68</v>
      </c>
      <c r="I10" s="104"/>
      <c r="J10" s="121" t="s">
        <v>2069</v>
      </c>
      <c r="K10" s="115" t="s">
        <v>2070</v>
      </c>
      <c r="L10" s="116">
        <v>117072550</v>
      </c>
      <c r="M10" s="116" t="s">
        <v>2071</v>
      </c>
      <c r="N10" s="104" t="s">
        <v>2072</v>
      </c>
      <c r="O10" s="104" t="s">
        <v>2073</v>
      </c>
      <c r="P10" s="104" t="s">
        <v>2074</v>
      </c>
      <c r="V10" s="97" t="s">
        <v>340</v>
      </c>
      <c r="AB10" s="105" t="s">
        <v>1975</v>
      </c>
      <c r="AD10" s="118"/>
      <c r="AE10" s="106" t="s">
        <v>2075</v>
      </c>
      <c r="AF10" s="96" t="s">
        <v>1977</v>
      </c>
      <c r="AG10" s="107" t="s">
        <v>2076</v>
      </c>
      <c r="AH10" s="107" t="s">
        <v>1979</v>
      </c>
      <c r="AI10" s="119"/>
      <c r="AJ10" s="119"/>
      <c r="AK10" s="108" t="s">
        <v>784</v>
      </c>
      <c r="AM10" s="109"/>
      <c r="AN10" s="109"/>
      <c r="AO10" s="109"/>
      <c r="AP10" s="109"/>
      <c r="AQ10" s="110" t="s">
        <v>2077</v>
      </c>
      <c r="AR10" s="111" t="s">
        <v>2078</v>
      </c>
      <c r="AS10" s="112"/>
    </row>
    <row r="11" spans="1:45" s="97" customFormat="1" ht="144.94999999999999" customHeight="1" x14ac:dyDescent="0.25">
      <c r="A11" s="96" t="s">
        <v>1965</v>
      </c>
      <c r="B11" s="96" t="s">
        <v>1966</v>
      </c>
      <c r="C11" s="97">
        <v>10</v>
      </c>
      <c r="D11" s="96" t="s">
        <v>2079</v>
      </c>
      <c r="E11" s="96"/>
      <c r="F11" s="113" t="str">
        <f t="shared" si="0"/>
        <v>STRUCTURE</v>
      </c>
      <c r="G11" s="121" t="s">
        <v>2080</v>
      </c>
      <c r="H11" s="96">
        <v>371.45</v>
      </c>
      <c r="I11" s="104"/>
      <c r="J11" s="121" t="s">
        <v>2081</v>
      </c>
      <c r="K11" s="125" t="s">
        <v>2082</v>
      </c>
      <c r="L11" s="116">
        <v>73010930</v>
      </c>
      <c r="M11" s="116" t="s">
        <v>2083</v>
      </c>
      <c r="N11" s="104" t="s">
        <v>2084</v>
      </c>
      <c r="O11" s="117" t="s">
        <v>2085</v>
      </c>
      <c r="P11" s="104" t="s">
        <v>2086</v>
      </c>
      <c r="V11" s="97" t="s">
        <v>340</v>
      </c>
      <c r="AB11" s="105" t="s">
        <v>1975</v>
      </c>
      <c r="AD11" s="118"/>
      <c r="AE11" s="106" t="s">
        <v>2087</v>
      </c>
      <c r="AF11" s="96" t="s">
        <v>1977</v>
      </c>
      <c r="AG11" s="97" t="s">
        <v>2088</v>
      </c>
      <c r="AH11" s="107" t="s">
        <v>1979</v>
      </c>
      <c r="AI11" s="119"/>
      <c r="AJ11" s="119"/>
      <c r="AK11" s="105" t="s">
        <v>2005</v>
      </c>
      <c r="AM11" s="109"/>
      <c r="AN11" s="109"/>
      <c r="AO11" s="109"/>
      <c r="AP11" s="109"/>
      <c r="AQ11" s="110" t="s">
        <v>2089</v>
      </c>
      <c r="AR11" s="111" t="s">
        <v>2090</v>
      </c>
      <c r="AS11" s="112"/>
    </row>
    <row r="12" spans="1:45" s="97" customFormat="1" ht="144.94999999999999" customHeight="1" x14ac:dyDescent="0.25">
      <c r="A12" s="96" t="s">
        <v>1965</v>
      </c>
      <c r="B12" s="96" t="s">
        <v>1966</v>
      </c>
      <c r="C12" s="97">
        <v>11</v>
      </c>
      <c r="D12" s="96" t="s">
        <v>2091</v>
      </c>
      <c r="E12" s="96"/>
      <c r="F12" s="113" t="str">
        <f>HYPERLINK(_xlfn.CONCAT("https://www.simolecule.com/cdkdepict/depict/bot/png?smi=",_xlfn.ENCODEURL(J12)),"STRUCTURE")</f>
        <v>STRUCTURE</v>
      </c>
      <c r="G12" s="121" t="s">
        <v>2092</v>
      </c>
      <c r="H12" s="96">
        <v>357.42</v>
      </c>
      <c r="I12" s="104"/>
      <c r="J12" s="121" t="s">
        <v>2093</v>
      </c>
      <c r="K12" s="120" t="s">
        <v>2094</v>
      </c>
      <c r="L12" s="116">
        <v>91654625</v>
      </c>
      <c r="M12" s="116" t="s">
        <v>2095</v>
      </c>
      <c r="N12" s="104" t="s">
        <v>2096</v>
      </c>
      <c r="O12" s="117" t="s">
        <v>2097</v>
      </c>
      <c r="P12" s="122" t="s">
        <v>2098</v>
      </c>
      <c r="V12" s="97" t="s">
        <v>340</v>
      </c>
      <c r="AB12" s="105" t="s">
        <v>1975</v>
      </c>
      <c r="AD12" s="118"/>
      <c r="AE12" s="106" t="s">
        <v>2087</v>
      </c>
      <c r="AF12" s="96" t="s">
        <v>1977</v>
      </c>
      <c r="AG12" s="97" t="s">
        <v>2099</v>
      </c>
      <c r="AH12" s="107" t="s">
        <v>1979</v>
      </c>
      <c r="AI12" s="119"/>
      <c r="AJ12" s="119"/>
      <c r="AK12" s="126" t="s">
        <v>2017</v>
      </c>
      <c r="AM12" s="109"/>
      <c r="AN12" s="109"/>
      <c r="AO12" s="109"/>
      <c r="AP12" s="109"/>
      <c r="AQ12" s="110" t="s">
        <v>2100</v>
      </c>
      <c r="AR12" s="111" t="s">
        <v>2101</v>
      </c>
      <c r="AS12" s="112"/>
    </row>
    <row r="13" spans="1:45" s="97" customFormat="1" ht="144.94999999999999" customHeight="1" x14ac:dyDescent="0.25">
      <c r="A13" s="96" t="s">
        <v>1965</v>
      </c>
      <c r="B13" s="96" t="s">
        <v>1966</v>
      </c>
      <c r="C13" s="97">
        <v>12</v>
      </c>
      <c r="D13" s="96" t="s">
        <v>2102</v>
      </c>
      <c r="E13" s="96"/>
      <c r="F13" s="113" t="str">
        <f t="shared" si="0"/>
        <v>STRUCTURE</v>
      </c>
      <c r="G13" s="121" t="s">
        <v>2103</v>
      </c>
      <c r="H13" s="96">
        <v>468.3</v>
      </c>
      <c r="I13" s="104"/>
      <c r="J13" s="121" t="s">
        <v>2104</v>
      </c>
      <c r="K13" s="115" t="s">
        <v>2105</v>
      </c>
      <c r="L13" s="116">
        <v>90488984</v>
      </c>
      <c r="M13" s="116" t="s">
        <v>2106</v>
      </c>
      <c r="N13" s="104" t="s">
        <v>2107</v>
      </c>
      <c r="O13" s="104" t="s">
        <v>2108</v>
      </c>
      <c r="P13" s="104" t="s">
        <v>2109</v>
      </c>
      <c r="V13" s="97" t="s">
        <v>340</v>
      </c>
      <c r="AB13" s="127" t="s">
        <v>2110</v>
      </c>
      <c r="AD13" s="118"/>
      <c r="AE13" s="106" t="s">
        <v>2111</v>
      </c>
      <c r="AF13" s="96" t="s">
        <v>1977</v>
      </c>
      <c r="AG13" s="97" t="s">
        <v>2112</v>
      </c>
      <c r="AH13" s="107" t="s">
        <v>1979</v>
      </c>
      <c r="AI13" s="119"/>
      <c r="AJ13" s="119"/>
      <c r="AK13" s="126" t="s">
        <v>2113</v>
      </c>
      <c r="AM13" s="109"/>
      <c r="AN13" s="109"/>
      <c r="AO13" s="109"/>
      <c r="AP13" s="109"/>
      <c r="AQ13" s="110" t="s">
        <v>2114</v>
      </c>
      <c r="AR13" s="111" t="s">
        <v>2115</v>
      </c>
      <c r="AS13" s="112"/>
    </row>
    <row r="14" spans="1:45" s="97" customFormat="1" ht="144.94999999999999" customHeight="1" x14ac:dyDescent="0.25">
      <c r="A14" s="96" t="s">
        <v>1965</v>
      </c>
      <c r="B14" s="96" t="s">
        <v>1966</v>
      </c>
      <c r="C14" s="97">
        <v>13</v>
      </c>
      <c r="D14" s="96" t="s">
        <v>40</v>
      </c>
      <c r="E14" s="96"/>
      <c r="F14" s="113" t="str">
        <f t="shared" si="0"/>
        <v>STRUCTURE</v>
      </c>
      <c r="G14" s="121" t="s">
        <v>2116</v>
      </c>
      <c r="H14" s="96">
        <v>508.2</v>
      </c>
      <c r="I14" s="104"/>
      <c r="J14" s="121" t="s">
        <v>2117</v>
      </c>
      <c r="K14" s="115" t="s">
        <v>355</v>
      </c>
      <c r="L14" s="122">
        <v>72201027</v>
      </c>
      <c r="M14" s="116" t="s">
        <v>39</v>
      </c>
      <c r="N14" s="104" t="s">
        <v>2118</v>
      </c>
      <c r="O14" s="104" t="s">
        <v>2119</v>
      </c>
      <c r="P14" s="104" t="s">
        <v>357</v>
      </c>
      <c r="V14" s="97" t="s">
        <v>340</v>
      </c>
      <c r="AB14" s="127" t="s">
        <v>2110</v>
      </c>
      <c r="AD14" s="118"/>
      <c r="AE14" s="106" t="s">
        <v>2111</v>
      </c>
      <c r="AF14" s="96" t="s">
        <v>1977</v>
      </c>
      <c r="AG14" s="119" t="s">
        <v>2120</v>
      </c>
      <c r="AH14" s="107" t="s">
        <v>1979</v>
      </c>
      <c r="AI14" s="119"/>
      <c r="AJ14" s="119"/>
      <c r="AK14" s="108" t="s">
        <v>2017</v>
      </c>
      <c r="AM14" s="109"/>
      <c r="AN14" s="109"/>
      <c r="AO14" s="109"/>
      <c r="AP14" s="109"/>
      <c r="AQ14" s="110" t="s">
        <v>2121</v>
      </c>
      <c r="AR14" s="111" t="s">
        <v>2122</v>
      </c>
      <c r="AS14" s="112"/>
    </row>
    <row r="15" spans="1:45" s="97" customFormat="1" ht="144.94999999999999" customHeight="1" x14ac:dyDescent="0.25">
      <c r="A15" s="104" t="s">
        <v>1965</v>
      </c>
      <c r="B15" s="96" t="s">
        <v>1966</v>
      </c>
      <c r="C15" s="97">
        <v>14</v>
      </c>
      <c r="D15" s="116" t="s">
        <v>2123</v>
      </c>
      <c r="E15" s="116"/>
      <c r="F15" s="113" t="str">
        <f t="shared" si="0"/>
        <v>STRUCTURE</v>
      </c>
      <c r="G15" s="121" t="s">
        <v>2124</v>
      </c>
      <c r="H15" s="96">
        <v>321.39999999999998</v>
      </c>
      <c r="I15" s="104"/>
      <c r="J15" s="121" t="s">
        <v>2125</v>
      </c>
      <c r="K15" s="115" t="s">
        <v>2126</v>
      </c>
      <c r="L15" s="116">
        <v>78243717</v>
      </c>
      <c r="M15" s="116" t="s">
        <v>2127</v>
      </c>
      <c r="N15" s="104" t="s">
        <v>2128</v>
      </c>
      <c r="O15" s="104" t="s">
        <v>2129</v>
      </c>
      <c r="P15" s="104" t="s">
        <v>2130</v>
      </c>
      <c r="V15" s="97" t="s">
        <v>340</v>
      </c>
      <c r="AB15" s="105" t="s">
        <v>2131</v>
      </c>
      <c r="AD15" s="118"/>
      <c r="AE15" s="128" t="s">
        <v>2132</v>
      </c>
      <c r="AF15" s="96" t="s">
        <v>1977</v>
      </c>
      <c r="AG15" s="97" t="s">
        <v>2133</v>
      </c>
      <c r="AH15" s="107" t="s">
        <v>1979</v>
      </c>
      <c r="AI15" s="119"/>
      <c r="AJ15" s="119"/>
      <c r="AK15" s="108" t="s">
        <v>2017</v>
      </c>
      <c r="AM15" s="109"/>
      <c r="AN15" s="109"/>
      <c r="AO15" s="109"/>
      <c r="AP15" s="109"/>
      <c r="AQ15" s="110" t="s">
        <v>2134</v>
      </c>
      <c r="AR15" s="111" t="s">
        <v>2135</v>
      </c>
      <c r="AS15" s="112"/>
    </row>
    <row r="16" spans="1:45" s="97" customFormat="1" ht="144.94999999999999" customHeight="1" x14ac:dyDescent="0.25">
      <c r="A16" s="104" t="s">
        <v>1965</v>
      </c>
      <c r="B16" s="96" t="s">
        <v>1966</v>
      </c>
      <c r="C16" s="97">
        <v>15</v>
      </c>
      <c r="D16" s="116" t="s">
        <v>2136</v>
      </c>
      <c r="E16" s="116"/>
      <c r="F16" s="113" t="str">
        <f t="shared" si="0"/>
        <v>STRUCTURE</v>
      </c>
      <c r="G16" s="121" t="s">
        <v>2137</v>
      </c>
      <c r="H16" s="96">
        <v>404.44</v>
      </c>
      <c r="I16" s="104"/>
      <c r="J16" s="121" t="s">
        <v>2138</v>
      </c>
      <c r="K16" s="115" t="s">
        <v>2139</v>
      </c>
      <c r="L16" s="116">
        <v>72943187</v>
      </c>
      <c r="M16" s="116" t="s">
        <v>2140</v>
      </c>
      <c r="N16" s="104" t="s">
        <v>2141</v>
      </c>
      <c r="O16" s="104" t="s">
        <v>2142</v>
      </c>
      <c r="P16" s="104" t="s">
        <v>2143</v>
      </c>
      <c r="V16" s="97" t="s">
        <v>340</v>
      </c>
      <c r="AB16" s="127" t="s">
        <v>2110</v>
      </c>
      <c r="AD16" s="118"/>
      <c r="AE16" s="128" t="s">
        <v>2144</v>
      </c>
      <c r="AF16" s="96" t="s">
        <v>1977</v>
      </c>
      <c r="AG16" s="123" t="s">
        <v>2145</v>
      </c>
      <c r="AH16" s="107" t="s">
        <v>1979</v>
      </c>
      <c r="AI16" s="119"/>
      <c r="AJ16" s="119"/>
      <c r="AK16" s="108" t="s">
        <v>2146</v>
      </c>
      <c r="AM16" s="109"/>
      <c r="AN16" s="109"/>
      <c r="AO16" s="109"/>
      <c r="AP16" s="109"/>
      <c r="AQ16" s="110" t="s">
        <v>2147</v>
      </c>
      <c r="AR16" s="109"/>
      <c r="AS16" s="112"/>
    </row>
    <row r="17" spans="1:45" s="97" customFormat="1" ht="144.94999999999999" customHeight="1" x14ac:dyDescent="0.25">
      <c r="A17" s="104" t="s">
        <v>1965</v>
      </c>
      <c r="B17" s="96" t="s">
        <v>1966</v>
      </c>
      <c r="D17" s="116" t="s">
        <v>2148</v>
      </c>
      <c r="E17" s="116"/>
      <c r="F17" s="113" t="str">
        <f t="shared" si="0"/>
        <v>STRUCTURE</v>
      </c>
      <c r="G17" s="121" t="s">
        <v>2149</v>
      </c>
      <c r="H17" s="96">
        <v>529.29999999999995</v>
      </c>
      <c r="I17" s="104"/>
      <c r="J17" s="121" t="s">
        <v>2150</v>
      </c>
      <c r="K17" s="115" t="s">
        <v>2151</v>
      </c>
      <c r="L17" s="116">
        <v>57339144</v>
      </c>
      <c r="M17" s="116" t="s">
        <v>2152</v>
      </c>
      <c r="N17" s="104" t="s">
        <v>2153</v>
      </c>
      <c r="O17" s="104" t="s">
        <v>2154</v>
      </c>
      <c r="P17" s="104" t="s">
        <v>2155</v>
      </c>
      <c r="V17" s="97" t="s">
        <v>340</v>
      </c>
      <c r="AB17" s="105" t="s">
        <v>2144</v>
      </c>
      <c r="AD17" s="118"/>
      <c r="AE17" s="106" t="s">
        <v>2156</v>
      </c>
      <c r="AF17" s="96" t="s">
        <v>1977</v>
      </c>
      <c r="AG17" s="123" t="s">
        <v>2157</v>
      </c>
      <c r="AH17" s="107" t="s">
        <v>1979</v>
      </c>
      <c r="AI17" s="119"/>
      <c r="AJ17" s="119"/>
      <c r="AK17" s="108" t="s">
        <v>2158</v>
      </c>
      <c r="AM17" s="109"/>
      <c r="AN17" s="109"/>
      <c r="AO17" s="109"/>
      <c r="AP17" s="109"/>
      <c r="AQ17" s="110" t="s">
        <v>2159</v>
      </c>
      <c r="AR17" s="111" t="s">
        <v>2160</v>
      </c>
      <c r="AS17" s="112"/>
    </row>
    <row r="18" spans="1:45" ht="144.94999999999999" customHeight="1" x14ac:dyDescent="0.25">
      <c r="A18" s="104" t="s">
        <v>1965</v>
      </c>
      <c r="B18" s="96" t="s">
        <v>1966</v>
      </c>
      <c r="D18" s="116" t="s">
        <v>2161</v>
      </c>
      <c r="E18" s="116">
        <v>34</v>
      </c>
      <c r="F18" s="113" t="str">
        <f t="shared" si="0"/>
        <v>STRUCTURE</v>
      </c>
      <c r="G18" s="121" t="s">
        <v>2162</v>
      </c>
      <c r="H18" s="96">
        <v>358.1</v>
      </c>
      <c r="I18" s="104"/>
      <c r="J18" s="121" t="s">
        <v>2163</v>
      </c>
      <c r="K18" s="115" t="s">
        <v>2164</v>
      </c>
      <c r="L18" s="116">
        <v>117072548</v>
      </c>
      <c r="M18" s="116" t="s">
        <v>2165</v>
      </c>
      <c r="N18" s="104" t="s">
        <v>2166</v>
      </c>
      <c r="O18" s="104" t="s">
        <v>2167</v>
      </c>
      <c r="P18" s="129" t="s">
        <v>2168</v>
      </c>
      <c r="Q18" s="97"/>
      <c r="R18" s="97"/>
      <c r="S18" s="97"/>
      <c r="T18" s="97"/>
      <c r="U18" s="97"/>
      <c r="V18" s="97" t="s">
        <v>340</v>
      </c>
      <c r="W18" s="97"/>
      <c r="X18" s="97"/>
      <c r="Y18" s="97"/>
      <c r="Z18" s="97"/>
      <c r="AA18" s="97"/>
      <c r="AB18" s="105" t="s">
        <v>2144</v>
      </c>
      <c r="AC18" s="97"/>
      <c r="AD18" s="118"/>
      <c r="AE18" s="104" t="s">
        <v>2169</v>
      </c>
      <c r="AF18" s="96" t="s">
        <v>1977</v>
      </c>
      <c r="AG18" s="107" t="s">
        <v>2170</v>
      </c>
      <c r="AH18" s="107" t="s">
        <v>1979</v>
      </c>
      <c r="AI18" s="119"/>
      <c r="AJ18" s="119"/>
      <c r="AK18" s="105" t="s">
        <v>2171</v>
      </c>
      <c r="AL18" s="97"/>
      <c r="AM18" s="109"/>
      <c r="AN18" s="109"/>
      <c r="AO18" s="109"/>
      <c r="AP18" s="109"/>
      <c r="AQ18" s="110" t="s">
        <v>2172</v>
      </c>
      <c r="AR18" s="109"/>
      <c r="AS18" s="112"/>
    </row>
    <row r="19" spans="1:45" ht="144.94999999999999" customHeight="1" x14ac:dyDescent="0.25">
      <c r="A19" s="104" t="s">
        <v>1965</v>
      </c>
      <c r="B19" s="96" t="s">
        <v>1966</v>
      </c>
      <c r="D19" s="116" t="s">
        <v>2173</v>
      </c>
      <c r="E19" s="116"/>
      <c r="F19" s="113" t="str">
        <f t="shared" si="0"/>
        <v>STRUCTURE</v>
      </c>
      <c r="G19" s="121" t="s">
        <v>2174</v>
      </c>
      <c r="H19" s="96">
        <v>287.2</v>
      </c>
      <c r="I19" s="104"/>
      <c r="J19" s="121" t="s">
        <v>2175</v>
      </c>
      <c r="K19" s="115" t="s">
        <v>2176</v>
      </c>
      <c r="L19" s="116">
        <v>92136227</v>
      </c>
      <c r="M19" s="116" t="s">
        <v>2177</v>
      </c>
      <c r="N19" s="104" t="s">
        <v>2178</v>
      </c>
      <c r="O19" s="104" t="s">
        <v>2179</v>
      </c>
      <c r="P19" s="104" t="s">
        <v>2180</v>
      </c>
      <c r="Q19" s="97"/>
      <c r="R19" s="97"/>
      <c r="S19" s="97"/>
      <c r="T19" s="97"/>
      <c r="U19" s="97"/>
      <c r="V19" s="97" t="s">
        <v>340</v>
      </c>
      <c r="W19" s="97"/>
      <c r="X19" s="97"/>
      <c r="Y19" s="97"/>
      <c r="Z19" s="97"/>
      <c r="AA19" s="97"/>
      <c r="AB19" s="105" t="s">
        <v>2144</v>
      </c>
      <c r="AC19" s="97"/>
      <c r="AD19" s="118"/>
      <c r="AE19" s="106" t="s">
        <v>2181</v>
      </c>
      <c r="AF19" s="96" t="s">
        <v>1977</v>
      </c>
      <c r="AG19" s="107" t="s">
        <v>2182</v>
      </c>
      <c r="AH19" s="107" t="s">
        <v>1979</v>
      </c>
      <c r="AI19" s="119"/>
      <c r="AJ19" s="119"/>
      <c r="AK19" s="105" t="s">
        <v>2183</v>
      </c>
      <c r="AL19" s="97"/>
      <c r="AM19" s="109"/>
      <c r="AN19" s="109"/>
      <c r="AO19" s="109"/>
      <c r="AP19" s="109"/>
      <c r="AQ19" s="110"/>
      <c r="AR19" s="110" t="s">
        <v>2184</v>
      </c>
      <c r="AS19" s="112"/>
    </row>
    <row r="20" spans="1:45" ht="144.94999999999999" customHeight="1" x14ac:dyDescent="0.25">
      <c r="A20" s="104" t="s">
        <v>1965</v>
      </c>
      <c r="B20" s="96" t="s">
        <v>1966</v>
      </c>
      <c r="D20" s="116" t="s">
        <v>2185</v>
      </c>
      <c r="E20" s="116" t="s">
        <v>2186</v>
      </c>
      <c r="F20" s="113" t="str">
        <f t="shared" si="0"/>
        <v>STRUCTURE</v>
      </c>
      <c r="G20" s="121" t="s">
        <v>2187</v>
      </c>
      <c r="H20" s="96">
        <v>248.2</v>
      </c>
      <c r="I20" s="104"/>
      <c r="J20" s="121" t="s">
        <v>2188</v>
      </c>
      <c r="K20" s="115" t="s">
        <v>2189</v>
      </c>
      <c r="L20" s="116">
        <v>53868701</v>
      </c>
      <c r="M20" s="116" t="s">
        <v>2190</v>
      </c>
      <c r="N20" s="104" t="s">
        <v>2191</v>
      </c>
      <c r="O20" s="104" t="s">
        <v>2192</v>
      </c>
      <c r="P20" s="104" t="s">
        <v>2193</v>
      </c>
      <c r="Q20" s="97"/>
      <c r="R20" s="97"/>
      <c r="S20" s="97"/>
      <c r="T20" s="97"/>
      <c r="U20" s="97"/>
      <c r="V20" s="97" t="s">
        <v>340</v>
      </c>
      <c r="W20" s="97"/>
      <c r="X20" s="97"/>
      <c r="Y20" s="97"/>
      <c r="Z20" s="97"/>
      <c r="AA20" s="97"/>
      <c r="AB20" s="105" t="s">
        <v>2144</v>
      </c>
      <c r="AC20" s="97"/>
      <c r="AD20" s="118"/>
      <c r="AE20" s="106" t="s">
        <v>2194</v>
      </c>
      <c r="AF20" s="96" t="s">
        <v>1977</v>
      </c>
      <c r="AG20" s="107" t="s">
        <v>2195</v>
      </c>
      <c r="AH20" s="107" t="s">
        <v>1979</v>
      </c>
      <c r="AI20" s="119"/>
      <c r="AJ20" s="119"/>
      <c r="AK20" s="105" t="s">
        <v>2183</v>
      </c>
      <c r="AL20" s="97"/>
      <c r="AM20" s="109"/>
      <c r="AN20" s="109"/>
      <c r="AO20" s="109"/>
      <c r="AP20" s="109"/>
      <c r="AQ20" s="110"/>
      <c r="AR20" s="110" t="s">
        <v>2196</v>
      </c>
      <c r="AS20" s="112"/>
    </row>
    <row r="21" spans="1:45" ht="144.94999999999999" customHeight="1" x14ac:dyDescent="0.25">
      <c r="A21" s="104" t="s">
        <v>1965</v>
      </c>
      <c r="B21" s="96" t="s">
        <v>1966</v>
      </c>
      <c r="D21" s="116" t="s">
        <v>2197</v>
      </c>
      <c r="E21" s="116">
        <v>25</v>
      </c>
      <c r="F21" s="113" t="str">
        <f t="shared" si="0"/>
        <v>STRUCTURE</v>
      </c>
      <c r="G21" s="121" t="s">
        <v>2198</v>
      </c>
      <c r="H21" s="96">
        <v>298.14299999999997</v>
      </c>
      <c r="I21" s="104"/>
      <c r="J21" s="121" t="s">
        <v>2199</v>
      </c>
      <c r="K21" s="115" t="s">
        <v>2200</v>
      </c>
      <c r="L21" s="116">
        <v>90642938</v>
      </c>
      <c r="M21" s="116" t="s">
        <v>2201</v>
      </c>
      <c r="N21" s="104" t="s">
        <v>2202</v>
      </c>
      <c r="O21" s="104" t="s">
        <v>2203</v>
      </c>
      <c r="P21" s="104" t="s">
        <v>2204</v>
      </c>
      <c r="Q21" s="97"/>
      <c r="R21" s="97"/>
      <c r="S21" s="97"/>
      <c r="T21" s="97"/>
      <c r="U21" s="97"/>
      <c r="V21" s="97" t="s">
        <v>340</v>
      </c>
      <c r="W21" s="97"/>
      <c r="X21" s="97"/>
      <c r="Y21" s="97"/>
      <c r="Z21" s="97"/>
      <c r="AA21" s="97"/>
      <c r="AB21" s="105" t="s">
        <v>2144</v>
      </c>
      <c r="AC21" s="97"/>
      <c r="AD21" s="118"/>
      <c r="AE21" s="106" t="s">
        <v>2205</v>
      </c>
      <c r="AF21" s="96" t="s">
        <v>2206</v>
      </c>
      <c r="AG21" s="130" t="s">
        <v>2207</v>
      </c>
      <c r="AH21" s="107" t="s">
        <v>1979</v>
      </c>
      <c r="AI21" s="119"/>
      <c r="AJ21" s="119"/>
      <c r="AK21" s="108" t="s">
        <v>2208</v>
      </c>
      <c r="AL21" s="97"/>
      <c r="AM21" s="109"/>
      <c r="AN21" s="109"/>
      <c r="AO21" s="109"/>
      <c r="AP21" s="109"/>
      <c r="AQ21" s="110" t="s">
        <v>2209</v>
      </c>
      <c r="AR21" s="109"/>
      <c r="AS21" s="112"/>
    </row>
    <row r="22" spans="1:45" ht="144.94999999999999" customHeight="1" x14ac:dyDescent="0.25">
      <c r="A22" s="104" t="s">
        <v>1965</v>
      </c>
      <c r="B22" s="96" t="s">
        <v>1966</v>
      </c>
      <c r="D22" s="116" t="s">
        <v>2210</v>
      </c>
      <c r="E22" s="116"/>
      <c r="F22" s="113" t="str">
        <f t="shared" si="0"/>
        <v>STRUCTURE</v>
      </c>
      <c r="G22" s="121" t="s">
        <v>2211</v>
      </c>
      <c r="H22" s="96">
        <v>380.2</v>
      </c>
      <c r="I22" s="104"/>
      <c r="J22" s="121" t="s">
        <v>2212</v>
      </c>
      <c r="K22" s="115" t="s">
        <v>2213</v>
      </c>
      <c r="L22" s="122">
        <v>117072552</v>
      </c>
      <c r="M22" s="116" t="s">
        <v>2214</v>
      </c>
      <c r="N22" s="104" t="s">
        <v>2215</v>
      </c>
      <c r="O22" s="104" t="s">
        <v>2216</v>
      </c>
      <c r="P22" s="104" t="s">
        <v>2217</v>
      </c>
      <c r="Q22" s="97"/>
      <c r="R22" s="97"/>
      <c r="S22" s="97"/>
      <c r="T22" s="97"/>
      <c r="U22" s="97"/>
      <c r="V22" s="97" t="s">
        <v>340</v>
      </c>
      <c r="W22" s="97"/>
      <c r="X22" s="97"/>
      <c r="Y22" s="97"/>
      <c r="Z22" s="97"/>
      <c r="AA22" s="97"/>
      <c r="AB22" s="105" t="s">
        <v>2144</v>
      </c>
      <c r="AC22" s="97"/>
      <c r="AD22" s="118"/>
      <c r="AE22" s="105" t="s">
        <v>2144</v>
      </c>
      <c r="AF22" s="96" t="s">
        <v>1977</v>
      </c>
      <c r="AG22" s="107" t="s">
        <v>2218</v>
      </c>
      <c r="AH22" s="107" t="s">
        <v>1979</v>
      </c>
      <c r="AI22" s="119"/>
      <c r="AJ22" s="119"/>
      <c r="AK22" s="105" t="s">
        <v>2183</v>
      </c>
      <c r="AL22" s="97"/>
      <c r="AM22" s="109"/>
      <c r="AN22" s="109"/>
      <c r="AO22" s="109"/>
      <c r="AP22" s="109"/>
      <c r="AQ22" s="110"/>
      <c r="AR22" s="109"/>
      <c r="AS22" s="112"/>
    </row>
    <row r="23" spans="1:45" ht="144.94999999999999" customHeight="1" x14ac:dyDescent="0.25">
      <c r="A23" s="104" t="s">
        <v>1965</v>
      </c>
      <c r="B23" s="96" t="s">
        <v>1966</v>
      </c>
      <c r="D23" s="116" t="s">
        <v>2219</v>
      </c>
      <c r="E23" s="116"/>
      <c r="F23" s="113" t="str">
        <f t="shared" si="0"/>
        <v>STRUCTURE</v>
      </c>
      <c r="G23" s="121" t="s">
        <v>2220</v>
      </c>
      <c r="H23" s="96">
        <v>574.29999999999995</v>
      </c>
      <c r="I23" s="104"/>
      <c r="J23" s="121" t="s">
        <v>2221</v>
      </c>
      <c r="K23" s="115" t="s">
        <v>2222</v>
      </c>
      <c r="L23" s="116">
        <v>91623361</v>
      </c>
      <c r="M23" s="116" t="s">
        <v>2223</v>
      </c>
      <c r="N23" s="104" t="s">
        <v>2224</v>
      </c>
      <c r="O23" s="104" t="s">
        <v>2225</v>
      </c>
      <c r="P23" s="122" t="s">
        <v>2226</v>
      </c>
      <c r="Q23" s="97"/>
      <c r="R23" s="97"/>
      <c r="S23" s="97"/>
      <c r="T23" s="97"/>
      <c r="U23" s="97"/>
      <c r="V23" s="97" t="s">
        <v>340</v>
      </c>
      <c r="W23" s="97"/>
      <c r="X23" s="97"/>
      <c r="Y23" s="97"/>
      <c r="Z23" s="97"/>
      <c r="AA23" s="97"/>
      <c r="AB23" s="105" t="s">
        <v>2144</v>
      </c>
      <c r="AC23" s="97"/>
      <c r="AD23" s="118"/>
      <c r="AE23" s="106" t="s">
        <v>2227</v>
      </c>
      <c r="AF23" s="96" t="s">
        <v>1977</v>
      </c>
      <c r="AG23" s="123" t="s">
        <v>2228</v>
      </c>
      <c r="AH23" s="107" t="s">
        <v>1979</v>
      </c>
      <c r="AI23" s="119"/>
      <c r="AJ23" s="119"/>
      <c r="AK23" s="108" t="s">
        <v>2208</v>
      </c>
      <c r="AL23" s="97"/>
      <c r="AM23" s="109"/>
      <c r="AN23" s="109"/>
      <c r="AO23" s="109"/>
      <c r="AP23" s="109"/>
      <c r="AQ23" s="110" t="s">
        <v>2229</v>
      </c>
      <c r="AR23" s="111" t="s">
        <v>2230</v>
      </c>
      <c r="AS23" s="112"/>
    </row>
    <row r="24" spans="1:45" ht="144.94999999999999" customHeight="1" x14ac:dyDescent="0.25">
      <c r="A24" s="104" t="s">
        <v>1965</v>
      </c>
      <c r="B24" s="96" t="s">
        <v>1966</v>
      </c>
      <c r="D24" s="116" t="s">
        <v>2231</v>
      </c>
      <c r="E24" s="116">
        <v>35</v>
      </c>
      <c r="F24" s="113" t="str">
        <f t="shared" si="0"/>
        <v>STRUCTURE</v>
      </c>
      <c r="G24" s="121" t="s">
        <v>2232</v>
      </c>
      <c r="H24" s="96">
        <v>524.1</v>
      </c>
      <c r="I24" s="104"/>
      <c r="J24" s="121" t="s">
        <v>2233</v>
      </c>
      <c r="K24" s="115" t="s">
        <v>2234</v>
      </c>
      <c r="L24" s="116">
        <v>117072551</v>
      </c>
      <c r="M24" s="116" t="s">
        <v>2235</v>
      </c>
      <c r="N24" s="104" t="s">
        <v>2236</v>
      </c>
      <c r="O24" s="104" t="s">
        <v>2237</v>
      </c>
      <c r="P24" s="104" t="s">
        <v>2238</v>
      </c>
      <c r="Q24" s="97"/>
      <c r="R24" s="97"/>
      <c r="S24" s="97"/>
      <c r="T24" s="97"/>
      <c r="U24" s="97"/>
      <c r="V24" s="97" t="s">
        <v>340</v>
      </c>
      <c r="W24" s="97"/>
      <c r="X24" s="97"/>
      <c r="Y24" s="97"/>
      <c r="Z24" s="97"/>
      <c r="AA24" s="97"/>
      <c r="AB24" s="105" t="s">
        <v>2144</v>
      </c>
      <c r="AC24" s="97"/>
      <c r="AD24" s="118"/>
      <c r="AE24" s="106" t="s">
        <v>2239</v>
      </c>
      <c r="AF24" s="96" t="s">
        <v>1977</v>
      </c>
      <c r="AG24" s="107" t="s">
        <v>2240</v>
      </c>
      <c r="AH24" s="107" t="s">
        <v>1979</v>
      </c>
      <c r="AI24" s="119"/>
      <c r="AJ24" s="119"/>
      <c r="AK24" s="108" t="s">
        <v>2208</v>
      </c>
      <c r="AL24" s="97"/>
      <c r="AM24" s="109"/>
      <c r="AN24" s="109"/>
      <c r="AO24" s="109"/>
      <c r="AP24" s="109"/>
      <c r="AQ24" s="110" t="s">
        <v>2241</v>
      </c>
      <c r="AR24" s="111" t="s">
        <v>2242</v>
      </c>
      <c r="AS24" s="112"/>
    </row>
    <row r="25" spans="1:45" ht="144.94999999999999" customHeight="1" x14ac:dyDescent="0.25">
      <c r="A25" s="104" t="s">
        <v>1965</v>
      </c>
      <c r="B25" s="96" t="s">
        <v>1966</v>
      </c>
      <c r="D25" s="116" t="s">
        <v>2243</v>
      </c>
      <c r="E25" s="116">
        <v>5</v>
      </c>
      <c r="F25" s="113" t="str">
        <f t="shared" si="0"/>
        <v>STRUCTURE</v>
      </c>
      <c r="G25" s="121" t="s">
        <v>2244</v>
      </c>
      <c r="H25" s="96">
        <v>653.20000000000005</v>
      </c>
      <c r="I25" s="104"/>
      <c r="J25" s="121" t="s">
        <v>2245</v>
      </c>
      <c r="K25" s="115" t="s">
        <v>2246</v>
      </c>
      <c r="L25" s="116">
        <v>56962337</v>
      </c>
      <c r="M25" s="116" t="s">
        <v>2247</v>
      </c>
      <c r="N25" s="104" t="s">
        <v>2248</v>
      </c>
      <c r="O25" s="104" t="s">
        <v>2249</v>
      </c>
      <c r="P25" s="104" t="s">
        <v>2250</v>
      </c>
      <c r="Q25" s="97"/>
      <c r="R25" s="97"/>
      <c r="S25" s="97"/>
      <c r="T25" s="97"/>
      <c r="U25" s="97"/>
      <c r="V25" s="97" t="s">
        <v>340</v>
      </c>
      <c r="W25" s="97"/>
      <c r="X25" s="97"/>
      <c r="Y25" s="97"/>
      <c r="Z25" s="97"/>
      <c r="AA25" s="97"/>
      <c r="AB25" s="105" t="s">
        <v>1975</v>
      </c>
      <c r="AC25" s="97"/>
      <c r="AD25" s="118"/>
      <c r="AE25" s="106" t="s">
        <v>2251</v>
      </c>
      <c r="AF25" s="96" t="s">
        <v>2252</v>
      </c>
      <c r="AG25" s="123" t="s">
        <v>2253</v>
      </c>
      <c r="AH25" s="107" t="s">
        <v>1979</v>
      </c>
      <c r="AI25" s="119"/>
      <c r="AJ25" s="119"/>
      <c r="AK25" s="108" t="s">
        <v>2208</v>
      </c>
      <c r="AL25" s="97"/>
      <c r="AM25" s="109"/>
      <c r="AN25" s="109"/>
      <c r="AO25" s="109"/>
      <c r="AP25" s="109"/>
      <c r="AQ25" s="110" t="s">
        <v>2254</v>
      </c>
      <c r="AR25" s="111" t="s">
        <v>2255</v>
      </c>
      <c r="AS25" s="112"/>
    </row>
    <row r="26" spans="1:45" ht="144.94999999999999" customHeight="1" x14ac:dyDescent="0.25">
      <c r="A26" s="104" t="s">
        <v>1965</v>
      </c>
      <c r="B26" s="96" t="s">
        <v>1966</v>
      </c>
      <c r="D26" s="116" t="s">
        <v>2256</v>
      </c>
      <c r="E26" s="116"/>
      <c r="F26" s="113" t="str">
        <f t="shared" si="0"/>
        <v>STRUCTURE</v>
      </c>
      <c r="G26" s="121" t="s">
        <v>2257</v>
      </c>
      <c r="H26" s="96">
        <v>546.29999999999995</v>
      </c>
      <c r="I26" s="104"/>
      <c r="J26" s="121" t="s">
        <v>2258</v>
      </c>
      <c r="K26" s="115" t="s">
        <v>2259</v>
      </c>
      <c r="L26" s="116">
        <v>53315878</v>
      </c>
      <c r="M26" s="116" t="s">
        <v>2260</v>
      </c>
      <c r="N26" s="104" t="s">
        <v>2261</v>
      </c>
      <c r="O26" s="104" t="s">
        <v>2262</v>
      </c>
      <c r="P26" s="104" t="s">
        <v>2263</v>
      </c>
      <c r="Q26" s="97"/>
      <c r="R26" s="97"/>
      <c r="S26" s="97"/>
      <c r="T26" s="97"/>
      <c r="U26" s="97"/>
      <c r="V26" s="97" t="s">
        <v>340</v>
      </c>
      <c r="W26" s="97"/>
      <c r="X26" s="97"/>
      <c r="Y26" s="97"/>
      <c r="Z26" s="97"/>
      <c r="AA26" s="97"/>
      <c r="AB26" s="105" t="s">
        <v>2144</v>
      </c>
      <c r="AC26" s="97"/>
      <c r="AD26" s="118"/>
      <c r="AE26" s="106" t="s">
        <v>2264</v>
      </c>
      <c r="AF26" s="96" t="s">
        <v>1977</v>
      </c>
      <c r="AG26" s="123" t="s">
        <v>2265</v>
      </c>
      <c r="AH26" s="107" t="s">
        <v>1979</v>
      </c>
      <c r="AI26" s="119"/>
      <c r="AJ26" s="119"/>
      <c r="AK26" s="108" t="s">
        <v>2208</v>
      </c>
      <c r="AL26" s="97"/>
      <c r="AM26" s="109"/>
      <c r="AN26" s="109"/>
      <c r="AO26" s="109"/>
      <c r="AP26" s="109"/>
      <c r="AQ26" s="110" t="s">
        <v>2266</v>
      </c>
      <c r="AR26" s="111" t="s">
        <v>2267</v>
      </c>
      <c r="AS26" s="112"/>
    </row>
    <row r="27" spans="1:45" ht="144.94999999999999" customHeight="1" x14ac:dyDescent="0.25">
      <c r="A27" s="104" t="s">
        <v>1965</v>
      </c>
      <c r="B27" s="96" t="s">
        <v>1966</v>
      </c>
      <c r="D27" s="116" t="s">
        <v>2268</v>
      </c>
      <c r="E27" s="116">
        <v>1</v>
      </c>
      <c r="F27" s="113" t="str">
        <f t="shared" si="0"/>
        <v>STRUCTURE</v>
      </c>
      <c r="G27" s="121" t="s">
        <v>2269</v>
      </c>
      <c r="H27" s="96">
        <v>509.7</v>
      </c>
      <c r="I27" s="104"/>
      <c r="J27" s="121" t="s">
        <v>2270</v>
      </c>
      <c r="K27" s="115" t="s">
        <v>2271</v>
      </c>
      <c r="L27" s="116">
        <v>46224516</v>
      </c>
      <c r="M27" s="116" t="s">
        <v>2272</v>
      </c>
      <c r="N27" s="104" t="s">
        <v>2273</v>
      </c>
      <c r="O27" s="104" t="s">
        <v>2274</v>
      </c>
      <c r="P27" s="122" t="s">
        <v>2275</v>
      </c>
      <c r="Q27" s="97"/>
      <c r="R27" s="97"/>
      <c r="S27" s="97"/>
      <c r="T27" s="97"/>
      <c r="U27" s="97"/>
      <c r="V27" s="97" t="s">
        <v>340</v>
      </c>
      <c r="W27" s="97"/>
      <c r="X27" s="97"/>
      <c r="Y27" s="97"/>
      <c r="Z27" s="97"/>
      <c r="AA27" s="97"/>
      <c r="AB27" s="105" t="s">
        <v>1975</v>
      </c>
      <c r="AC27" s="97"/>
      <c r="AD27" s="118"/>
      <c r="AE27" s="104" t="s">
        <v>2276</v>
      </c>
      <c r="AF27" s="96" t="s">
        <v>1977</v>
      </c>
      <c r="AG27" s="119" t="s">
        <v>2277</v>
      </c>
      <c r="AH27" s="107" t="s">
        <v>1979</v>
      </c>
      <c r="AI27" s="119"/>
      <c r="AJ27" s="119"/>
      <c r="AK27" s="108" t="s">
        <v>2208</v>
      </c>
      <c r="AL27" s="97"/>
      <c r="AM27" s="109"/>
      <c r="AN27" s="109"/>
      <c r="AO27" s="109"/>
      <c r="AP27" s="109"/>
      <c r="AQ27" s="110" t="s">
        <v>2278</v>
      </c>
      <c r="AR27" s="111" t="s">
        <v>2279</v>
      </c>
      <c r="AS27" s="112"/>
    </row>
    <row r="28" spans="1:45" ht="144.94999999999999" customHeight="1" x14ac:dyDescent="0.25">
      <c r="A28" s="104" t="s">
        <v>1965</v>
      </c>
      <c r="B28" s="96" t="s">
        <v>1966</v>
      </c>
      <c r="D28" s="116" t="s">
        <v>2280</v>
      </c>
      <c r="E28" s="116"/>
      <c r="F28" s="113" t="str">
        <f t="shared" si="0"/>
        <v>STRUCTURE</v>
      </c>
      <c r="G28" s="121" t="s">
        <v>2281</v>
      </c>
      <c r="H28" s="96">
        <v>329.2</v>
      </c>
      <c r="I28" s="104"/>
      <c r="J28" s="121" t="s">
        <v>2282</v>
      </c>
      <c r="K28" s="115" t="s">
        <v>2283</v>
      </c>
      <c r="L28" s="104">
        <v>76285486</v>
      </c>
      <c r="M28" s="116" t="s">
        <v>2284</v>
      </c>
      <c r="N28" s="104" t="s">
        <v>2285</v>
      </c>
      <c r="O28" s="104" t="s">
        <v>2286</v>
      </c>
      <c r="P28" s="104" t="s">
        <v>2287</v>
      </c>
      <c r="Q28" s="97"/>
      <c r="R28" s="97"/>
      <c r="S28" s="97"/>
      <c r="T28" s="97"/>
      <c r="U28" s="97"/>
      <c r="V28" s="97" t="s">
        <v>340</v>
      </c>
      <c r="W28" s="97"/>
      <c r="X28" s="97"/>
      <c r="Y28" s="97"/>
      <c r="Z28" s="97"/>
      <c r="AA28" s="97"/>
      <c r="AB28" s="105" t="s">
        <v>2144</v>
      </c>
      <c r="AC28" s="97"/>
      <c r="AD28" s="118"/>
      <c r="AE28" s="106" t="s">
        <v>2264</v>
      </c>
      <c r="AF28" s="96" t="s">
        <v>1977</v>
      </c>
      <c r="AG28" s="119" t="s">
        <v>2288</v>
      </c>
      <c r="AH28" s="107" t="s">
        <v>1979</v>
      </c>
      <c r="AI28" s="119"/>
      <c r="AJ28" s="119"/>
      <c r="AK28" s="108" t="s">
        <v>2208</v>
      </c>
      <c r="AL28" s="97"/>
      <c r="AM28" s="109"/>
      <c r="AN28" s="109"/>
      <c r="AO28" s="109"/>
      <c r="AP28" s="109"/>
      <c r="AQ28" s="110" t="s">
        <v>2289</v>
      </c>
      <c r="AR28" s="111" t="s">
        <v>2290</v>
      </c>
      <c r="AS28" s="112"/>
    </row>
    <row r="29" spans="1:45" ht="144.94999999999999" customHeight="1" x14ac:dyDescent="0.25">
      <c r="A29" s="104" t="s">
        <v>1965</v>
      </c>
      <c r="B29" s="96" t="s">
        <v>1966</v>
      </c>
      <c r="D29" s="116" t="s">
        <v>2291</v>
      </c>
      <c r="E29" s="116"/>
      <c r="F29" s="113" t="str">
        <f t="shared" si="0"/>
        <v>STRUCTURE</v>
      </c>
      <c r="G29" s="121" t="s">
        <v>2292</v>
      </c>
      <c r="H29" s="96">
        <v>541.29999999999995</v>
      </c>
      <c r="I29" s="104"/>
      <c r="J29" s="121" t="s">
        <v>2293</v>
      </c>
      <c r="K29" s="115" t="s">
        <v>2294</v>
      </c>
      <c r="L29" s="104">
        <v>71268957</v>
      </c>
      <c r="M29" s="116" t="s">
        <v>2295</v>
      </c>
      <c r="N29" s="104" t="s">
        <v>2296</v>
      </c>
      <c r="O29" s="104" t="s">
        <v>2297</v>
      </c>
      <c r="P29" s="104" t="s">
        <v>2298</v>
      </c>
      <c r="Q29" s="97"/>
      <c r="R29" s="97"/>
      <c r="S29" s="97"/>
      <c r="T29" s="97"/>
      <c r="U29" s="97"/>
      <c r="V29" s="97" t="s">
        <v>340</v>
      </c>
      <c r="W29" s="97"/>
      <c r="X29" s="97"/>
      <c r="Y29" s="97"/>
      <c r="Z29" s="97"/>
      <c r="AA29" s="97"/>
      <c r="AB29" s="105" t="s">
        <v>2144</v>
      </c>
      <c r="AC29" s="97"/>
      <c r="AD29" s="118"/>
      <c r="AE29" s="106" t="s">
        <v>2299</v>
      </c>
      <c r="AF29" s="96" t="s">
        <v>2252</v>
      </c>
      <c r="AG29" s="97" t="s">
        <v>2300</v>
      </c>
      <c r="AH29" s="107" t="s">
        <v>1979</v>
      </c>
      <c r="AI29" s="119"/>
      <c r="AJ29" s="119"/>
      <c r="AK29" s="108" t="s">
        <v>2301</v>
      </c>
      <c r="AL29" s="97"/>
      <c r="AM29" s="109"/>
      <c r="AN29" s="109"/>
      <c r="AO29" s="109"/>
      <c r="AP29" s="109"/>
      <c r="AQ29" s="110" t="s">
        <v>2302</v>
      </c>
      <c r="AR29" s="111" t="s">
        <v>2303</v>
      </c>
      <c r="AS29" s="112"/>
    </row>
    <row r="30" spans="1:45" ht="144.94999999999999" customHeight="1" x14ac:dyDescent="0.25">
      <c r="A30" s="104" t="s">
        <v>1965</v>
      </c>
      <c r="B30" s="96" t="s">
        <v>1966</v>
      </c>
      <c r="D30" s="116" t="s">
        <v>2304</v>
      </c>
      <c r="E30" s="116">
        <v>4</v>
      </c>
      <c r="F30" s="113" t="str">
        <f t="shared" si="0"/>
        <v>STRUCTURE</v>
      </c>
      <c r="G30" s="121" t="s">
        <v>2305</v>
      </c>
      <c r="H30" s="96">
        <v>569.74</v>
      </c>
      <c r="I30" s="104"/>
      <c r="J30" s="121" t="s">
        <v>2306</v>
      </c>
      <c r="K30" s="115" t="s">
        <v>2307</v>
      </c>
      <c r="L30" s="104">
        <v>72551585</v>
      </c>
      <c r="M30" s="116" t="s">
        <v>2308</v>
      </c>
      <c r="N30" s="104" t="s">
        <v>2309</v>
      </c>
      <c r="O30" s="104" t="s">
        <v>2310</v>
      </c>
      <c r="P30" s="104" t="s">
        <v>2311</v>
      </c>
      <c r="Q30" s="97"/>
      <c r="R30" s="97"/>
      <c r="S30" s="97"/>
      <c r="T30" s="97"/>
      <c r="U30" s="97"/>
      <c r="V30" s="97" t="s">
        <v>340</v>
      </c>
      <c r="W30" s="97"/>
      <c r="X30" s="97"/>
      <c r="Y30" s="97"/>
      <c r="Z30" s="97"/>
      <c r="AA30" s="97"/>
      <c r="AB30" s="105" t="s">
        <v>2144</v>
      </c>
      <c r="AC30" s="97"/>
      <c r="AD30" s="118"/>
      <c r="AE30" s="106" t="s">
        <v>2312</v>
      </c>
      <c r="AF30" s="96" t="s">
        <v>2252</v>
      </c>
      <c r="AG30" s="123" t="s">
        <v>2313</v>
      </c>
      <c r="AH30" s="107" t="s">
        <v>1979</v>
      </c>
      <c r="AI30" s="119"/>
      <c r="AJ30" s="119"/>
      <c r="AK30" s="108" t="s">
        <v>2314</v>
      </c>
      <c r="AL30" s="97"/>
      <c r="AM30" s="109"/>
      <c r="AN30" s="109"/>
      <c r="AO30" s="109"/>
      <c r="AP30" s="109"/>
      <c r="AQ30" s="110" t="s">
        <v>2315</v>
      </c>
      <c r="AR30" s="111" t="s">
        <v>2316</v>
      </c>
      <c r="AS30" s="112"/>
    </row>
    <row r="31" spans="1:45" ht="144.94999999999999" customHeight="1" x14ac:dyDescent="0.25">
      <c r="A31" s="104" t="s">
        <v>1965</v>
      </c>
      <c r="B31" s="96" t="s">
        <v>1966</v>
      </c>
      <c r="D31" s="116" t="s">
        <v>2317</v>
      </c>
      <c r="E31" s="116" t="s">
        <v>2318</v>
      </c>
      <c r="F31" s="113" t="str">
        <f t="shared" si="0"/>
        <v>STRUCTURE</v>
      </c>
      <c r="G31" s="121" t="s">
        <v>2319</v>
      </c>
      <c r="H31" s="96">
        <v>499.2</v>
      </c>
      <c r="I31" s="104"/>
      <c r="J31" s="121" t="s">
        <v>2320</v>
      </c>
      <c r="K31" s="115" t="s">
        <v>2321</v>
      </c>
      <c r="L31" s="104">
        <v>71300326</v>
      </c>
      <c r="M31" s="116" t="s">
        <v>2322</v>
      </c>
      <c r="N31" s="104" t="s">
        <v>2323</v>
      </c>
      <c r="O31" s="131" t="s">
        <v>2324</v>
      </c>
      <c r="P31" s="104" t="s">
        <v>2325</v>
      </c>
      <c r="Q31" s="97"/>
      <c r="R31" s="97"/>
      <c r="S31" s="97"/>
      <c r="T31" s="97"/>
      <c r="U31" s="97"/>
      <c r="V31" s="97" t="s">
        <v>340</v>
      </c>
      <c r="W31" s="97"/>
      <c r="X31" s="97"/>
      <c r="Y31" s="97"/>
      <c r="Z31" s="97"/>
      <c r="AA31" s="97"/>
      <c r="AB31" s="105" t="s">
        <v>2144</v>
      </c>
      <c r="AC31" s="97"/>
      <c r="AD31" s="118"/>
      <c r="AE31" s="106" t="s">
        <v>2326</v>
      </c>
      <c r="AF31" s="96" t="s">
        <v>1977</v>
      </c>
      <c r="AG31" s="123" t="s">
        <v>2327</v>
      </c>
      <c r="AH31" s="107" t="s">
        <v>1979</v>
      </c>
      <c r="AI31" s="119"/>
      <c r="AJ31" s="119"/>
      <c r="AK31" s="108" t="s">
        <v>2328</v>
      </c>
      <c r="AL31" s="97"/>
      <c r="AM31" s="109"/>
      <c r="AN31" s="109"/>
      <c r="AO31" s="109"/>
      <c r="AP31" s="109"/>
      <c r="AQ31" s="110" t="s">
        <v>2329</v>
      </c>
      <c r="AR31" s="111" t="s">
        <v>2330</v>
      </c>
      <c r="AS31" s="112"/>
    </row>
    <row r="32" spans="1:45" ht="144.94999999999999" customHeight="1" x14ac:dyDescent="0.25">
      <c r="A32" s="104" t="s">
        <v>2331</v>
      </c>
      <c r="B32" s="110" t="s">
        <v>2332</v>
      </c>
      <c r="D32" s="116" t="s">
        <v>2333</v>
      </c>
      <c r="E32" s="116"/>
      <c r="F32" s="113" t="str">
        <f t="shared" si="0"/>
        <v>STRUCTURE</v>
      </c>
      <c r="G32" s="121" t="s">
        <v>2334</v>
      </c>
      <c r="H32" s="96">
        <v>473.49</v>
      </c>
      <c r="I32" s="104"/>
      <c r="J32" s="121" t="s">
        <v>2335</v>
      </c>
      <c r="K32" s="104" t="s">
        <v>2336</v>
      </c>
      <c r="L32" s="116">
        <v>118735320</v>
      </c>
      <c r="M32" s="116" t="s">
        <v>2337</v>
      </c>
      <c r="N32" s="104" t="s">
        <v>2338</v>
      </c>
      <c r="O32" s="120" t="s">
        <v>2339</v>
      </c>
      <c r="P32" s="104" t="s">
        <v>2144</v>
      </c>
      <c r="Q32" s="97"/>
      <c r="R32" s="97"/>
      <c r="S32" s="97"/>
      <c r="T32" s="97"/>
      <c r="U32" s="97"/>
      <c r="V32" s="97" t="s">
        <v>340</v>
      </c>
      <c r="W32" s="97"/>
      <c r="X32" s="97"/>
      <c r="Y32" s="97"/>
      <c r="Z32" s="97"/>
      <c r="AA32" s="97"/>
      <c r="AB32" s="105" t="s">
        <v>2144</v>
      </c>
      <c r="AC32" s="97"/>
      <c r="AD32" s="118"/>
      <c r="AE32" s="105" t="s">
        <v>2340</v>
      </c>
      <c r="AF32" s="96" t="s">
        <v>2252</v>
      </c>
      <c r="AG32" s="132" t="s">
        <v>2341</v>
      </c>
      <c r="AH32" s="107" t="s">
        <v>1979</v>
      </c>
      <c r="AI32" s="119"/>
      <c r="AJ32" s="119"/>
      <c r="AK32" s="105" t="s">
        <v>2183</v>
      </c>
      <c r="AL32" s="97"/>
      <c r="AM32" s="109"/>
      <c r="AN32" s="109"/>
      <c r="AO32" s="109"/>
      <c r="AP32" s="109"/>
      <c r="AQ32" s="110" t="s">
        <v>2342</v>
      </c>
      <c r="AR32" s="109"/>
      <c r="AS32" s="112"/>
    </row>
    <row r="33" spans="1:45" ht="144.94999999999999" customHeight="1" x14ac:dyDescent="0.25">
      <c r="A33" s="104" t="s">
        <v>1965</v>
      </c>
      <c r="B33" s="96" t="s">
        <v>1966</v>
      </c>
      <c r="D33" s="116" t="s">
        <v>2343</v>
      </c>
      <c r="E33" s="116"/>
      <c r="F33" s="113" t="str">
        <f t="shared" si="0"/>
        <v>STRUCTURE</v>
      </c>
      <c r="G33" s="121" t="s">
        <v>2344</v>
      </c>
      <c r="H33" s="96">
        <v>473.2</v>
      </c>
      <c r="I33" s="104"/>
      <c r="J33" s="121" t="s">
        <v>2345</v>
      </c>
      <c r="K33" s="115" t="s">
        <v>2346</v>
      </c>
      <c r="L33" s="133">
        <v>86340175</v>
      </c>
      <c r="M33" s="133" t="s">
        <v>2347</v>
      </c>
      <c r="N33" s="104" t="s">
        <v>2348</v>
      </c>
      <c r="O33" s="104" t="s">
        <v>2349</v>
      </c>
      <c r="P33" s="104" t="s">
        <v>2350</v>
      </c>
      <c r="Q33" s="97"/>
      <c r="R33" s="97"/>
      <c r="S33" s="97"/>
      <c r="T33" s="97"/>
      <c r="U33" s="97"/>
      <c r="V33" s="97" t="s">
        <v>340</v>
      </c>
      <c r="W33" s="97"/>
      <c r="X33" s="97"/>
      <c r="Y33" s="97"/>
      <c r="Z33" s="97"/>
      <c r="AA33" s="97"/>
      <c r="AB33" s="105" t="s">
        <v>2144</v>
      </c>
      <c r="AC33" s="97"/>
      <c r="AD33" s="118"/>
      <c r="AE33" s="105" t="s">
        <v>2144</v>
      </c>
      <c r="AF33" s="96" t="s">
        <v>1977</v>
      </c>
      <c r="AG33" s="134" t="s">
        <v>2351</v>
      </c>
      <c r="AH33" s="107" t="s">
        <v>1979</v>
      </c>
      <c r="AI33" s="119"/>
      <c r="AJ33" s="119"/>
      <c r="AK33" s="105" t="s">
        <v>2183</v>
      </c>
      <c r="AL33" s="97"/>
      <c r="AM33" s="109"/>
      <c r="AN33" s="109"/>
      <c r="AO33" s="109"/>
      <c r="AP33" s="109"/>
      <c r="AQ33" s="110" t="s">
        <v>2352</v>
      </c>
      <c r="AR33" s="109"/>
      <c r="AS33" s="112"/>
    </row>
    <row r="34" spans="1:45" ht="144.94999999999999" customHeight="1" x14ac:dyDescent="0.25">
      <c r="A34" s="104" t="s">
        <v>1965</v>
      </c>
      <c r="B34" s="96" t="s">
        <v>1966</v>
      </c>
      <c r="D34" s="104" t="s">
        <v>2353</v>
      </c>
      <c r="E34" s="104" t="s">
        <v>2354</v>
      </c>
      <c r="F34" s="113" t="str">
        <f t="shared" si="0"/>
        <v>STRUCTURE</v>
      </c>
      <c r="G34" s="121" t="s">
        <v>2355</v>
      </c>
      <c r="H34" s="96">
        <v>417.5</v>
      </c>
      <c r="I34" s="104"/>
      <c r="J34" s="121" t="s">
        <v>2356</v>
      </c>
      <c r="K34" s="115" t="s">
        <v>2357</v>
      </c>
      <c r="L34" s="120">
        <v>71729975</v>
      </c>
      <c r="M34" s="120" t="s">
        <v>2358</v>
      </c>
      <c r="N34" s="104" t="s">
        <v>2359</v>
      </c>
      <c r="O34" s="104" t="s">
        <v>2360</v>
      </c>
      <c r="P34" s="104" t="s">
        <v>2361</v>
      </c>
      <c r="Q34" s="97"/>
      <c r="R34" s="97"/>
      <c r="S34" s="97"/>
      <c r="T34" s="97"/>
      <c r="U34" s="97"/>
      <c r="V34" s="97" t="s">
        <v>340</v>
      </c>
      <c r="W34" s="97"/>
      <c r="X34" s="97"/>
      <c r="Y34" s="97"/>
      <c r="Z34" s="97"/>
      <c r="AA34" s="97"/>
      <c r="AB34" s="105" t="s">
        <v>2144</v>
      </c>
      <c r="AC34" s="97"/>
      <c r="AD34" s="118"/>
      <c r="AE34" s="106" t="s">
        <v>2362</v>
      </c>
      <c r="AF34" s="104" t="s">
        <v>1977</v>
      </c>
      <c r="AG34" s="123" t="s">
        <v>2363</v>
      </c>
      <c r="AH34" s="107" t="s">
        <v>1979</v>
      </c>
      <c r="AI34" s="119"/>
      <c r="AJ34" s="119"/>
      <c r="AK34" s="108" t="s">
        <v>2314</v>
      </c>
      <c r="AL34" s="97"/>
      <c r="AM34" s="109"/>
      <c r="AN34" s="109"/>
      <c r="AO34" s="109"/>
      <c r="AP34" s="109"/>
      <c r="AQ34" s="110" t="s">
        <v>2364</v>
      </c>
      <c r="AR34" s="110" t="s">
        <v>2365</v>
      </c>
      <c r="AS34" s="135"/>
    </row>
    <row r="35" spans="1:45" ht="144.94999999999999" customHeight="1" x14ac:dyDescent="0.25">
      <c r="A35" s="104" t="s">
        <v>1965</v>
      </c>
      <c r="B35" s="96" t="s">
        <v>1966</v>
      </c>
      <c r="D35" s="104" t="s">
        <v>2366</v>
      </c>
      <c r="E35" s="104"/>
      <c r="F35" s="113" t="str">
        <f t="shared" si="0"/>
        <v>STRUCTURE</v>
      </c>
      <c r="G35" s="121" t="s">
        <v>2367</v>
      </c>
      <c r="H35" s="96">
        <v>216.2</v>
      </c>
      <c r="I35" s="104"/>
      <c r="J35" s="121" t="s">
        <v>2368</v>
      </c>
      <c r="K35" s="115" t="s">
        <v>2369</v>
      </c>
      <c r="L35" s="120">
        <v>71522234</v>
      </c>
      <c r="M35" s="104" t="s">
        <v>2370</v>
      </c>
      <c r="N35" s="104" t="s">
        <v>2371</v>
      </c>
      <c r="O35" s="104" t="s">
        <v>2372</v>
      </c>
      <c r="P35" s="104" t="s">
        <v>2373</v>
      </c>
      <c r="Q35" s="97"/>
      <c r="R35" s="97"/>
      <c r="S35" s="97"/>
      <c r="T35" s="97"/>
      <c r="U35" s="97"/>
      <c r="V35" s="97" t="s">
        <v>340</v>
      </c>
      <c r="W35" s="97"/>
      <c r="X35" s="97"/>
      <c r="Y35" s="97"/>
      <c r="Z35" s="97"/>
      <c r="AA35" s="97"/>
      <c r="AB35" s="105" t="s">
        <v>2144</v>
      </c>
      <c r="AC35" s="97"/>
      <c r="AD35" s="118"/>
      <c r="AE35" s="106" t="s">
        <v>2374</v>
      </c>
      <c r="AF35" s="104" t="s">
        <v>2375</v>
      </c>
      <c r="AG35" s="107" t="s">
        <v>2376</v>
      </c>
      <c r="AH35" s="107" t="s">
        <v>1979</v>
      </c>
      <c r="AI35" s="119"/>
      <c r="AJ35" s="119"/>
      <c r="AK35" s="105" t="s">
        <v>2183</v>
      </c>
      <c r="AL35" s="97"/>
      <c r="AM35" s="109"/>
      <c r="AN35" s="109"/>
      <c r="AO35" s="109"/>
      <c r="AP35" s="109"/>
      <c r="AQ35" s="110"/>
      <c r="AR35" s="110" t="s">
        <v>2377</v>
      </c>
      <c r="AS35" s="135"/>
    </row>
    <row r="36" spans="1:45" ht="144.94999999999999" customHeight="1" x14ac:dyDescent="0.25">
      <c r="A36" s="104" t="s">
        <v>1965</v>
      </c>
      <c r="B36" s="96" t="s">
        <v>1966</v>
      </c>
      <c r="D36" s="104" t="s">
        <v>2378</v>
      </c>
      <c r="E36" s="104"/>
      <c r="F36" s="113" t="str">
        <f t="shared" si="0"/>
        <v>STRUCTURE</v>
      </c>
      <c r="G36" s="121" t="s">
        <v>2379</v>
      </c>
      <c r="H36" s="96">
        <v>189.17</v>
      </c>
      <c r="I36" s="104"/>
      <c r="J36" s="121" t="s">
        <v>2380</v>
      </c>
      <c r="K36" s="115" t="s">
        <v>2381</v>
      </c>
      <c r="L36" s="120">
        <v>459617</v>
      </c>
      <c r="M36" s="104" t="s">
        <v>2382</v>
      </c>
      <c r="N36" s="104" t="s">
        <v>2383</v>
      </c>
      <c r="O36" s="104" t="s">
        <v>2384</v>
      </c>
      <c r="P36" s="104" t="s">
        <v>2385</v>
      </c>
      <c r="Q36" s="97"/>
      <c r="R36" s="97"/>
      <c r="S36" s="97"/>
      <c r="T36" s="97"/>
      <c r="U36" s="97"/>
      <c r="V36" s="97" t="s">
        <v>340</v>
      </c>
      <c r="W36" s="97"/>
      <c r="X36" s="97"/>
      <c r="Y36" s="97"/>
      <c r="Z36" s="97"/>
      <c r="AA36" s="97"/>
      <c r="AB36" s="124" t="s">
        <v>2386</v>
      </c>
      <c r="AC36" s="97"/>
      <c r="AD36" s="118"/>
      <c r="AE36" s="106" t="s">
        <v>2387</v>
      </c>
      <c r="AF36" s="104" t="s">
        <v>2388</v>
      </c>
      <c r="AG36" s="97" t="s">
        <v>2389</v>
      </c>
      <c r="AH36" s="107" t="s">
        <v>1979</v>
      </c>
      <c r="AI36" s="119"/>
      <c r="AJ36" s="119"/>
      <c r="AK36" s="108" t="s">
        <v>2390</v>
      </c>
      <c r="AL36" s="97"/>
      <c r="AM36" s="109"/>
      <c r="AN36" s="109"/>
      <c r="AO36" s="109"/>
      <c r="AP36" s="109"/>
      <c r="AQ36" s="110" t="s">
        <v>2391</v>
      </c>
      <c r="AR36" s="110" t="s">
        <v>2392</v>
      </c>
      <c r="AS36" s="136"/>
    </row>
    <row r="37" spans="1:45" ht="144.94999999999999" customHeight="1" x14ac:dyDescent="0.25">
      <c r="A37" s="104" t="s">
        <v>2331</v>
      </c>
      <c r="B37" s="110" t="s">
        <v>2393</v>
      </c>
      <c r="D37" s="104" t="s">
        <v>2394</v>
      </c>
      <c r="E37" s="104"/>
      <c r="F37" s="113" t="str">
        <f t="shared" si="0"/>
        <v>STRUCTURE</v>
      </c>
      <c r="G37" s="121" t="s">
        <v>2395</v>
      </c>
      <c r="H37" s="96">
        <v>379.46</v>
      </c>
      <c r="I37" s="104"/>
      <c r="J37" s="121" t="s">
        <v>161</v>
      </c>
      <c r="K37" s="120" t="s">
        <v>528</v>
      </c>
      <c r="L37" s="120">
        <v>6445533</v>
      </c>
      <c r="M37" s="104" t="s">
        <v>156</v>
      </c>
      <c r="N37" s="104" t="s">
        <v>2396</v>
      </c>
      <c r="O37" s="120" t="s">
        <v>2397</v>
      </c>
      <c r="P37" s="104" t="s">
        <v>531</v>
      </c>
      <c r="Q37" s="97"/>
      <c r="R37" s="97"/>
      <c r="S37" s="97"/>
      <c r="T37" s="97"/>
      <c r="U37" s="97"/>
      <c r="V37" s="97" t="s">
        <v>340</v>
      </c>
      <c r="W37" s="97"/>
      <c r="X37" s="97"/>
      <c r="Y37" s="97"/>
      <c r="Z37" s="97"/>
      <c r="AA37" s="97"/>
      <c r="AB37" s="105" t="s">
        <v>2144</v>
      </c>
      <c r="AC37" s="97"/>
      <c r="AD37" s="118"/>
      <c r="AE37" s="106" t="s">
        <v>2398</v>
      </c>
      <c r="AF37" s="104" t="s">
        <v>2399</v>
      </c>
      <c r="AG37" s="132" t="s">
        <v>2400</v>
      </c>
      <c r="AH37" s="107" t="s">
        <v>1979</v>
      </c>
      <c r="AI37" s="119"/>
      <c r="AJ37" s="119"/>
      <c r="AK37" s="108" t="s">
        <v>2401</v>
      </c>
      <c r="AL37" s="97"/>
      <c r="AM37" s="109"/>
      <c r="AN37" s="109"/>
      <c r="AO37" s="109"/>
      <c r="AP37" s="109"/>
      <c r="AQ37" s="110" t="s">
        <v>2402</v>
      </c>
      <c r="AR37" s="110" t="s">
        <v>2403</v>
      </c>
      <c r="AS37" s="135"/>
    </row>
    <row r="38" spans="1:45" ht="144.94999999999999" customHeight="1" x14ac:dyDescent="0.25">
      <c r="A38" s="104" t="s">
        <v>2331</v>
      </c>
      <c r="B38" s="110" t="s">
        <v>2404</v>
      </c>
      <c r="D38" s="104" t="s">
        <v>2405</v>
      </c>
      <c r="E38" s="104"/>
      <c r="F38" s="113" t="str">
        <f>HYPERLINK(_xlfn.CONCAT("https://www.simolecule.com/cdkdepict/depict/bot/png?smi=CC(%3DO)Nc1ccc(cc1)C(%3DO)Nc2ccccc2N&amp;w=-1&amp;h=",J38),"STRUCTURE")</f>
        <v>STRUCTURE</v>
      </c>
      <c r="G38" s="121" t="s">
        <v>2406</v>
      </c>
      <c r="H38" s="96">
        <v>269.3</v>
      </c>
      <c r="I38" s="104"/>
      <c r="J38" s="121" t="s">
        <v>2407</v>
      </c>
      <c r="K38" s="120" t="s">
        <v>2408</v>
      </c>
      <c r="L38" s="120">
        <v>2746</v>
      </c>
      <c r="M38" s="104" t="s">
        <v>2409</v>
      </c>
      <c r="N38" s="104" t="s">
        <v>2410</v>
      </c>
      <c r="O38" s="120" t="s">
        <v>2411</v>
      </c>
      <c r="P38" s="104" t="s">
        <v>2412</v>
      </c>
      <c r="Q38" s="97"/>
      <c r="R38" s="97"/>
      <c r="S38" s="97"/>
      <c r="T38" s="97"/>
      <c r="U38" s="97"/>
      <c r="V38" s="97" t="s">
        <v>340</v>
      </c>
      <c r="W38" s="97"/>
      <c r="X38" s="97"/>
      <c r="Y38" s="97"/>
      <c r="Z38" s="97"/>
      <c r="AA38" s="97"/>
      <c r="AB38" s="105"/>
      <c r="AC38" s="97"/>
      <c r="AD38" s="118"/>
      <c r="AE38" s="106" t="s">
        <v>2413</v>
      </c>
      <c r="AF38" s="104" t="s">
        <v>2399</v>
      </c>
      <c r="AG38" s="132" t="s">
        <v>2414</v>
      </c>
      <c r="AH38" s="107" t="s">
        <v>1979</v>
      </c>
      <c r="AI38" s="119"/>
      <c r="AJ38" s="119"/>
      <c r="AK38" s="108" t="s">
        <v>2390</v>
      </c>
      <c r="AL38" s="97"/>
      <c r="AM38" s="109"/>
      <c r="AN38" s="109"/>
      <c r="AO38" s="109"/>
      <c r="AP38" s="109"/>
      <c r="AQ38" s="110" t="s">
        <v>2415</v>
      </c>
      <c r="AR38" s="110" t="s">
        <v>2416</v>
      </c>
      <c r="AS38" s="135"/>
    </row>
    <row r="39" spans="1:45" ht="144.94999999999999" customHeight="1" x14ac:dyDescent="0.35">
      <c r="A39" s="104" t="s">
        <v>2331</v>
      </c>
      <c r="B39" s="110" t="s">
        <v>2417</v>
      </c>
      <c r="D39" s="104" t="s">
        <v>2418</v>
      </c>
      <c r="E39" s="104">
        <v>43</v>
      </c>
      <c r="F39" s="113" t="str">
        <f>HYPERLINK(_xlfn.CONCAT("https://www.simolecule.com/cdkdepict/depict/bot/png?smi=",J39),"STRUCTURE")</f>
        <v>STRUCTURE</v>
      </c>
      <c r="G39" s="121" t="s">
        <v>2419</v>
      </c>
      <c r="H39" s="96">
        <v>597.79999999999995</v>
      </c>
      <c r="I39" s="104"/>
      <c r="J39" s="121" t="s">
        <v>2420</v>
      </c>
      <c r="K39" s="104" t="s">
        <v>2421</v>
      </c>
      <c r="L39" s="104">
        <v>91691116</v>
      </c>
      <c r="M39" s="104" t="s">
        <v>2422</v>
      </c>
      <c r="N39" s="104" t="s">
        <v>2423</v>
      </c>
      <c r="O39" s="137" t="s">
        <v>2424</v>
      </c>
      <c r="P39" s="104" t="s">
        <v>2425</v>
      </c>
      <c r="Q39" s="97"/>
      <c r="R39" s="97"/>
      <c r="S39" s="97"/>
      <c r="T39" s="97"/>
      <c r="U39" s="97"/>
      <c r="V39" s="97" t="s">
        <v>1275</v>
      </c>
      <c r="W39" s="97"/>
      <c r="X39" s="97"/>
      <c r="Y39" s="97"/>
      <c r="Z39" s="97"/>
      <c r="AA39" s="97"/>
      <c r="AB39" s="138" t="s">
        <v>2426</v>
      </c>
      <c r="AC39" s="97"/>
      <c r="AD39" s="118"/>
      <c r="AE39" s="104" t="s">
        <v>2427</v>
      </c>
      <c r="AF39" s="96" t="s">
        <v>2252</v>
      </c>
      <c r="AG39" s="139" t="s">
        <v>2428</v>
      </c>
      <c r="AH39" s="107" t="s">
        <v>1979</v>
      </c>
      <c r="AI39" s="119"/>
      <c r="AJ39" s="119"/>
      <c r="AK39" s="140" t="s">
        <v>2390</v>
      </c>
      <c r="AL39" s="97"/>
      <c r="AM39" s="109"/>
      <c r="AN39" s="109"/>
      <c r="AO39" s="109"/>
      <c r="AP39" s="109"/>
      <c r="AQ39" s="110" t="s">
        <v>2429</v>
      </c>
      <c r="AR39" s="141"/>
      <c r="AS39" s="135"/>
    </row>
    <row r="40" spans="1:45" ht="144.94999999999999" customHeight="1" x14ac:dyDescent="0.25">
      <c r="A40" s="104" t="s">
        <v>1965</v>
      </c>
      <c r="B40" s="104" t="s">
        <v>1966</v>
      </c>
      <c r="D40" s="104" t="s">
        <v>2430</v>
      </c>
      <c r="E40" s="104" t="s">
        <v>2431</v>
      </c>
      <c r="F40" s="113"/>
      <c r="G40" s="121"/>
      <c r="H40" s="96">
        <v>603.54999999999995</v>
      </c>
      <c r="I40" s="104"/>
      <c r="J40" s="121"/>
      <c r="K40" s="104"/>
      <c r="L40" s="104"/>
      <c r="M40" s="104"/>
      <c r="N40" s="104"/>
      <c r="O40" s="104"/>
      <c r="P40" s="104"/>
      <c r="Q40" s="97"/>
      <c r="R40" s="97"/>
      <c r="S40" s="97"/>
      <c r="T40" s="97"/>
      <c r="U40" s="97"/>
      <c r="V40" s="97" t="s">
        <v>1275</v>
      </c>
      <c r="W40" s="97"/>
      <c r="X40" s="97"/>
      <c r="Y40" s="97"/>
      <c r="Z40" s="97"/>
      <c r="AA40" s="97"/>
      <c r="AB40" s="104"/>
      <c r="AC40" s="97"/>
      <c r="AD40" s="118"/>
      <c r="AE40" s="104" t="s">
        <v>2432</v>
      </c>
      <c r="AF40" s="142"/>
      <c r="AG40" s="104"/>
      <c r="AH40" s="135"/>
      <c r="AI40" s="119"/>
      <c r="AJ40" s="119"/>
      <c r="AK40" s="128" t="s">
        <v>2433</v>
      </c>
      <c r="AL40" s="97"/>
      <c r="AM40" s="109"/>
      <c r="AN40" s="109"/>
      <c r="AO40" s="109"/>
      <c r="AP40" s="109"/>
      <c r="AR40" s="141"/>
      <c r="AS40" s="135"/>
    </row>
    <row r="41" spans="1:45" ht="144.94999999999999" customHeight="1" x14ac:dyDescent="0.25">
      <c r="A41" s="104" t="s">
        <v>1965</v>
      </c>
      <c r="B41" s="104" t="s">
        <v>1966</v>
      </c>
      <c r="D41" s="104" t="s">
        <v>2434</v>
      </c>
      <c r="E41" s="104">
        <v>8</v>
      </c>
      <c r="F41" s="113" t="str">
        <f t="shared" ref="F41:F48" si="1">HYPERLINK(_xlfn.CONCAT("https://www.simolecule.com/cdkdepict/depict/bot/png?smi=",J41),"STRUCTURE")</f>
        <v>STRUCTURE</v>
      </c>
      <c r="G41" s="121" t="s">
        <v>2319</v>
      </c>
      <c r="H41" s="96">
        <v>499.2</v>
      </c>
      <c r="I41" s="104"/>
      <c r="J41" s="121" t="s">
        <v>2435</v>
      </c>
      <c r="K41" s="104" t="s">
        <v>2436</v>
      </c>
      <c r="L41" s="104">
        <v>91691133</v>
      </c>
      <c r="M41" s="104" t="s">
        <v>2322</v>
      </c>
      <c r="N41" s="104" t="s">
        <v>2437</v>
      </c>
      <c r="O41" s="104" t="s">
        <v>2438</v>
      </c>
      <c r="P41" s="104" t="s">
        <v>2439</v>
      </c>
      <c r="Q41" s="97"/>
      <c r="R41" s="97"/>
      <c r="S41" s="97"/>
      <c r="T41" s="97"/>
      <c r="U41" s="97"/>
      <c r="V41" s="97" t="s">
        <v>1275</v>
      </c>
      <c r="W41" s="97"/>
      <c r="X41" s="97"/>
      <c r="Y41" s="97"/>
      <c r="Z41" s="97"/>
      <c r="AA41" s="97"/>
      <c r="AB41" s="104" t="s">
        <v>2144</v>
      </c>
      <c r="AC41" s="97"/>
      <c r="AD41" s="118"/>
      <c r="AE41" s="104" t="s">
        <v>2440</v>
      </c>
      <c r="AF41" s="96" t="s">
        <v>1977</v>
      </c>
      <c r="AG41" s="143" t="s">
        <v>2327</v>
      </c>
      <c r="AH41" s="135"/>
      <c r="AI41" s="119"/>
      <c r="AJ41" s="119"/>
      <c r="AK41" s="140" t="s">
        <v>578</v>
      </c>
      <c r="AL41" s="97"/>
      <c r="AM41" s="109"/>
      <c r="AN41" s="109"/>
      <c r="AO41" s="109"/>
      <c r="AP41" s="109"/>
      <c r="AQ41" s="110" t="s">
        <v>2441</v>
      </c>
      <c r="AR41" s="110" t="s">
        <v>2330</v>
      </c>
      <c r="AS41" s="135"/>
    </row>
    <row r="42" spans="1:45" ht="144.94999999999999" customHeight="1" x14ac:dyDescent="0.25">
      <c r="A42" s="104" t="s">
        <v>2331</v>
      </c>
      <c r="B42" s="110" t="s">
        <v>2442</v>
      </c>
      <c r="D42" s="104" t="s">
        <v>2443</v>
      </c>
      <c r="E42" s="104" t="s">
        <v>2444</v>
      </c>
      <c r="F42" s="113" t="str">
        <f t="shared" si="1"/>
        <v>STRUCTURE</v>
      </c>
      <c r="G42" s="121" t="s">
        <v>2445</v>
      </c>
      <c r="H42" s="96">
        <v>523.79999999999995</v>
      </c>
      <c r="I42" s="104"/>
      <c r="J42" s="121" t="s">
        <v>2446</v>
      </c>
      <c r="K42" s="104" t="s">
        <v>2447</v>
      </c>
      <c r="L42" s="104">
        <v>52953431</v>
      </c>
      <c r="M42" s="104" t="s">
        <v>2448</v>
      </c>
      <c r="N42" s="104" t="s">
        <v>2449</v>
      </c>
      <c r="O42" s="104" t="s">
        <v>2449</v>
      </c>
      <c r="P42" s="104" t="s">
        <v>2450</v>
      </c>
      <c r="Q42" s="97"/>
      <c r="R42" s="97"/>
      <c r="S42" s="97"/>
      <c r="T42" s="97"/>
      <c r="U42" s="97"/>
      <c r="V42" s="97" t="s">
        <v>1275</v>
      </c>
      <c r="W42" s="97"/>
      <c r="X42" s="97"/>
      <c r="Y42" s="97"/>
      <c r="Z42" s="97"/>
      <c r="AA42" s="97"/>
      <c r="AB42" s="144" t="s">
        <v>2451</v>
      </c>
      <c r="AC42" s="97"/>
      <c r="AD42" s="118"/>
      <c r="AE42" s="144" t="s">
        <v>2452</v>
      </c>
      <c r="AF42" s="135"/>
      <c r="AG42" s="107" t="s">
        <v>2453</v>
      </c>
      <c r="AH42" s="135"/>
      <c r="AI42" s="119"/>
      <c r="AJ42" s="119"/>
      <c r="AK42" s="144" t="s">
        <v>682</v>
      </c>
      <c r="AL42" s="97"/>
      <c r="AM42" s="109"/>
      <c r="AN42" s="109"/>
      <c r="AO42" s="109"/>
      <c r="AP42" s="109"/>
      <c r="AQ42" s="110"/>
      <c r="AR42" s="141"/>
      <c r="AS42" s="110" t="s">
        <v>2454</v>
      </c>
    </row>
    <row r="43" spans="1:45" ht="144.94999999999999" customHeight="1" x14ac:dyDescent="0.25">
      <c r="A43" s="104" t="s">
        <v>2331</v>
      </c>
      <c r="B43" s="110" t="s">
        <v>2455</v>
      </c>
      <c r="D43" s="104" t="s">
        <v>2456</v>
      </c>
      <c r="E43" s="104" t="s">
        <v>2457</v>
      </c>
      <c r="F43" s="113" t="str">
        <f t="shared" si="1"/>
        <v>STRUCTURE</v>
      </c>
      <c r="G43" s="121" t="s">
        <v>2458</v>
      </c>
      <c r="H43" s="96">
        <v>466.7</v>
      </c>
      <c r="I43" s="104"/>
      <c r="J43" s="145" t="s">
        <v>2459</v>
      </c>
      <c r="K43" s="104" t="s">
        <v>2460</v>
      </c>
      <c r="L43" s="104">
        <v>70679311</v>
      </c>
      <c r="M43" s="104" t="s">
        <v>2461</v>
      </c>
      <c r="N43" s="104" t="s">
        <v>2462</v>
      </c>
      <c r="O43" s="104" t="s">
        <v>2463</v>
      </c>
      <c r="P43" s="104" t="s">
        <v>2464</v>
      </c>
      <c r="Q43" s="97"/>
      <c r="R43" s="97"/>
      <c r="S43" s="97"/>
      <c r="T43" s="97"/>
      <c r="U43" s="97"/>
      <c r="V43" s="97" t="s">
        <v>1275</v>
      </c>
      <c r="W43" s="97"/>
      <c r="X43" s="97"/>
      <c r="Y43" s="97"/>
      <c r="Z43" s="97"/>
      <c r="AA43" s="97"/>
      <c r="AB43" s="144" t="s">
        <v>2451</v>
      </c>
      <c r="AC43" s="97"/>
      <c r="AD43" s="118"/>
      <c r="AE43" s="144" t="s">
        <v>2465</v>
      </c>
      <c r="AF43" s="135"/>
      <c r="AG43" s="107" t="s">
        <v>2466</v>
      </c>
      <c r="AH43" s="135"/>
      <c r="AI43" s="119"/>
      <c r="AJ43" s="119"/>
      <c r="AK43" s="144" t="s">
        <v>682</v>
      </c>
      <c r="AL43" s="97"/>
      <c r="AM43" s="109"/>
      <c r="AN43" s="109"/>
      <c r="AO43" s="109"/>
      <c r="AP43" s="109"/>
      <c r="AQ43" s="110"/>
      <c r="AR43" s="141"/>
      <c r="AS43" s="110" t="s">
        <v>2467</v>
      </c>
    </row>
    <row r="44" spans="1:45" ht="144.94999999999999" customHeight="1" x14ac:dyDescent="0.25">
      <c r="A44" s="104" t="s">
        <v>1965</v>
      </c>
      <c r="B44" s="104" t="s">
        <v>1966</v>
      </c>
      <c r="D44" s="104" t="s">
        <v>2468</v>
      </c>
      <c r="E44" s="104" t="s">
        <v>2469</v>
      </c>
      <c r="F44" s="113" t="str">
        <f t="shared" si="1"/>
        <v>STRUCTURE</v>
      </c>
      <c r="G44" s="121" t="s">
        <v>2470</v>
      </c>
      <c r="H44" s="96">
        <v>555.6</v>
      </c>
      <c r="I44" s="104"/>
      <c r="J44" s="121" t="s">
        <v>2471</v>
      </c>
      <c r="K44" s="104" t="s">
        <v>2472</v>
      </c>
      <c r="L44" s="104">
        <v>91623360</v>
      </c>
      <c r="M44" s="104" t="s">
        <v>2473</v>
      </c>
      <c r="N44" s="104" t="s">
        <v>2474</v>
      </c>
      <c r="O44" s="104" t="s">
        <v>2475</v>
      </c>
      <c r="P44" s="104" t="s">
        <v>2476</v>
      </c>
      <c r="Q44" s="97"/>
      <c r="R44" s="97"/>
      <c r="S44" s="97"/>
      <c r="T44" s="97"/>
      <c r="U44" s="97"/>
      <c r="V44" s="97" t="s">
        <v>1275</v>
      </c>
      <c r="W44" s="97"/>
      <c r="X44" s="97"/>
      <c r="Y44" s="97"/>
      <c r="Z44" s="97"/>
      <c r="AA44" s="97"/>
      <c r="AB44" s="144" t="s">
        <v>2451</v>
      </c>
      <c r="AC44" s="97"/>
      <c r="AD44" s="118"/>
      <c r="AE44" s="104" t="s">
        <v>2477</v>
      </c>
      <c r="AF44" s="135"/>
      <c r="AG44" s="96" t="s">
        <v>2478</v>
      </c>
      <c r="AH44" s="135"/>
      <c r="AI44" s="119"/>
      <c r="AJ44" s="119"/>
      <c r="AK44" s="140" t="s">
        <v>2005</v>
      </c>
      <c r="AL44" s="97"/>
      <c r="AM44" s="109"/>
      <c r="AN44" s="109"/>
      <c r="AO44" s="109"/>
      <c r="AP44" s="109"/>
      <c r="AQ44" s="110" t="s">
        <v>2479</v>
      </c>
      <c r="AR44" s="110" t="s">
        <v>2480</v>
      </c>
      <c r="AS44" s="135"/>
    </row>
    <row r="45" spans="1:45" ht="144.94999999999999" customHeight="1" x14ac:dyDescent="0.25">
      <c r="A45" s="104" t="s">
        <v>1965</v>
      </c>
      <c r="B45" s="104" t="s">
        <v>1966</v>
      </c>
      <c r="D45" s="146" t="s">
        <v>2481</v>
      </c>
      <c r="E45" s="104" t="s">
        <v>2482</v>
      </c>
      <c r="F45" s="113" t="str">
        <f t="shared" si="1"/>
        <v>STRUCTURE</v>
      </c>
      <c r="G45" s="121" t="s">
        <v>2483</v>
      </c>
      <c r="H45" s="96">
        <v>542.5</v>
      </c>
      <c r="I45" s="104"/>
      <c r="J45" s="121" t="s">
        <v>2484</v>
      </c>
      <c r="K45" s="104" t="s">
        <v>2485</v>
      </c>
      <c r="L45" s="104">
        <v>91801179</v>
      </c>
      <c r="M45" s="104" t="s">
        <v>2144</v>
      </c>
      <c r="N45" s="104" t="s">
        <v>2486</v>
      </c>
      <c r="O45" s="104" t="s">
        <v>2487</v>
      </c>
      <c r="P45" s="104" t="s">
        <v>2488</v>
      </c>
      <c r="Q45" s="97"/>
      <c r="R45" s="97"/>
      <c r="S45" s="97"/>
      <c r="T45" s="97"/>
      <c r="U45" s="97"/>
      <c r="V45" s="97" t="s">
        <v>1275</v>
      </c>
      <c r="W45" s="97"/>
      <c r="X45" s="97"/>
      <c r="Y45" s="97"/>
      <c r="Z45" s="97"/>
      <c r="AA45" s="97"/>
      <c r="AB45" s="144" t="s">
        <v>2451</v>
      </c>
      <c r="AC45" s="97"/>
      <c r="AD45" s="118"/>
      <c r="AE45" s="104" t="s">
        <v>2489</v>
      </c>
      <c r="AF45" s="135"/>
      <c r="AG45" s="96" t="s">
        <v>2478</v>
      </c>
      <c r="AH45" s="135"/>
      <c r="AI45" s="119"/>
      <c r="AJ45" s="119"/>
      <c r="AK45" s="104" t="s">
        <v>682</v>
      </c>
      <c r="AL45" s="97"/>
      <c r="AM45" s="109"/>
      <c r="AN45" s="109"/>
      <c r="AO45" s="109"/>
      <c r="AP45" s="109"/>
      <c r="AQ45" s="110"/>
      <c r="AR45" s="141"/>
      <c r="AS45" s="135"/>
    </row>
    <row r="46" spans="1:45" ht="144.94999999999999" customHeight="1" x14ac:dyDescent="0.25">
      <c r="A46" s="104" t="s">
        <v>2331</v>
      </c>
      <c r="B46" s="110" t="s">
        <v>2490</v>
      </c>
      <c r="D46" s="104" t="s">
        <v>2491</v>
      </c>
      <c r="E46" s="104"/>
      <c r="F46" s="113" t="str">
        <f t="shared" si="1"/>
        <v>STRUCTURE</v>
      </c>
      <c r="G46" s="121" t="s">
        <v>2492</v>
      </c>
      <c r="H46" s="96">
        <v>297.39999999999998</v>
      </c>
      <c r="I46" s="104"/>
      <c r="J46" s="121" t="s">
        <v>2493</v>
      </c>
      <c r="K46" s="104" t="s">
        <v>2494</v>
      </c>
      <c r="L46" s="104">
        <v>78871801</v>
      </c>
      <c r="M46" s="104" t="s">
        <v>2495</v>
      </c>
      <c r="N46" s="104" t="s">
        <v>2496</v>
      </c>
      <c r="O46" s="104" t="s">
        <v>2497</v>
      </c>
      <c r="P46" s="104" t="s">
        <v>2498</v>
      </c>
      <c r="Q46" s="97"/>
      <c r="R46" s="97"/>
      <c r="S46" s="97"/>
      <c r="T46" s="97"/>
      <c r="U46" s="97"/>
      <c r="V46" s="97" t="s">
        <v>1275</v>
      </c>
      <c r="W46" s="97"/>
      <c r="X46" s="97"/>
      <c r="Y46" s="97"/>
      <c r="Z46" s="97"/>
      <c r="AA46" s="97"/>
      <c r="AB46" s="144" t="s">
        <v>2451</v>
      </c>
      <c r="AC46" s="97"/>
      <c r="AD46" s="118"/>
      <c r="AE46" s="104" t="s">
        <v>2499</v>
      </c>
      <c r="AF46" s="135"/>
      <c r="AG46" s="132" t="s">
        <v>2500</v>
      </c>
      <c r="AH46" s="135"/>
      <c r="AI46" s="119"/>
      <c r="AJ46" s="119"/>
      <c r="AK46" s="104" t="s">
        <v>2501</v>
      </c>
      <c r="AL46" s="97"/>
      <c r="AM46" s="109"/>
      <c r="AN46" s="109"/>
      <c r="AO46" s="109"/>
      <c r="AP46" s="109"/>
      <c r="AQ46" s="110" t="s">
        <v>2502</v>
      </c>
      <c r="AR46" s="141"/>
      <c r="AS46" s="135"/>
    </row>
    <row r="47" spans="1:45" ht="144.94999999999999" customHeight="1" x14ac:dyDescent="0.25">
      <c r="A47" s="104" t="s">
        <v>1965</v>
      </c>
      <c r="B47" s="104" t="s">
        <v>1966</v>
      </c>
      <c r="D47" s="104" t="s">
        <v>2503</v>
      </c>
      <c r="E47" s="104">
        <v>41</v>
      </c>
      <c r="F47" s="113" t="str">
        <f t="shared" si="1"/>
        <v>STRUCTURE</v>
      </c>
      <c r="G47" s="121" t="s">
        <v>2504</v>
      </c>
      <c r="H47" s="96">
        <v>408.1</v>
      </c>
      <c r="I47" s="104"/>
      <c r="J47" s="121" t="s">
        <v>2505</v>
      </c>
      <c r="K47" s="104" t="s">
        <v>2506</v>
      </c>
      <c r="L47" s="104">
        <v>123131768</v>
      </c>
      <c r="M47" s="104"/>
      <c r="N47" s="104" t="s">
        <v>2507</v>
      </c>
      <c r="O47" s="104" t="s">
        <v>2508</v>
      </c>
      <c r="P47" s="104"/>
      <c r="Q47" s="97"/>
      <c r="R47" s="97"/>
      <c r="S47" s="97"/>
      <c r="T47" s="97"/>
      <c r="U47" s="97"/>
      <c r="V47" s="97" t="s">
        <v>1275</v>
      </c>
      <c r="W47" s="97"/>
      <c r="X47" s="97"/>
      <c r="Y47" s="97"/>
      <c r="Z47" s="97"/>
      <c r="AA47" s="97"/>
      <c r="AB47" s="104" t="s">
        <v>2144</v>
      </c>
      <c r="AC47" s="97"/>
      <c r="AD47" s="118"/>
      <c r="AE47" s="104" t="s">
        <v>2509</v>
      </c>
      <c r="AF47" s="135"/>
      <c r="AG47" s="104" t="s">
        <v>2170</v>
      </c>
      <c r="AH47" s="107" t="s">
        <v>1979</v>
      </c>
      <c r="AI47" s="119"/>
      <c r="AJ47" s="119"/>
      <c r="AK47" s="104" t="s">
        <v>2183</v>
      </c>
      <c r="AL47" s="97"/>
      <c r="AM47" s="109"/>
      <c r="AN47" s="109"/>
      <c r="AO47" s="109"/>
      <c r="AP47" s="109"/>
      <c r="AR47" s="141"/>
      <c r="AS47" s="135"/>
    </row>
    <row r="48" spans="1:45" ht="144.94999999999999" customHeight="1" x14ac:dyDescent="0.25">
      <c r="A48" s="104" t="s">
        <v>1965</v>
      </c>
      <c r="B48" s="104" t="s">
        <v>1966</v>
      </c>
      <c r="D48" s="104" t="s">
        <v>2510</v>
      </c>
      <c r="E48" s="104" t="s">
        <v>2511</v>
      </c>
      <c r="F48" s="113" t="str">
        <f t="shared" si="1"/>
        <v>STRUCTURE</v>
      </c>
      <c r="G48" s="121" t="s">
        <v>2512</v>
      </c>
      <c r="H48" s="96">
        <v>456.2</v>
      </c>
      <c r="I48" s="104"/>
      <c r="J48" s="121" t="s">
        <v>2513</v>
      </c>
      <c r="K48" s="104" t="s">
        <v>2514</v>
      </c>
      <c r="L48" s="122">
        <v>127049751</v>
      </c>
      <c r="M48" s="122" t="s">
        <v>2515</v>
      </c>
      <c r="N48" s="104" t="s">
        <v>2516</v>
      </c>
      <c r="O48" s="137" t="s">
        <v>2517</v>
      </c>
      <c r="P48" s="104"/>
      <c r="Q48" s="97"/>
      <c r="R48" s="97"/>
      <c r="S48" s="97"/>
      <c r="T48" s="97"/>
      <c r="U48" s="97"/>
      <c r="V48" s="97" t="s">
        <v>1275</v>
      </c>
      <c r="W48" s="97"/>
      <c r="X48" s="97"/>
      <c r="Y48" s="97"/>
      <c r="Z48" s="97"/>
      <c r="AA48" s="97"/>
      <c r="AB48" s="104" t="s">
        <v>2144</v>
      </c>
      <c r="AC48" s="97"/>
      <c r="AD48" s="118"/>
      <c r="AE48" s="104" t="s">
        <v>2518</v>
      </c>
      <c r="AF48" s="135"/>
      <c r="AG48" s="147" t="s">
        <v>2519</v>
      </c>
      <c r="AH48" s="107" t="s">
        <v>1979</v>
      </c>
      <c r="AI48" s="119"/>
      <c r="AJ48" s="119"/>
      <c r="AK48" s="104" t="s">
        <v>2183</v>
      </c>
      <c r="AL48" s="97"/>
      <c r="AM48" s="109"/>
      <c r="AN48" s="109"/>
      <c r="AO48" s="109"/>
      <c r="AP48" s="109"/>
      <c r="AR48" s="141"/>
      <c r="AS48" s="135"/>
    </row>
    <row r="49" spans="1:46" ht="144.94999999999999" customHeight="1" x14ac:dyDescent="0.25">
      <c r="A49" s="104" t="s">
        <v>1965</v>
      </c>
      <c r="B49" s="104" t="s">
        <v>1966</v>
      </c>
      <c r="D49" s="104" t="s">
        <v>2520</v>
      </c>
      <c r="E49" s="104" t="s">
        <v>2521</v>
      </c>
      <c r="F49" s="113" t="str">
        <f>HYPERLINK(_xlfn.CONCAT("https://www.simolecule.com/cdkdepict/depict/bot/png?smi",J49),"STRUCTURE")</f>
        <v>STRUCTURE</v>
      </c>
      <c r="G49" s="121" t="s">
        <v>2522</v>
      </c>
      <c r="H49" s="96">
        <v>458.3</v>
      </c>
      <c r="I49" s="104"/>
      <c r="J49" s="121" t="s">
        <v>2523</v>
      </c>
      <c r="K49" s="104" t="s">
        <v>2524</v>
      </c>
      <c r="L49" s="104">
        <v>122707126</v>
      </c>
      <c r="M49" s="104" t="s">
        <v>2525</v>
      </c>
      <c r="N49" s="104" t="s">
        <v>2526</v>
      </c>
      <c r="O49" s="104" t="s">
        <v>2527</v>
      </c>
      <c r="P49" s="104" t="s">
        <v>2528</v>
      </c>
      <c r="Q49" s="97"/>
      <c r="R49" s="97"/>
      <c r="S49" s="97"/>
      <c r="T49" s="97"/>
      <c r="U49" s="97"/>
      <c r="V49" s="97" t="s">
        <v>1275</v>
      </c>
      <c r="W49" s="97"/>
      <c r="X49" s="97"/>
      <c r="Y49" s="97"/>
      <c r="Z49" s="97"/>
      <c r="AA49" s="97"/>
      <c r="AB49" s="144" t="s">
        <v>2451</v>
      </c>
      <c r="AC49" s="97"/>
      <c r="AD49" s="118"/>
      <c r="AE49" s="104" t="s">
        <v>2529</v>
      </c>
      <c r="AF49" s="135"/>
      <c r="AG49" s="143" t="s">
        <v>2530</v>
      </c>
      <c r="AH49" s="135"/>
      <c r="AI49" s="119"/>
      <c r="AJ49" s="119"/>
      <c r="AK49" s="104" t="s">
        <v>2501</v>
      </c>
      <c r="AL49" s="97"/>
      <c r="AM49" s="109"/>
      <c r="AN49" s="109"/>
      <c r="AO49" s="109"/>
      <c r="AP49" s="109"/>
      <c r="AR49" s="141"/>
      <c r="AS49" s="135"/>
    </row>
    <row r="50" spans="1:46" ht="144.94999999999999" customHeight="1" x14ac:dyDescent="0.25">
      <c r="A50" s="104" t="s">
        <v>1965</v>
      </c>
      <c r="B50" s="104" t="s">
        <v>1966</v>
      </c>
      <c r="D50" s="104" t="s">
        <v>2531</v>
      </c>
      <c r="E50" s="104" t="s">
        <v>2532</v>
      </c>
      <c r="F50" s="113" t="str">
        <f>HYPERLINK(_xlfn.CONCAT("https://www.simolecule.com/cdkdepict/depict/bot/png?smi=",J50),"STRUCTURE")</f>
        <v>STRUCTURE</v>
      </c>
      <c r="G50" s="121" t="s">
        <v>2533</v>
      </c>
      <c r="H50" s="96">
        <v>459.3</v>
      </c>
      <c r="I50" s="104"/>
      <c r="J50" s="121" t="s">
        <v>2534</v>
      </c>
      <c r="K50" s="104" t="s">
        <v>2535</v>
      </c>
      <c r="L50" s="104"/>
      <c r="M50" s="104"/>
      <c r="N50" s="104"/>
      <c r="O50" s="104" t="s">
        <v>2536</v>
      </c>
      <c r="P50" s="104"/>
      <c r="Q50" s="97"/>
      <c r="R50" s="97"/>
      <c r="S50" s="97"/>
      <c r="T50" s="97"/>
      <c r="U50" s="97"/>
      <c r="V50" s="97" t="s">
        <v>1275</v>
      </c>
      <c r="W50" s="97"/>
      <c r="X50" s="97"/>
      <c r="Y50" s="97"/>
      <c r="Z50" s="97"/>
      <c r="AA50" s="97"/>
      <c r="AB50" s="96" t="s">
        <v>1975</v>
      </c>
      <c r="AC50" s="97"/>
      <c r="AD50" s="118"/>
      <c r="AE50" s="104" t="s">
        <v>2537</v>
      </c>
      <c r="AF50" s="135"/>
      <c r="AG50" s="143" t="s">
        <v>2530</v>
      </c>
      <c r="AH50" s="135"/>
      <c r="AI50" s="119"/>
      <c r="AJ50" s="119"/>
      <c r="AK50" s="104" t="s">
        <v>2183</v>
      </c>
      <c r="AL50" s="97"/>
      <c r="AM50" s="109"/>
      <c r="AN50" s="109"/>
      <c r="AO50" s="109"/>
      <c r="AP50" s="109"/>
      <c r="AR50" s="141"/>
      <c r="AS50" s="135"/>
    </row>
    <row r="51" spans="1:46" ht="144.94999999999999" customHeight="1" x14ac:dyDescent="0.25">
      <c r="A51" s="104" t="s">
        <v>1965</v>
      </c>
      <c r="B51" s="104" t="s">
        <v>1966</v>
      </c>
      <c r="D51" s="104" t="s">
        <v>2538</v>
      </c>
      <c r="E51" s="104" t="s">
        <v>2539</v>
      </c>
      <c r="F51" s="113" t="str">
        <f>HYPERLINK(_xlfn.CONCAT("https://www.simolecule.com/cdkdepict/depict/bot/png?smi=",J51),"STRUCTURE")</f>
        <v>STRUCTURE</v>
      </c>
      <c r="G51" s="121" t="s">
        <v>2540</v>
      </c>
      <c r="H51" s="96">
        <v>486.2</v>
      </c>
      <c r="I51" s="104"/>
      <c r="J51" s="121" t="s">
        <v>2541</v>
      </c>
      <c r="K51" s="104" t="s">
        <v>2542</v>
      </c>
      <c r="L51" s="104">
        <v>123132213</v>
      </c>
      <c r="M51" s="104" t="s">
        <v>2543</v>
      </c>
      <c r="N51" s="104" t="s">
        <v>2544</v>
      </c>
      <c r="O51" s="104" t="s">
        <v>2545</v>
      </c>
      <c r="P51" s="104" t="s">
        <v>2546</v>
      </c>
      <c r="Q51" s="97"/>
      <c r="R51" s="97"/>
      <c r="S51" s="97"/>
      <c r="T51" s="97"/>
      <c r="U51" s="97"/>
      <c r="V51" s="97" t="s">
        <v>1275</v>
      </c>
      <c r="W51" s="97"/>
      <c r="X51" s="97"/>
      <c r="Y51" s="97"/>
      <c r="Z51" s="97"/>
      <c r="AA51" s="97"/>
      <c r="AB51" s="144" t="s">
        <v>2451</v>
      </c>
      <c r="AC51" s="97"/>
      <c r="AD51" s="118"/>
      <c r="AE51" s="104" t="s">
        <v>2547</v>
      </c>
      <c r="AF51" s="135"/>
      <c r="AG51" s="104" t="s">
        <v>2548</v>
      </c>
      <c r="AH51" s="135"/>
      <c r="AI51" s="119"/>
      <c r="AJ51" s="119"/>
      <c r="AK51" s="104" t="s">
        <v>682</v>
      </c>
      <c r="AL51" s="97"/>
      <c r="AM51" s="109"/>
      <c r="AN51" s="109"/>
      <c r="AO51" s="109"/>
      <c r="AP51" s="109"/>
      <c r="AQ51" s="110"/>
      <c r="AR51" s="110" t="s">
        <v>2549</v>
      </c>
      <c r="AS51" s="135"/>
    </row>
    <row r="52" spans="1:46" ht="144.94999999999999" customHeight="1" x14ac:dyDescent="0.25">
      <c r="A52" s="104" t="s">
        <v>1965</v>
      </c>
      <c r="B52" s="104" t="s">
        <v>1966</v>
      </c>
      <c r="D52" s="104" t="s">
        <v>2550</v>
      </c>
      <c r="E52" s="104" t="s">
        <v>2551</v>
      </c>
      <c r="F52" s="113" t="str">
        <f>HYPERLINK(_xlfn.CONCAT("https://www.simolecule.com/cdkdepict/depict/bot/png?smi=",J52),"STRUCTURE")</f>
        <v>STRUCTURE</v>
      </c>
      <c r="G52" s="121" t="s">
        <v>2552</v>
      </c>
      <c r="H52" s="96">
        <v>442.2</v>
      </c>
      <c r="I52" s="104"/>
      <c r="J52" s="121" t="s">
        <v>2553</v>
      </c>
      <c r="K52" s="104" t="s">
        <v>2554</v>
      </c>
      <c r="L52" s="104">
        <v>123132222</v>
      </c>
      <c r="M52" s="104" t="s">
        <v>2183</v>
      </c>
      <c r="N52" s="104" t="s">
        <v>2555</v>
      </c>
      <c r="O52" s="104" t="s">
        <v>2556</v>
      </c>
      <c r="P52" s="104" t="s">
        <v>2183</v>
      </c>
      <c r="Q52" s="97"/>
      <c r="R52" s="97"/>
      <c r="S52" s="97"/>
      <c r="T52" s="97"/>
      <c r="U52" s="97"/>
      <c r="V52" s="97" t="s">
        <v>1275</v>
      </c>
      <c r="W52" s="97"/>
      <c r="X52" s="97"/>
      <c r="Y52" s="97"/>
      <c r="Z52" s="97"/>
      <c r="AA52" s="97"/>
      <c r="AB52" s="104" t="s">
        <v>2183</v>
      </c>
      <c r="AC52" s="97"/>
      <c r="AD52" s="118"/>
      <c r="AE52" s="104" t="s">
        <v>2557</v>
      </c>
      <c r="AF52" s="135"/>
      <c r="AG52" s="104" t="s">
        <v>2548</v>
      </c>
      <c r="AH52" s="135"/>
      <c r="AI52" s="119"/>
      <c r="AJ52" s="119"/>
      <c r="AK52" s="104" t="s">
        <v>2183</v>
      </c>
      <c r="AL52" s="97"/>
      <c r="AM52" s="109"/>
      <c r="AN52" s="109"/>
      <c r="AO52" s="109"/>
      <c r="AP52" s="109"/>
      <c r="AR52" s="141"/>
      <c r="AS52" s="135"/>
    </row>
    <row r="53" spans="1:46" ht="144.94999999999999" customHeight="1" x14ac:dyDescent="0.25">
      <c r="A53" s="104" t="s">
        <v>1965</v>
      </c>
      <c r="B53" s="104" t="s">
        <v>1966</v>
      </c>
      <c r="D53" s="104" t="s">
        <v>2558</v>
      </c>
      <c r="E53" s="104" t="s">
        <v>2559</v>
      </c>
      <c r="F53" s="113" t="str">
        <f>HYPERLINK(_xlfn.CONCAT("https://www.simolecule.com/cdkdepict/depict/bot/png?smi=",J53),"STRUCTURE")</f>
        <v>STRUCTURE</v>
      </c>
      <c r="G53" s="121" t="s">
        <v>2560</v>
      </c>
      <c r="H53" s="96">
        <v>342.1</v>
      </c>
      <c r="I53" s="104"/>
      <c r="J53" s="121" t="s">
        <v>2561</v>
      </c>
      <c r="K53" s="104" t="s">
        <v>2562</v>
      </c>
      <c r="L53" s="104">
        <v>132215666</v>
      </c>
      <c r="M53" s="104" t="s">
        <v>2183</v>
      </c>
      <c r="N53" s="104" t="s">
        <v>2563</v>
      </c>
      <c r="O53" s="104" t="s">
        <v>2564</v>
      </c>
      <c r="P53" s="104" t="s">
        <v>2565</v>
      </c>
      <c r="Q53" s="97"/>
      <c r="R53" s="97"/>
      <c r="S53" s="97"/>
      <c r="T53" s="97"/>
      <c r="U53" s="97"/>
      <c r="V53" s="97" t="s">
        <v>1275</v>
      </c>
      <c r="W53" s="97"/>
      <c r="X53" s="97"/>
      <c r="Y53" s="97"/>
      <c r="Z53" s="97"/>
      <c r="AA53" s="97"/>
      <c r="AB53" s="144" t="s">
        <v>2451</v>
      </c>
      <c r="AC53" s="97"/>
      <c r="AD53" s="118"/>
      <c r="AE53" s="104" t="s">
        <v>2566</v>
      </c>
      <c r="AF53" s="135"/>
      <c r="AG53" s="143" t="s">
        <v>2567</v>
      </c>
      <c r="AH53" s="135"/>
      <c r="AI53" s="119"/>
      <c r="AJ53" s="119"/>
      <c r="AK53" s="104" t="s">
        <v>682</v>
      </c>
      <c r="AL53" s="97"/>
      <c r="AM53" s="109"/>
      <c r="AN53" s="109"/>
      <c r="AO53" s="109"/>
      <c r="AP53" s="109"/>
      <c r="AR53" s="141"/>
      <c r="AS53" s="135"/>
    </row>
    <row r="54" spans="1:46" ht="144.94999999999999" customHeight="1" x14ac:dyDescent="0.25">
      <c r="A54" s="104" t="s">
        <v>1965</v>
      </c>
      <c r="B54" s="104" t="s">
        <v>1966</v>
      </c>
      <c r="D54" s="104" t="s">
        <v>2568</v>
      </c>
      <c r="E54" s="104" t="s">
        <v>2569</v>
      </c>
      <c r="F54" s="113" t="str">
        <f>HYPERLINK(_xlfn.CONCAT("https://www.simolecule.com/cdkdepict/depict/bot/png?smi=",J54),"STRUCTURE")</f>
        <v>STRUCTURE</v>
      </c>
      <c r="G54" s="121" t="s">
        <v>2560</v>
      </c>
      <c r="H54" s="96">
        <v>342.1</v>
      </c>
      <c r="I54" s="104"/>
      <c r="J54" s="121" t="s">
        <v>2570</v>
      </c>
      <c r="K54" s="104" t="s">
        <v>2571</v>
      </c>
      <c r="L54" s="104"/>
      <c r="M54" s="104"/>
      <c r="N54" s="104"/>
      <c r="O54" s="104" t="s">
        <v>2564</v>
      </c>
      <c r="P54" s="104"/>
      <c r="Q54" s="97"/>
      <c r="R54" s="97"/>
      <c r="S54" s="97"/>
      <c r="T54" s="97"/>
      <c r="U54" s="97"/>
      <c r="V54" s="97" t="s">
        <v>1275</v>
      </c>
      <c r="W54" s="97"/>
      <c r="X54" s="97"/>
      <c r="Y54" s="97"/>
      <c r="Z54" s="97"/>
      <c r="AA54" s="97"/>
      <c r="AB54" s="104" t="s">
        <v>2183</v>
      </c>
      <c r="AC54" s="97"/>
      <c r="AD54" s="118"/>
      <c r="AE54" s="104" t="s">
        <v>2572</v>
      </c>
      <c r="AF54" s="135"/>
      <c r="AG54" s="143" t="s">
        <v>2567</v>
      </c>
      <c r="AH54" s="135"/>
      <c r="AI54" s="119"/>
      <c r="AJ54" s="119"/>
      <c r="AK54" s="104" t="s">
        <v>2183</v>
      </c>
      <c r="AL54" s="97"/>
      <c r="AM54" s="109"/>
      <c r="AN54" s="109"/>
      <c r="AO54" s="109"/>
      <c r="AP54" s="109"/>
      <c r="AR54" s="141"/>
      <c r="AS54" s="135"/>
    </row>
    <row r="55" spans="1:46" ht="144.94999999999999" customHeight="1" x14ac:dyDescent="0.25">
      <c r="A55" s="104" t="s">
        <v>1965</v>
      </c>
      <c r="B55" s="104" t="s">
        <v>1966</v>
      </c>
      <c r="D55" s="104" t="s">
        <v>2573</v>
      </c>
      <c r="E55" s="104" t="s">
        <v>2574</v>
      </c>
      <c r="F55" s="113"/>
      <c r="G55" s="121"/>
      <c r="H55" s="96">
        <v>285.8</v>
      </c>
      <c r="I55" s="104"/>
      <c r="J55" s="121"/>
      <c r="K55" s="104"/>
      <c r="L55" s="104"/>
      <c r="M55" s="104"/>
      <c r="N55" s="104"/>
      <c r="O55" s="104"/>
      <c r="P55" s="104"/>
      <c r="Q55" s="97"/>
      <c r="R55" s="97"/>
      <c r="S55" s="97"/>
      <c r="T55" s="97"/>
      <c r="U55" s="97"/>
      <c r="V55" s="97" t="s">
        <v>1275</v>
      </c>
      <c r="W55" s="97"/>
      <c r="X55" s="97"/>
      <c r="Y55" s="97"/>
      <c r="Z55" s="97"/>
      <c r="AA55" s="97"/>
      <c r="AB55" s="104"/>
      <c r="AC55" s="97"/>
      <c r="AD55" s="118"/>
      <c r="AE55" s="104" t="s">
        <v>2575</v>
      </c>
      <c r="AF55" s="135"/>
      <c r="AG55" s="104"/>
      <c r="AH55" s="135"/>
      <c r="AI55" s="119"/>
      <c r="AJ55" s="119"/>
      <c r="AK55" s="104" t="s">
        <v>2576</v>
      </c>
      <c r="AL55" s="97"/>
      <c r="AM55" s="109"/>
      <c r="AN55" s="109"/>
      <c r="AO55" s="109"/>
      <c r="AP55" s="109"/>
      <c r="AR55" s="135"/>
      <c r="AS55" s="135"/>
    </row>
    <row r="56" spans="1:46" ht="144.94999999999999" customHeight="1" x14ac:dyDescent="0.25">
      <c r="A56" s="104" t="s">
        <v>2331</v>
      </c>
      <c r="B56" s="104" t="s">
        <v>2577</v>
      </c>
      <c r="D56" s="104" t="s">
        <v>2578</v>
      </c>
      <c r="E56" s="104" t="s">
        <v>2579</v>
      </c>
      <c r="F56" s="113" t="str">
        <f>HYPERLINK(_xlfn.CONCAT("https://www.simolecule.com/cdkdepict/depict/bot/png?smi=",J56),"STRUCTURE")</f>
        <v>STRUCTURE</v>
      </c>
      <c r="G56" s="121" t="s">
        <v>2580</v>
      </c>
      <c r="H56" s="96">
        <v>389.5</v>
      </c>
      <c r="I56" s="104"/>
      <c r="J56" s="121" t="s">
        <v>2581</v>
      </c>
      <c r="K56" s="104" t="s">
        <v>2357</v>
      </c>
      <c r="L56" s="104">
        <v>56963315</v>
      </c>
      <c r="M56" s="104" t="s">
        <v>2582</v>
      </c>
      <c r="N56" s="104" t="s">
        <v>2583</v>
      </c>
      <c r="O56" s="104" t="s">
        <v>2584</v>
      </c>
      <c r="P56" s="104" t="s">
        <v>2585</v>
      </c>
      <c r="Q56" s="97"/>
      <c r="R56" s="97"/>
      <c r="S56" s="97"/>
      <c r="T56" s="97"/>
      <c r="U56" s="97"/>
      <c r="V56" s="97" t="s">
        <v>1275</v>
      </c>
      <c r="W56" s="97"/>
      <c r="X56" s="97"/>
      <c r="Y56" s="97"/>
      <c r="Z56" s="97"/>
      <c r="AA56" s="97"/>
      <c r="AB56" s="144" t="s">
        <v>2451</v>
      </c>
      <c r="AC56" s="97"/>
      <c r="AD56" s="118"/>
      <c r="AE56" s="104" t="s">
        <v>2586</v>
      </c>
      <c r="AF56" s="135"/>
      <c r="AG56" s="106" t="s">
        <v>2587</v>
      </c>
      <c r="AH56" s="107" t="s">
        <v>1979</v>
      </c>
      <c r="AI56" s="119"/>
      <c r="AJ56" s="119"/>
      <c r="AK56" s="140" t="s">
        <v>784</v>
      </c>
      <c r="AL56" s="97"/>
      <c r="AM56" s="109"/>
      <c r="AN56" s="109"/>
      <c r="AO56" s="109"/>
      <c r="AP56" s="109"/>
      <c r="AQ56" s="110" t="s">
        <v>2588</v>
      </c>
      <c r="AR56" s="110" t="s">
        <v>2589</v>
      </c>
      <c r="AS56" s="135"/>
    </row>
    <row r="57" spans="1:46" ht="144.94999999999999" customHeight="1" x14ac:dyDescent="0.25">
      <c r="A57" s="104" t="s">
        <v>2331</v>
      </c>
      <c r="B57" s="110" t="s">
        <v>2590</v>
      </c>
      <c r="D57" s="104" t="s">
        <v>2591</v>
      </c>
      <c r="E57" s="104"/>
      <c r="F57" s="113" t="str">
        <f>HYPERLINK(_xlfn.CONCAT("https://www.simolecule.com/cdkdepict/depict/bot/png?smi=",J57),"STRUCTURE")</f>
        <v>STRUCTURE</v>
      </c>
      <c r="G57" s="121" t="s">
        <v>2580</v>
      </c>
      <c r="H57" s="148">
        <v>389.2</v>
      </c>
      <c r="I57" s="104"/>
      <c r="J57" s="121" t="s">
        <v>2592</v>
      </c>
      <c r="K57" s="104" t="s">
        <v>2593</v>
      </c>
      <c r="L57" s="104">
        <v>73010924</v>
      </c>
      <c r="M57" s="104" t="s">
        <v>2594</v>
      </c>
      <c r="N57" s="104" t="s">
        <v>2595</v>
      </c>
      <c r="O57" s="104" t="s">
        <v>2596</v>
      </c>
      <c r="P57" s="104" t="s">
        <v>2597</v>
      </c>
      <c r="Q57" s="97"/>
      <c r="R57" s="97"/>
      <c r="S57" s="97"/>
      <c r="T57" s="97"/>
      <c r="U57" s="97"/>
      <c r="V57" s="97" t="s">
        <v>1275</v>
      </c>
      <c r="W57" s="97"/>
      <c r="X57" s="97"/>
      <c r="Y57" s="97"/>
      <c r="Z57" s="97"/>
      <c r="AA57" s="97"/>
      <c r="AB57" s="149" t="s">
        <v>2598</v>
      </c>
      <c r="AC57" s="97"/>
      <c r="AD57" s="118"/>
      <c r="AE57" s="140" t="s">
        <v>2586</v>
      </c>
      <c r="AF57" s="135"/>
      <c r="AG57" s="107" t="s">
        <v>2599</v>
      </c>
      <c r="AH57" s="135"/>
      <c r="AI57" s="119"/>
      <c r="AJ57" s="119"/>
      <c r="AK57" s="140" t="s">
        <v>784</v>
      </c>
      <c r="AL57" s="97"/>
      <c r="AM57" s="109"/>
      <c r="AN57" s="109"/>
      <c r="AO57" s="109"/>
      <c r="AP57" s="109"/>
      <c r="AR57" s="135"/>
      <c r="AS57" s="135"/>
    </row>
    <row r="58" spans="1:46" ht="144.94999999999999" customHeight="1" x14ac:dyDescent="0.25">
      <c r="A58" s="104" t="s">
        <v>2331</v>
      </c>
      <c r="B58" s="110" t="s">
        <v>2600</v>
      </c>
      <c r="D58" s="104" t="s">
        <v>2601</v>
      </c>
      <c r="E58" s="104"/>
      <c r="F58" s="150" t="str">
        <f>HYPERLINK(_xlfn.CONCAT("https://www.simolecule.com/cdkdepict/depict/bot/png?smi=",J58),"STRUCTURE")</f>
        <v>STRUCTURE</v>
      </c>
      <c r="G58" s="151" t="s">
        <v>2355</v>
      </c>
      <c r="H58" s="152">
        <v>417.5</v>
      </c>
      <c r="I58" s="153"/>
      <c r="J58" s="151" t="s">
        <v>2602</v>
      </c>
      <c r="K58" s="104" t="s">
        <v>2603</v>
      </c>
      <c r="L58" s="104">
        <v>78243729</v>
      </c>
      <c r="M58" s="104" t="s">
        <v>2358</v>
      </c>
      <c r="N58" s="104" t="s">
        <v>2595</v>
      </c>
      <c r="O58" s="104" t="s">
        <v>2604</v>
      </c>
      <c r="P58" s="104" t="s">
        <v>2605</v>
      </c>
      <c r="Q58" s="154"/>
      <c r="R58" s="154"/>
      <c r="S58" s="154"/>
      <c r="T58" s="154"/>
      <c r="U58" s="154"/>
      <c r="V58" s="154" t="s">
        <v>1275</v>
      </c>
      <c r="W58" s="154"/>
      <c r="X58" s="154"/>
      <c r="Y58" s="154"/>
      <c r="Z58" s="154"/>
      <c r="AA58" s="154"/>
      <c r="AB58" s="149" t="s">
        <v>2598</v>
      </c>
      <c r="AC58" s="154"/>
      <c r="AD58" s="155"/>
      <c r="AE58" s="140" t="s">
        <v>2606</v>
      </c>
      <c r="AF58" s="135"/>
      <c r="AG58" s="107" t="s">
        <v>2607</v>
      </c>
      <c r="AH58" s="107" t="s">
        <v>1979</v>
      </c>
      <c r="AI58" s="156"/>
      <c r="AJ58" s="156"/>
      <c r="AK58" s="140" t="s">
        <v>784</v>
      </c>
      <c r="AL58" s="154"/>
      <c r="AM58" s="157"/>
      <c r="AN58" s="157"/>
      <c r="AO58" s="157"/>
      <c r="AP58" s="157"/>
      <c r="AQ58" s="110" t="s">
        <v>2608</v>
      </c>
      <c r="AR58" s="135"/>
      <c r="AS58" s="135"/>
    </row>
    <row r="59" spans="1:46" ht="144.94999999999999" customHeight="1" x14ac:dyDescent="0.25">
      <c r="F59" s="150"/>
      <c r="G59" s="151"/>
      <c r="H59" s="187"/>
      <c r="I59" s="187"/>
      <c r="J59" s="151"/>
      <c r="K59" s="187"/>
      <c r="L59" s="187"/>
      <c r="M59" s="187"/>
      <c r="N59" s="187"/>
      <c r="O59" s="188"/>
      <c r="P59" s="187"/>
      <c r="Q59" s="154"/>
      <c r="R59" s="154"/>
      <c r="S59" s="154"/>
      <c r="T59" s="154"/>
      <c r="U59" s="154"/>
      <c r="V59" s="154"/>
      <c r="W59" s="154"/>
      <c r="X59" s="154"/>
      <c r="Y59" s="154"/>
      <c r="Z59" s="154"/>
      <c r="AA59" s="154"/>
      <c r="AB59" s="154"/>
      <c r="AC59" s="154"/>
      <c r="AD59" s="155"/>
      <c r="AE59" s="187"/>
      <c r="AF59" s="154"/>
      <c r="AG59" s="154"/>
      <c r="AH59" s="156"/>
      <c r="AI59" s="156"/>
      <c r="AJ59" s="156"/>
      <c r="AK59" s="189"/>
      <c r="AL59" s="154"/>
      <c r="AM59" s="157"/>
      <c r="AN59" s="157"/>
      <c r="AO59" s="157"/>
      <c r="AP59" s="157"/>
      <c r="AQ59" s="157"/>
      <c r="AR59" s="157"/>
      <c r="AS59" s="157"/>
    </row>
    <row r="60" spans="1:46" ht="144.94999999999999" customHeight="1" x14ac:dyDescent="0.25">
      <c r="F60" s="150"/>
      <c r="G60" s="151"/>
      <c r="H60" s="187"/>
      <c r="I60" s="187"/>
      <c r="J60" s="151"/>
      <c r="K60" s="187"/>
      <c r="L60" s="187"/>
      <c r="M60" s="187"/>
      <c r="N60" s="187"/>
      <c r="O60" s="188"/>
      <c r="P60" s="187"/>
      <c r="Q60" s="154"/>
      <c r="R60" s="154"/>
      <c r="S60" s="154"/>
      <c r="T60" s="154"/>
      <c r="U60" s="154"/>
      <c r="V60" s="154"/>
      <c r="W60" s="154"/>
      <c r="X60" s="154"/>
      <c r="Y60" s="154"/>
      <c r="Z60" s="154"/>
      <c r="AA60" s="154"/>
      <c r="AB60" s="154"/>
      <c r="AC60" s="154"/>
      <c r="AD60" s="155"/>
      <c r="AE60" s="187"/>
      <c r="AF60" s="154"/>
      <c r="AG60" s="154"/>
      <c r="AH60" s="156"/>
      <c r="AI60" s="156"/>
      <c r="AJ60" s="156"/>
      <c r="AK60" s="189"/>
      <c r="AL60" s="154"/>
      <c r="AM60" s="157"/>
      <c r="AN60" s="157"/>
      <c r="AO60" s="157"/>
      <c r="AP60" s="157"/>
      <c r="AQ60" s="157"/>
      <c r="AR60" s="157"/>
      <c r="AS60" s="157"/>
    </row>
    <row r="61" spans="1:46" ht="144.94999999999999" customHeight="1" x14ac:dyDescent="0.25">
      <c r="F61" s="150"/>
      <c r="G61" s="151"/>
      <c r="H61" s="187"/>
      <c r="I61" s="187"/>
      <c r="J61" s="151"/>
      <c r="K61" s="187"/>
      <c r="L61" s="187"/>
      <c r="M61" s="187"/>
      <c r="N61" s="187"/>
      <c r="O61" s="188"/>
      <c r="P61" s="187"/>
      <c r="Q61" s="154"/>
      <c r="R61" s="154"/>
      <c r="S61" s="154"/>
      <c r="T61" s="154"/>
      <c r="U61" s="154"/>
      <c r="V61" s="154"/>
      <c r="W61" s="154"/>
      <c r="X61" s="154"/>
      <c r="Y61" s="154"/>
      <c r="Z61" s="154"/>
      <c r="AA61" s="154"/>
      <c r="AB61" s="154"/>
      <c r="AC61" s="154"/>
      <c r="AD61" s="155"/>
      <c r="AE61" s="187"/>
      <c r="AF61" s="154"/>
      <c r="AG61" s="154"/>
      <c r="AH61" s="156"/>
      <c r="AI61" s="156"/>
      <c r="AJ61" s="156"/>
      <c r="AK61" s="189"/>
      <c r="AL61" s="154"/>
      <c r="AM61" s="157"/>
      <c r="AN61" s="157"/>
      <c r="AO61" s="157"/>
      <c r="AP61" s="157"/>
      <c r="AQ61" s="157"/>
      <c r="AR61" s="157"/>
      <c r="AS61" s="157"/>
    </row>
    <row r="62" spans="1:46" ht="144.94999999999999" customHeight="1" x14ac:dyDescent="0.25">
      <c r="F62" s="150"/>
      <c r="G62" s="151"/>
      <c r="H62" s="187"/>
      <c r="I62" s="187"/>
      <c r="J62" s="151"/>
      <c r="K62" s="187"/>
      <c r="L62" s="187"/>
      <c r="M62" s="187"/>
      <c r="N62" s="187"/>
      <c r="O62" s="188"/>
      <c r="P62" s="187"/>
      <c r="Q62" s="154"/>
      <c r="R62" s="154"/>
      <c r="S62" s="154"/>
      <c r="T62" s="154"/>
      <c r="U62" s="154"/>
      <c r="V62" s="154"/>
      <c r="W62" s="154"/>
      <c r="X62" s="154"/>
      <c r="Y62" s="154"/>
      <c r="Z62" s="154"/>
      <c r="AA62" s="154"/>
      <c r="AB62" s="154"/>
      <c r="AC62" s="154"/>
      <c r="AD62" s="155"/>
      <c r="AE62" s="187"/>
      <c r="AF62" s="154"/>
      <c r="AG62" s="154"/>
      <c r="AH62" s="156"/>
      <c r="AI62" s="156"/>
      <c r="AJ62" s="156"/>
      <c r="AK62" s="189"/>
      <c r="AL62" s="154"/>
      <c r="AM62" s="157"/>
      <c r="AN62" s="157"/>
      <c r="AO62" s="157"/>
      <c r="AP62" s="157"/>
      <c r="AQ62" s="157"/>
      <c r="AR62" s="157"/>
      <c r="AS62" s="157"/>
    </row>
    <row r="63" spans="1:46" ht="144.94999999999999" customHeight="1" x14ac:dyDescent="0.25">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row>
    <row r="64" spans="1:46" ht="144.94999999999999" customHeight="1" x14ac:dyDescent="0.25">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row>
    <row r="65" spans="6:46" ht="144.94999999999999" customHeight="1" x14ac:dyDescent="0.25">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row>
    <row r="66" spans="6:46" ht="144.94999999999999" customHeight="1" x14ac:dyDescent="0.25">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row>
    <row r="67" spans="6:46" ht="144.94999999999999" customHeight="1" x14ac:dyDescent="0.25">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row>
    <row r="68" spans="6:46" ht="144.94999999999999" customHeight="1" x14ac:dyDescent="0.25">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row>
    <row r="69" spans="6:46" ht="144.94999999999999" customHeight="1" x14ac:dyDescent="0.25">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row>
    <row r="70" spans="6:46" ht="144.94999999999999" customHeight="1" x14ac:dyDescent="0.25">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row>
    <row r="71" spans="6:46" ht="144.94999999999999" customHeight="1" x14ac:dyDescent="0.25">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row>
  </sheetData>
  <conditionalFormatting sqref="G1 H63:H1048576 G59:G62">
    <cfRule type="duplicateValues" dxfId="107" priority="14"/>
  </conditionalFormatting>
  <conditionalFormatting sqref="J1:N1 K63:O1048576 J59:N62">
    <cfRule type="duplicateValues" dxfId="106" priority="15"/>
  </conditionalFormatting>
  <conditionalFormatting sqref="G2:G15 G18 G21 G24 G27 G30">
    <cfRule type="duplicateValues" dxfId="105" priority="12"/>
  </conditionalFormatting>
  <conditionalFormatting sqref="J2:J15 J18 J21 J24 J27 J30">
    <cfRule type="duplicateValues" dxfId="104" priority="13"/>
  </conditionalFormatting>
  <conditionalFormatting sqref="G35:G36">
    <cfRule type="duplicateValues" dxfId="103" priority="10"/>
  </conditionalFormatting>
  <conditionalFormatting sqref="J35:J36">
    <cfRule type="duplicateValues" dxfId="102" priority="11"/>
  </conditionalFormatting>
  <conditionalFormatting sqref="G33">
    <cfRule type="duplicateValues" dxfId="101" priority="9"/>
  </conditionalFormatting>
  <conditionalFormatting sqref="J33">
    <cfRule type="duplicateValues" dxfId="100" priority="8"/>
  </conditionalFormatting>
  <conditionalFormatting sqref="G34">
    <cfRule type="duplicateValues" dxfId="99" priority="7"/>
  </conditionalFormatting>
  <conditionalFormatting sqref="J34">
    <cfRule type="duplicateValues" dxfId="98" priority="6"/>
  </conditionalFormatting>
  <conditionalFormatting sqref="G40 G55">
    <cfRule type="duplicateValues" dxfId="97" priority="4"/>
  </conditionalFormatting>
  <conditionalFormatting sqref="J40 J55 J53">
    <cfRule type="duplicateValues" dxfId="96" priority="5"/>
  </conditionalFormatting>
  <conditionalFormatting sqref="L30">
    <cfRule type="duplicateValues" dxfId="95" priority="3"/>
  </conditionalFormatting>
  <conditionalFormatting sqref="K40:M40 K55:M55 M45 M47 L50:M50 M52 L54:M54">
    <cfRule type="duplicateValues" dxfId="94" priority="2"/>
  </conditionalFormatting>
  <conditionalFormatting sqref="N40 N38 N50 N54:N55">
    <cfRule type="duplicateValues" dxfId="93" priority="1"/>
  </conditionalFormatting>
  <hyperlinks>
    <hyperlink ref="B57" r:id="rId1" xr:uid="{75051D23-E269-4F53-803D-E00C53A25AED}"/>
    <hyperlink ref="B58" r:id="rId2" xr:uid="{5C3DF88E-3873-4F71-AE6A-D0520C250B69}"/>
    <hyperlink ref="B46" r:id="rId3" xr:uid="{B4D9DEC4-A501-4A70-8381-801155A56C07}"/>
    <hyperlink ref="B43" r:id="rId4" xr:uid="{F2E11CFA-BA7C-4ED1-B074-7B2E42164DA6}"/>
    <hyperlink ref="B42" r:id="rId5" xr:uid="{C75A9AB2-A14F-4D4B-BD88-AE3926907DD6}"/>
    <hyperlink ref="B39" r:id="rId6" xr:uid="{E61E081D-4DF3-404E-BA3C-E5D738027FDD}"/>
    <hyperlink ref="B38" r:id="rId7" xr:uid="{8376F53C-C5E6-44AA-8B47-9AF7641D6808}"/>
    <hyperlink ref="B37" r:id="rId8" xr:uid="{70BF1628-E869-4770-9B93-FFE7733578AE}"/>
    <hyperlink ref="B32" r:id="rId9" xr:uid="{FB40BA35-1E12-4A3F-B6EE-D4810534977C}"/>
    <hyperlink ref="AQ2" r:id="rId10" xr:uid="{2E25E14D-A92E-4363-B3C4-7FF8AD6868C7}"/>
    <hyperlink ref="AQ3" r:id="rId11" xr:uid="{7AED6564-96E6-4410-9AB9-B013EEEA659B}"/>
    <hyperlink ref="AQ4" r:id="rId12" xr:uid="{6F062337-6BB1-45C5-B1A8-8F2EF02FAF88}"/>
    <hyperlink ref="AQ5" r:id="rId13" xr:uid="{637FFB1F-F6D4-4C41-BF7A-C9FDBC0B1B47}"/>
    <hyperlink ref="AQ7" r:id="rId14" xr:uid="{4569854E-420D-4329-B35E-F01B99A74821}"/>
    <hyperlink ref="AQ10" r:id="rId15" xr:uid="{40B202F1-4DA9-43C4-B62B-B26F1451FCAF}"/>
    <hyperlink ref="AQ11" r:id="rId16" xr:uid="{D9D6615C-5421-4E45-A906-5DA0CC959A3C}"/>
    <hyperlink ref="AQ12" r:id="rId17" xr:uid="{CE9DDC08-0086-4C42-BF51-CBAA92E5342D}"/>
    <hyperlink ref="AQ16" r:id="rId18" display="https://www.chemspider.com/Chemical-Structure.29315090.html?rid=070f9e52-1702-40ea-93d1-3afbc71beadd" xr:uid="{BF6F5300-3065-46B8-BB4E-0AAAAC3BD396}"/>
    <hyperlink ref="AQ18" r:id="rId19" display="https://www.chemspider.com/Chemical-Structure.57251265.html?rid=98994541-8675-476b-8c29-e8f9fab77317" xr:uid="{E9CE75CC-436F-4913-A3C5-09B1815E29BB}"/>
    <hyperlink ref="AQ21" r:id="rId20" xr:uid="{C0D5C045-391D-4B1D-ACBA-F5E6DB7533BF}"/>
    <hyperlink ref="AQ30" r:id="rId21" xr:uid="{B7CEA21F-75A8-46AA-B971-B869C5D2A5D5}"/>
    <hyperlink ref="AQ31" r:id="rId22" xr:uid="{E93D813E-D8F8-4080-B8A0-16B8D4B55E41}"/>
    <hyperlink ref="AQ33" r:id="rId23" xr:uid="{781B65E5-11FC-4B77-A4F9-CE86460DFA75}"/>
    <hyperlink ref="AQ32" r:id="rId24" xr:uid="{5B27CC0F-F15F-4F00-BE7C-6F0CCE92E698}"/>
    <hyperlink ref="AQ36" r:id="rId25" display="https://www.guidetopharmacology.org/GRAC/LigandDisplayForward?tab=biology&amp;ligandId=8241" xr:uid="{629A06FF-0436-400C-B7D0-C77479737BB8}"/>
    <hyperlink ref="AQ39" r:id="rId26" xr:uid="{2A501C4C-90AE-48EE-956D-B70D26059F1C}"/>
    <hyperlink ref="AQ44" r:id="rId27" xr:uid="{136ED891-53E7-468D-9EAC-F2FAD4099FFA}"/>
    <hyperlink ref="AQ46" r:id="rId28" display="https://www.chemspider.com/Chemical-Structure.31684108.html?rid=130441b1-4a8c-4d08-a849-4632a50330f2" xr:uid="{4ABDFFC3-EB33-4564-B60A-6466D376A3D3}"/>
    <hyperlink ref="AQ58" r:id="rId29" display="https://www.chemspider.com/Chemical-Structure.30774261.html?rid=7201f9a5-e9d3-49a7-8ed4-b8095cecd80b" xr:uid="{CAD467E8-9749-462C-97CD-88A77EA4B08A}"/>
    <hyperlink ref="AR56" r:id="rId30" xr:uid="{275CE38F-325C-49E1-9D87-149BE2CF7DA9}"/>
    <hyperlink ref="AQ56" r:id="rId31" xr:uid="{BBA086BA-2D4C-409A-91EE-6E413E57A830}"/>
    <hyperlink ref="AR44" r:id="rId32" xr:uid="{634615FF-6A20-40A3-9667-4AF75FAF2666}"/>
    <hyperlink ref="AR41" r:id="rId33" xr:uid="{51CDD487-40AD-4FED-A731-0CC9218CD19C}"/>
    <hyperlink ref="AQ41" r:id="rId34" xr:uid="{C7400340-6AC4-40D3-9951-1B49E43413C5}"/>
    <hyperlink ref="AQ38" r:id="rId35" xr:uid="{C6EF6483-EBBC-4A3E-B86A-F2BEA9BD399D}"/>
    <hyperlink ref="AR38" r:id="rId36" xr:uid="{B5FF92CE-9CAC-495B-AF45-24332A192F56}"/>
    <hyperlink ref="AQ37" r:id="rId37" xr:uid="{C5B576F9-776B-4804-AD25-508D8987E172}"/>
    <hyperlink ref="AR37" r:id="rId38" xr:uid="{D7653751-E5F7-4360-860E-0496EF053E1A}"/>
    <hyperlink ref="AR36" r:id="rId39" xr:uid="{3475FD1E-7938-4597-B234-08CA615B9A0F}"/>
    <hyperlink ref="AQ34" r:id="rId40" xr:uid="{9BFF649F-C0FB-4142-9038-B243E3739D11}"/>
    <hyperlink ref="AR34" r:id="rId41" xr:uid="{BC154D2C-2BA0-4294-B468-13191146FFF4}"/>
    <hyperlink ref="AR31" r:id="rId42" xr:uid="{1A2B768A-A753-46F0-933A-9066BBFD982F}"/>
    <hyperlink ref="AR30" r:id="rId43" xr:uid="{FEB7BB9A-03F5-4DA7-81A5-C4088C6E85ED}"/>
    <hyperlink ref="AR29" r:id="rId44" xr:uid="{EBCA3654-563E-419E-AE5D-4D42A83147AA}"/>
    <hyperlink ref="AQ29" r:id="rId45" xr:uid="{B24853F2-607E-4388-8798-E2ACAF41DE10}"/>
    <hyperlink ref="AQ28" r:id="rId46" xr:uid="{FC3F6681-CE43-4015-9CE7-CE3E697C8670}"/>
    <hyperlink ref="AR28" r:id="rId47" xr:uid="{EC470FC0-022E-44BD-B120-24E6DDD05D4B}"/>
    <hyperlink ref="AQ27" r:id="rId48" xr:uid="{22BDD532-4FAD-4A76-A79D-FDEB4B60C649}"/>
    <hyperlink ref="AR27" r:id="rId49" xr:uid="{521EF0F5-2946-4736-9F55-143D90AE1CF6}"/>
    <hyperlink ref="AQ26" r:id="rId50" xr:uid="{80E2F924-DFA9-453E-BA80-0D9F8880C9AF}"/>
    <hyperlink ref="AR26" r:id="rId51" xr:uid="{9D36F884-0284-48AF-9AD4-BBF8DFA5F6E2}"/>
    <hyperlink ref="AQ25" r:id="rId52" xr:uid="{28B1D40E-D3D8-407E-96E9-83A955E6BC73}"/>
    <hyperlink ref="AR25" r:id="rId53" xr:uid="{E70FF914-A3BF-47CE-8C3B-DCC7A1F0BE97}"/>
    <hyperlink ref="AQ24" r:id="rId54" xr:uid="{115A2DCD-0307-45A5-B119-D23D2385E4DF}"/>
    <hyperlink ref="AR24" r:id="rId55" xr:uid="{2E20C7E9-9310-40B1-B175-1EED5777502B}"/>
    <hyperlink ref="AQ23" r:id="rId56" xr:uid="{0CA0ACBA-BA56-4C3E-AD7B-50BB1AA4DBBE}"/>
    <hyperlink ref="AR23" r:id="rId57" xr:uid="{69E63E6E-FDAF-4605-90B7-A9259FDBC8AB}"/>
    <hyperlink ref="AQ17" r:id="rId58" xr:uid="{8487485D-74F1-4B4F-85FB-57D99758BEAD}"/>
    <hyperlink ref="AR17" r:id="rId59" xr:uid="{86F09BF6-FA67-4670-ACAC-281C11B01F8F}"/>
    <hyperlink ref="AQ15" r:id="rId60" xr:uid="{5AFA1A53-F410-40B7-B98E-5CBB7394E587}"/>
    <hyperlink ref="AR15" r:id="rId61" xr:uid="{B425DE91-FED9-45E8-ADC6-C40D2A8E9556}"/>
    <hyperlink ref="AQ14" r:id="rId62" xr:uid="{0A6DEF3B-0830-413B-A935-A98232A2DC1C}"/>
    <hyperlink ref="AR14" r:id="rId63" xr:uid="{7A52C065-7CD8-4007-A10F-61876F7389E6}"/>
    <hyperlink ref="AQ13" r:id="rId64" xr:uid="{09FADA94-B6F4-441E-B386-6DF6FF37D50E}"/>
    <hyperlink ref="AR13" r:id="rId65" xr:uid="{0CFD1735-5CEB-4A0F-AEDA-7B0497844067}"/>
    <hyperlink ref="AR12" r:id="rId66" xr:uid="{212726B9-F425-46D6-8AB0-E64C94387020}"/>
    <hyperlink ref="AR11" r:id="rId67" xr:uid="{0D873895-08B5-45C8-ABF7-FCCF44B44AE6}"/>
    <hyperlink ref="AR10" r:id="rId68" xr:uid="{1DA70693-D4FB-49C3-B1E0-B8499496F197}"/>
    <hyperlink ref="AR7" r:id="rId69" xr:uid="{6359F8AC-5603-4350-8FDD-84FC26836CAE}"/>
    <hyperlink ref="AR6" r:id="rId70" xr:uid="{389D42EA-FC9B-4661-879E-1CE9E51893B1}"/>
    <hyperlink ref="AR8" r:id="rId71" display="https://www.guidetopharmacology.org/GRAC/LigandDisplayForward?tab=biology&amp;ligandId=7523" xr:uid="{BE131117-F916-4501-AFCA-F8516AC3A220}"/>
    <hyperlink ref="AR9" r:id="rId72" display="https://www.guidetopharmacology.org/GRAC/LigandDisplayForward?tab=biology&amp;ligandId=7511" xr:uid="{C3CB962C-793F-4A9E-A2BA-5161CC127D92}"/>
    <hyperlink ref="AR5" r:id="rId73" xr:uid="{E752E008-E752-4E1D-BB9D-81D551BBB247}"/>
    <hyperlink ref="AR4" r:id="rId74" xr:uid="{9FD123F1-E0CF-472E-A054-444C000BB7AE}"/>
    <hyperlink ref="AR3" r:id="rId75" xr:uid="{EFB6873D-AEBB-4B68-A10D-4852357DF961}"/>
    <hyperlink ref="AR2" r:id="rId76" xr:uid="{DB925C77-CC7B-4485-AAD2-BF03E2AD94B8}"/>
    <hyperlink ref="AR19" r:id="rId77" display="https://www.guidetopharmacology.org/GRAC/LigandDisplayForward?tab=biology&amp;ligandId=8955" xr:uid="{F68064AC-72D7-478E-9047-1EF6E884BA43}"/>
    <hyperlink ref="AR20" r:id="rId78" xr:uid="{6C1A285F-5CB0-45B9-9ADF-452B8E2B1229}"/>
    <hyperlink ref="AR35" r:id="rId79" xr:uid="{25EE9633-24A8-481D-A462-628A0D08D14A}"/>
    <hyperlink ref="AS42" r:id="rId80" display="https://www.medkoo.com/products/28614" xr:uid="{84FACBF6-7EBB-4597-8555-BED0ADFE5E37}"/>
    <hyperlink ref="AS43" r:id="rId81" display="https://www.medkoo.com/products/24359" xr:uid="{DCC1771E-8FBB-4706-97C4-782247614C5C}"/>
    <hyperlink ref="AR51" r:id="rId82" xr:uid="{0E8C61E7-363B-45E1-BC1A-4302E661629F}"/>
  </hyperlinks>
  <pageMargins left="0.7" right="0.7" top="0.75" bottom="0.75" header="0.3" footer="0.3"/>
  <drawing r:id="rId83"/>
  <legacyDrawing r:id="rId84"/>
  <tableParts count="1">
    <tablePart r:id="rId8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(Merged)</vt:lpstr>
      <vt:lpstr>Avril-Gilda</vt:lpstr>
      <vt:lpstr>ASTM</vt:lpstr>
      <vt:lpstr>AgNHCs</vt:lpstr>
      <vt:lpstr>Ligand &amp; Complex</vt:lpstr>
      <vt:lpstr>Collection 4</vt:lpstr>
      <vt:lpstr>DHB</vt:lpstr>
      <vt:lpstr>PJM</vt:lpstr>
      <vt:lpstr>SGC</vt:lpstr>
      <vt:lpstr>GPV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Kurtis</dc:creator>
  <cp:lastModifiedBy>Bismark Dankwa [bid2] (Staff)</cp:lastModifiedBy>
  <dcterms:created xsi:type="dcterms:W3CDTF">2021-07-12T16:17:48Z</dcterms:created>
  <dcterms:modified xsi:type="dcterms:W3CDTF">2023-04-06T15:58:56Z</dcterms:modified>
</cp:coreProperties>
</file>