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 Variaciones Mensuales" sheetId="1" r:id="rId4"/>
    <sheet state="visible" name="Viernes 4122020" sheetId="2" r:id="rId5"/>
    <sheet state="visible" name="Lunes 07122020" sheetId="3" r:id="rId6"/>
    <sheet state="visible" name="Lunes 14122020" sheetId="4" r:id="rId7"/>
    <sheet state="visible" name="Miércoles 16122020" sheetId="5" r:id="rId8"/>
    <sheet state="visible" name="Miércoles 30122020" sheetId="6" r:id="rId9"/>
    <sheet state="visible" name="índice mes de Diciembre" sheetId="7" r:id="rId10"/>
    <sheet state="visible" name="Gral Mes Diciembre" sheetId="8" r:id="rId11"/>
    <sheet state="visible" name="Viernes 22012021" sheetId="9" r:id="rId12"/>
    <sheet state="visible" name="Índice mes de Enero" sheetId="10" r:id="rId13"/>
    <sheet state="visible" name="Jueves 280121" sheetId="11" r:id="rId14"/>
    <sheet state="visible" name="Martes 090221" sheetId="12" r:id="rId15"/>
    <sheet state="visible" name="conversor" sheetId="13" r:id="rId16"/>
    <sheet state="visible" name="Lunes 22-2-21" sheetId="14" r:id="rId17"/>
    <sheet state="visible" name="viernes 26022021" sheetId="15" r:id="rId18"/>
    <sheet state="visible" name="Lunes 08032021" sheetId="16" r:id="rId19"/>
  </sheets>
  <definedNames/>
  <calcPr/>
</workbook>
</file>

<file path=xl/sharedStrings.xml><?xml version="1.0" encoding="utf-8"?>
<sst xmlns="http://schemas.openxmlformats.org/spreadsheetml/2006/main" count="1757" uniqueCount="139">
  <si>
    <t>Productos</t>
  </si>
  <si>
    <t>Promedio Viernes 4/12/2020</t>
  </si>
  <si>
    <t xml:space="preserve">Variación Estandar </t>
  </si>
  <si>
    <t xml:space="preserve">Coef Variación </t>
  </si>
  <si>
    <t>Papa hf córdoba</t>
  </si>
  <si>
    <t>Tomate redondo comercial</t>
  </si>
  <si>
    <t>Tomate regondo 1ra</t>
  </si>
  <si>
    <t>Tomate perita comercial</t>
  </si>
  <si>
    <t>Tomate perita 1ra</t>
  </si>
  <si>
    <t>Cebolla común</t>
  </si>
  <si>
    <t>Zapallo anco</t>
  </si>
  <si>
    <t>Zanahoria bs.x20</t>
  </si>
  <si>
    <t>Zapallito</t>
  </si>
  <si>
    <t>Pimiento rojo</t>
  </si>
  <si>
    <t>Lechuga</t>
  </si>
  <si>
    <t>Acelga</t>
  </si>
  <si>
    <t>Choclo</t>
  </si>
  <si>
    <t>Naranja jugo comercial</t>
  </si>
  <si>
    <t>Naranja jugo 1ra</t>
  </si>
  <si>
    <t>Banana Boliviana</t>
  </si>
  <si>
    <t>Banana Ecuador</t>
  </si>
  <si>
    <t>Manzana comercial</t>
  </si>
  <si>
    <t>Manzana 1ra</t>
  </si>
  <si>
    <t>Marcelo García</t>
  </si>
  <si>
    <t>Frumagia</t>
  </si>
  <si>
    <t>Jalil</t>
  </si>
  <si>
    <t>Wiñay</t>
  </si>
  <si>
    <t>Borreguito</t>
  </si>
  <si>
    <t>Crucianelli (Los Gringos)</t>
  </si>
  <si>
    <t>Marzito</t>
  </si>
  <si>
    <t>Cabrera e H</t>
  </si>
  <si>
    <t>Alberto Carra</t>
  </si>
  <si>
    <t>Romero</t>
  </si>
  <si>
    <t>Temporero 1</t>
  </si>
  <si>
    <t>Temporero 2</t>
  </si>
  <si>
    <t>Temporero 3</t>
  </si>
  <si>
    <t>Alicia</t>
  </si>
  <si>
    <t>Promedio</t>
  </si>
  <si>
    <t>Avedev</t>
  </si>
  <si>
    <t>Mediana</t>
  </si>
  <si>
    <t>Moda</t>
  </si>
  <si>
    <t>Desviación Estandar</t>
  </si>
  <si>
    <t>Coef. Variación</t>
  </si>
  <si>
    <t>Nan</t>
  </si>
  <si>
    <t>total</t>
  </si>
  <si>
    <t>total precios: 93</t>
  </si>
  <si>
    <t>suma de precios: 84640</t>
  </si>
  <si>
    <t xml:space="preserve">promedio: </t>
  </si>
  <si>
    <t xml:space="preserve">Nota: cuanto más cercano a 1 es el coeficiente de variación menos representativo es el promedio </t>
  </si>
  <si>
    <t>Crucianelli</t>
  </si>
  <si>
    <t xml:space="preserve">Mediana </t>
  </si>
  <si>
    <t>Papa</t>
  </si>
  <si>
    <t>Tomate redondo 1ra</t>
  </si>
  <si>
    <t>Pimiento rojo mendoza</t>
  </si>
  <si>
    <t>total precios: 14</t>
  </si>
  <si>
    <t>suma de precios</t>
  </si>
  <si>
    <t>: 10925</t>
  </si>
  <si>
    <t>Papa hyf</t>
  </si>
  <si>
    <t>total precios:14</t>
  </si>
  <si>
    <t>amaya</t>
  </si>
  <si>
    <t>don manuel</t>
  </si>
  <si>
    <t>temporero 4</t>
  </si>
  <si>
    <t>2 amigos</t>
  </si>
  <si>
    <t>Pimiento rojo mend. tuc. jujuy</t>
  </si>
  <si>
    <t>Total precios: 91</t>
  </si>
  <si>
    <t>suma de precios: 83120</t>
  </si>
  <si>
    <t>temporera Alicia</t>
  </si>
  <si>
    <t>Cantidad de precios</t>
  </si>
  <si>
    <t>promedio</t>
  </si>
  <si>
    <t>precios de papa</t>
  </si>
  <si>
    <t>tomate redondo comercial</t>
  </si>
  <si>
    <t>tomate redondo intermedio</t>
  </si>
  <si>
    <t>tomate redondo primera</t>
  </si>
  <si>
    <t>tomate perita comercial</t>
  </si>
  <si>
    <t>perita primera</t>
  </si>
  <si>
    <t>cebolla común</t>
  </si>
  <si>
    <t>anquito</t>
  </si>
  <si>
    <t>zanahoria x 20</t>
  </si>
  <si>
    <t>zapallito</t>
  </si>
  <si>
    <t>pimiento rojo común</t>
  </si>
  <si>
    <t>lechuga</t>
  </si>
  <si>
    <t>acelga</t>
  </si>
  <si>
    <t>choclo</t>
  </si>
  <si>
    <t>naranja jugo comercial</t>
  </si>
  <si>
    <t>naranja jugo 1ra</t>
  </si>
  <si>
    <t>banana boliviana</t>
  </si>
  <si>
    <t>banana ecuatoriana</t>
  </si>
  <si>
    <t>manzana comercial</t>
  </si>
  <si>
    <t>manzana 1ra</t>
  </si>
  <si>
    <t xml:space="preserve">Productos </t>
  </si>
  <si>
    <t>Promedio 4/12/2020</t>
  </si>
  <si>
    <t>Mediana 4/12/2020</t>
  </si>
  <si>
    <t>Moda 4/12/2020</t>
  </si>
  <si>
    <t xml:space="preserve">Desviación Estandar </t>
  </si>
  <si>
    <t>Coef. Variación 4/12/2020</t>
  </si>
  <si>
    <t>Promedio 07/12/2020</t>
  </si>
  <si>
    <t>Mediana 07/12/2020</t>
  </si>
  <si>
    <t>Moda 07/12/2020</t>
  </si>
  <si>
    <t>Coef. Variación 07/12/2020</t>
  </si>
  <si>
    <t>Promedio 14/12/2020</t>
  </si>
  <si>
    <t>Mediana 14/12/2020</t>
  </si>
  <si>
    <t>Moda 14/12/2020</t>
  </si>
  <si>
    <t>Coef. Variación 14/12/2020</t>
  </si>
  <si>
    <t>Promedio 16/12/2020</t>
  </si>
  <si>
    <t>Mediana 16/12/2020</t>
  </si>
  <si>
    <t>Moda 6/12/2020</t>
  </si>
  <si>
    <t>Desviación Estandar 06/12/2020</t>
  </si>
  <si>
    <t>Coef. Variación 16/12/2020</t>
  </si>
  <si>
    <t>Marcelo García 825</t>
  </si>
  <si>
    <t>Frumagia 812</t>
  </si>
  <si>
    <t>Wiñay 702 309</t>
  </si>
  <si>
    <t>Borreguito 619 313</t>
  </si>
  <si>
    <t>Amaya 613</t>
  </si>
  <si>
    <t>Marzito 423</t>
  </si>
  <si>
    <t>Cabrera e Hijo 401</t>
  </si>
  <si>
    <t>Alberto Carra 321</t>
  </si>
  <si>
    <t>Don Manuel 303</t>
  </si>
  <si>
    <t>Temporero 4</t>
  </si>
  <si>
    <t>Temporero 5</t>
  </si>
  <si>
    <t>precios</t>
  </si>
  <si>
    <t>Los gringos</t>
  </si>
  <si>
    <t xml:space="preserve">cantidad de precios </t>
  </si>
  <si>
    <t>total precios</t>
  </si>
  <si>
    <t>temporero 5</t>
  </si>
  <si>
    <t>Total precios: 121</t>
  </si>
  <si>
    <t>Suma de precios: $ 110790</t>
  </si>
  <si>
    <t>Unidad de territorio</t>
  </si>
  <si>
    <t>Estandarización a kg</t>
  </si>
  <si>
    <t>bolsa 20 kg</t>
  </si>
  <si>
    <t>cajón madera</t>
  </si>
  <si>
    <t>bolsa</t>
  </si>
  <si>
    <t>bolsa 10 kg</t>
  </si>
  <si>
    <t>cajón</t>
  </si>
  <si>
    <t>caja</t>
  </si>
  <si>
    <t>cajón (plástico o madera)</t>
  </si>
  <si>
    <t>900 (15kl)</t>
  </si>
  <si>
    <t>800 (50u)</t>
  </si>
  <si>
    <t>1500 (18 kl)</t>
  </si>
  <si>
    <t>2500 (18k)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</si>
</sst>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0" fillId="0" fontId="2" numFmtId="0" xfId="0" applyAlignment="1" applyFont="1">
      <alignment readingOrder="0"/>
    </xf>
    <xf borderId="1" fillId="2" fontId="2" numFmtId="0" xfId="0" applyBorder="1" applyFill="1" applyFont="1"/>
    <xf borderId="0" fillId="3" fontId="2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Border="1" applyFont="1"/>
    <xf borderId="1" fillId="3" fontId="1" numFmtId="0" xfId="0" applyBorder="1" applyFont="1"/>
    <xf borderId="0" fillId="0" fontId="1" numFmtId="0" xfId="0" applyFont="1"/>
    <xf borderId="1" fillId="0" fontId="1" numFmtId="2" xfId="0" applyAlignment="1" applyBorder="1" applyFont="1" applyNumberFormat="1">
      <alignment readingOrder="0"/>
    </xf>
    <xf borderId="0" fillId="4" fontId="2" numFmtId="0" xfId="0" applyAlignment="1" applyFill="1" applyFont="1">
      <alignment readingOrder="0"/>
    </xf>
    <xf borderId="0" fillId="5" fontId="1" numFmtId="0" xfId="0" applyFill="1" applyFont="1"/>
    <xf borderId="1" fillId="0" fontId="1" numFmtId="164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  <row r="6">
      <c r="A6" s="2" t="s">
        <v>8</v>
      </c>
    </row>
    <row r="7">
      <c r="A7" s="2" t="s">
        <v>9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13</v>
      </c>
    </row>
    <row r="12">
      <c r="A12" s="2" t="s">
        <v>14</v>
      </c>
    </row>
    <row r="13">
      <c r="A13" s="2" t="s">
        <v>15</v>
      </c>
    </row>
    <row r="14">
      <c r="A14" s="2" t="s">
        <v>16</v>
      </c>
    </row>
    <row r="15">
      <c r="A15" s="2" t="s">
        <v>17</v>
      </c>
    </row>
    <row r="16">
      <c r="A16" s="2" t="s">
        <v>18</v>
      </c>
    </row>
    <row r="17">
      <c r="A17" s="2" t="s">
        <v>19</v>
      </c>
    </row>
    <row r="18">
      <c r="A18" s="2" t="s">
        <v>20</v>
      </c>
    </row>
    <row r="19">
      <c r="A19" s="2" t="s">
        <v>21</v>
      </c>
    </row>
    <row r="20">
      <c r="A20" s="2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24.0"/>
  </cols>
  <sheetData>
    <row r="2">
      <c r="B2" s="1" t="s">
        <v>67</v>
      </c>
      <c r="C2" s="1">
        <v>142.0</v>
      </c>
    </row>
    <row r="3">
      <c r="B3" s="1" t="s">
        <v>55</v>
      </c>
      <c r="C3" s="1">
        <v>125300.0</v>
      </c>
    </row>
    <row r="4">
      <c r="B4" s="1" t="s">
        <v>68</v>
      </c>
      <c r="C4" s="1">
        <v>882.394366197</v>
      </c>
    </row>
    <row r="6">
      <c r="A6" s="1">
        <v>1.0</v>
      </c>
      <c r="B6" s="1" t="s">
        <v>69</v>
      </c>
      <c r="C6" s="1">
        <v>9.0</v>
      </c>
    </row>
    <row r="7">
      <c r="A7" s="1">
        <v>2.0</v>
      </c>
      <c r="B7" s="1" t="s">
        <v>70</v>
      </c>
      <c r="C7" s="1">
        <v>6.0</v>
      </c>
    </row>
    <row r="8">
      <c r="A8" s="1">
        <v>3.0</v>
      </c>
      <c r="B8" s="1" t="s">
        <v>71</v>
      </c>
      <c r="C8" s="1">
        <v>2.0</v>
      </c>
    </row>
    <row r="9">
      <c r="A9" s="1">
        <v>4.0</v>
      </c>
      <c r="B9" s="1" t="s">
        <v>72</v>
      </c>
      <c r="C9" s="1">
        <v>6.0</v>
      </c>
    </row>
    <row r="10">
      <c r="A10" s="1">
        <v>5.0</v>
      </c>
      <c r="B10" s="1" t="s">
        <v>73</v>
      </c>
      <c r="C10" s="1">
        <v>10.0</v>
      </c>
    </row>
    <row r="11">
      <c r="A11" s="1">
        <v>6.0</v>
      </c>
      <c r="B11" s="1" t="s">
        <v>74</v>
      </c>
      <c r="C11" s="1">
        <v>5.0</v>
      </c>
    </row>
    <row r="12">
      <c r="A12" s="1">
        <v>7.0</v>
      </c>
      <c r="B12" s="1" t="s">
        <v>75</v>
      </c>
      <c r="C12" s="1">
        <v>9.0</v>
      </c>
    </row>
    <row r="13">
      <c r="A13" s="1">
        <v>8.0</v>
      </c>
      <c r="B13" s="1" t="s">
        <v>76</v>
      </c>
      <c r="C13" s="1">
        <v>5.0</v>
      </c>
    </row>
    <row r="14">
      <c r="A14" s="1">
        <v>9.0</v>
      </c>
      <c r="B14" s="1" t="s">
        <v>77</v>
      </c>
      <c r="C14" s="1">
        <v>10.0</v>
      </c>
    </row>
    <row r="15">
      <c r="A15" s="1">
        <v>10.0</v>
      </c>
      <c r="B15" s="1" t="s">
        <v>78</v>
      </c>
      <c r="C15" s="1">
        <v>3.0</v>
      </c>
    </row>
    <row r="16">
      <c r="A16" s="1">
        <v>11.0</v>
      </c>
      <c r="B16" s="1" t="s">
        <v>79</v>
      </c>
      <c r="C16" s="1">
        <v>10.0</v>
      </c>
    </row>
    <row r="17">
      <c r="A17" s="1">
        <v>12.0</v>
      </c>
      <c r="B17" s="1" t="s">
        <v>80</v>
      </c>
      <c r="C17" s="1">
        <v>12.0</v>
      </c>
    </row>
    <row r="18">
      <c r="A18" s="1">
        <v>13.0</v>
      </c>
      <c r="B18" s="1" t="s">
        <v>81</v>
      </c>
      <c r="C18" s="1">
        <v>12.0</v>
      </c>
    </row>
    <row r="19">
      <c r="A19" s="1">
        <v>14.0</v>
      </c>
      <c r="B19" s="1" t="s">
        <v>82</v>
      </c>
      <c r="C19" s="1">
        <v>8.0</v>
      </c>
    </row>
    <row r="20">
      <c r="A20" s="1">
        <v>15.0</v>
      </c>
      <c r="B20" s="1" t="s">
        <v>83</v>
      </c>
      <c r="C20" s="1">
        <v>8.0</v>
      </c>
    </row>
    <row r="21">
      <c r="A21" s="1">
        <v>16.0</v>
      </c>
      <c r="B21" s="1" t="s">
        <v>84</v>
      </c>
      <c r="C21" s="1">
        <v>8.0</v>
      </c>
    </row>
    <row r="22">
      <c r="A22" s="1">
        <v>17.0</v>
      </c>
      <c r="B22" s="1" t="s">
        <v>85</v>
      </c>
      <c r="C22" s="1">
        <v>7.0</v>
      </c>
    </row>
    <row r="23">
      <c r="A23" s="1">
        <v>18.0</v>
      </c>
      <c r="B23" s="1" t="s">
        <v>86</v>
      </c>
      <c r="C23" s="1">
        <v>5.0</v>
      </c>
    </row>
    <row r="24">
      <c r="A24" s="1">
        <v>19.0</v>
      </c>
      <c r="B24" s="1" t="s">
        <v>87</v>
      </c>
      <c r="C24" s="1">
        <v>3.0</v>
      </c>
    </row>
    <row r="25">
      <c r="A25" s="1">
        <v>20.0</v>
      </c>
      <c r="B25" s="1" t="s">
        <v>88</v>
      </c>
      <c r="C25" s="1">
        <v>4.0</v>
      </c>
    </row>
    <row r="26">
      <c r="C26" s="14">
        <f>SUM(C6:C25)</f>
        <v>142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18.57"/>
  </cols>
  <sheetData>
    <row r="1">
      <c r="A1" s="3"/>
      <c r="B1" s="2" t="s">
        <v>108</v>
      </c>
      <c r="C1" s="2" t="s">
        <v>25</v>
      </c>
      <c r="D1" s="2" t="s">
        <v>109</v>
      </c>
      <c r="E1" s="2" t="s">
        <v>110</v>
      </c>
      <c r="F1" s="2" t="s">
        <v>120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33</v>
      </c>
      <c r="N1" s="2" t="s">
        <v>34</v>
      </c>
      <c r="O1" s="2" t="s">
        <v>35</v>
      </c>
      <c r="P1" s="2" t="s">
        <v>117</v>
      </c>
      <c r="Q1" s="2" t="s">
        <v>118</v>
      </c>
    </row>
    <row r="2">
      <c r="A2" s="2" t="s">
        <v>4</v>
      </c>
      <c r="B2" s="5">
        <v>500.0</v>
      </c>
      <c r="C2" s="5" t="s">
        <v>43</v>
      </c>
      <c r="D2" s="5" t="s">
        <v>43</v>
      </c>
      <c r="E2" s="5" t="s">
        <v>43</v>
      </c>
      <c r="F2" s="5">
        <v>500.0</v>
      </c>
      <c r="G2" s="5" t="s">
        <v>43</v>
      </c>
      <c r="H2" s="5">
        <v>600.0</v>
      </c>
      <c r="I2" s="5" t="s">
        <v>43</v>
      </c>
      <c r="J2" s="5">
        <v>500.0</v>
      </c>
      <c r="K2" s="5">
        <v>500.0</v>
      </c>
      <c r="L2" s="5" t="s">
        <v>43</v>
      </c>
      <c r="M2" s="5" t="s">
        <v>43</v>
      </c>
      <c r="N2" s="5" t="s">
        <v>43</v>
      </c>
      <c r="O2" s="5" t="s">
        <v>43</v>
      </c>
      <c r="P2" s="5" t="s">
        <v>43</v>
      </c>
      <c r="Q2" s="4" t="s">
        <v>43</v>
      </c>
    </row>
    <row r="3">
      <c r="A3" s="2" t="s">
        <v>5</v>
      </c>
      <c r="B3" s="5" t="s">
        <v>43</v>
      </c>
      <c r="C3" s="5">
        <v>500.0</v>
      </c>
      <c r="D3" s="5">
        <v>1000.0</v>
      </c>
      <c r="E3" s="5" t="s">
        <v>43</v>
      </c>
      <c r="F3" s="5" t="s">
        <v>43</v>
      </c>
      <c r="G3" s="5" t="s">
        <v>43</v>
      </c>
      <c r="H3" s="5" t="s">
        <v>43</v>
      </c>
      <c r="I3" s="5">
        <v>1200.0</v>
      </c>
      <c r="J3" s="5" t="s">
        <v>43</v>
      </c>
      <c r="K3" s="5">
        <v>500.0</v>
      </c>
      <c r="L3" s="5" t="s">
        <v>43</v>
      </c>
      <c r="M3" s="5" t="s">
        <v>43</v>
      </c>
      <c r="N3" s="5" t="s">
        <v>43</v>
      </c>
      <c r="O3" s="5" t="s">
        <v>43</v>
      </c>
      <c r="P3" s="5" t="s">
        <v>43</v>
      </c>
      <c r="Q3" s="4" t="s">
        <v>43</v>
      </c>
    </row>
    <row r="4">
      <c r="A4" s="2" t="s">
        <v>6</v>
      </c>
      <c r="B4" s="5" t="s">
        <v>43</v>
      </c>
      <c r="C4" s="5">
        <v>700.0</v>
      </c>
      <c r="D4" s="5" t="s">
        <v>43</v>
      </c>
      <c r="E4" s="5" t="s">
        <v>43</v>
      </c>
      <c r="F4" s="5">
        <v>1200.0</v>
      </c>
      <c r="G4" s="5">
        <v>1200.0</v>
      </c>
      <c r="H4" s="5" t="s">
        <v>43</v>
      </c>
      <c r="I4" s="5">
        <v>1400.0</v>
      </c>
      <c r="J4" s="5" t="s">
        <v>43</v>
      </c>
      <c r="K4" s="5" t="s">
        <v>43</v>
      </c>
      <c r="L4" s="5" t="s">
        <v>43</v>
      </c>
      <c r="M4" s="5" t="s">
        <v>43</v>
      </c>
      <c r="N4" s="5" t="s">
        <v>43</v>
      </c>
      <c r="O4" s="5" t="s">
        <v>43</v>
      </c>
      <c r="P4" s="5" t="s">
        <v>43</v>
      </c>
      <c r="Q4" s="4" t="s">
        <v>43</v>
      </c>
    </row>
    <row r="5">
      <c r="A5" s="2" t="s">
        <v>7</v>
      </c>
      <c r="B5" s="5" t="s">
        <v>43</v>
      </c>
      <c r="C5" s="5">
        <v>800.0</v>
      </c>
      <c r="D5" s="5">
        <v>1100.0</v>
      </c>
      <c r="E5" s="5" t="s">
        <v>43</v>
      </c>
      <c r="F5" s="5" t="s">
        <v>43</v>
      </c>
      <c r="G5" s="5" t="s">
        <v>43</v>
      </c>
      <c r="H5" s="5" t="s">
        <v>43</v>
      </c>
      <c r="I5" s="5">
        <v>1300.0</v>
      </c>
      <c r="J5" s="5" t="s">
        <v>43</v>
      </c>
      <c r="K5" s="5">
        <v>350.0</v>
      </c>
      <c r="L5" s="5">
        <v>700.0</v>
      </c>
      <c r="M5" s="5" t="s">
        <v>43</v>
      </c>
      <c r="N5" s="5" t="s">
        <v>43</v>
      </c>
      <c r="O5" s="5" t="s">
        <v>43</v>
      </c>
      <c r="P5" s="5" t="s">
        <v>43</v>
      </c>
      <c r="Q5" s="4" t="s">
        <v>43</v>
      </c>
    </row>
    <row r="6">
      <c r="A6" s="2" t="s">
        <v>8</v>
      </c>
      <c r="B6" s="5" t="s">
        <v>43</v>
      </c>
      <c r="C6" s="5" t="s">
        <v>43</v>
      </c>
      <c r="D6" s="5">
        <v>1300.0</v>
      </c>
      <c r="E6" s="5" t="s">
        <v>43</v>
      </c>
      <c r="F6" s="5" t="s">
        <v>43</v>
      </c>
      <c r="G6" s="5">
        <v>1300.0</v>
      </c>
      <c r="H6" s="5" t="s">
        <v>43</v>
      </c>
      <c r="I6" s="5">
        <v>1500.0</v>
      </c>
      <c r="J6" s="5" t="s">
        <v>43</v>
      </c>
      <c r="K6" s="5">
        <v>1000.0</v>
      </c>
      <c r="L6" s="5" t="s">
        <v>43</v>
      </c>
      <c r="M6" s="5" t="s">
        <v>43</v>
      </c>
      <c r="N6" s="5" t="s">
        <v>43</v>
      </c>
      <c r="O6" s="5" t="s">
        <v>43</v>
      </c>
      <c r="P6" s="5" t="s">
        <v>43</v>
      </c>
      <c r="Q6" s="4" t="s">
        <v>43</v>
      </c>
    </row>
    <row r="7">
      <c r="A7" s="2" t="s">
        <v>9</v>
      </c>
      <c r="B7" s="5">
        <v>650.0</v>
      </c>
      <c r="C7" s="5" t="s">
        <v>43</v>
      </c>
      <c r="D7" s="5" t="s">
        <v>43</v>
      </c>
      <c r="E7" s="5" t="s">
        <v>43</v>
      </c>
      <c r="F7" s="5">
        <v>700.0</v>
      </c>
      <c r="G7" s="5" t="s">
        <v>43</v>
      </c>
      <c r="H7" s="5">
        <v>700.0</v>
      </c>
      <c r="I7" s="5" t="s">
        <v>43</v>
      </c>
      <c r="J7" s="5">
        <v>600.0</v>
      </c>
      <c r="K7" s="5" t="s">
        <v>43</v>
      </c>
      <c r="L7" s="5">
        <v>600.0</v>
      </c>
      <c r="M7" s="5" t="s">
        <v>43</v>
      </c>
      <c r="N7" s="5" t="s">
        <v>43</v>
      </c>
      <c r="O7" s="5" t="s">
        <v>43</v>
      </c>
      <c r="P7" s="5" t="s">
        <v>43</v>
      </c>
      <c r="Q7" s="4" t="s">
        <v>43</v>
      </c>
    </row>
    <row r="8">
      <c r="A8" s="2" t="s">
        <v>10</v>
      </c>
      <c r="B8" s="5">
        <v>300.0</v>
      </c>
      <c r="C8" s="5" t="s">
        <v>43</v>
      </c>
      <c r="D8" s="5" t="s">
        <v>43</v>
      </c>
      <c r="E8" s="5" t="s">
        <v>43</v>
      </c>
      <c r="F8" s="5">
        <v>450.0</v>
      </c>
      <c r="G8" s="5" t="s">
        <v>43</v>
      </c>
      <c r="H8" s="5">
        <v>500.0</v>
      </c>
      <c r="I8" s="5" t="s">
        <v>43</v>
      </c>
      <c r="J8" s="5">
        <v>500.0</v>
      </c>
      <c r="K8" s="5" t="s">
        <v>43</v>
      </c>
      <c r="L8" s="5" t="s">
        <v>43</v>
      </c>
      <c r="M8" s="5">
        <v>500.0</v>
      </c>
      <c r="N8" s="5" t="s">
        <v>43</v>
      </c>
      <c r="O8" s="5" t="s">
        <v>43</v>
      </c>
      <c r="P8" s="5" t="s">
        <v>43</v>
      </c>
      <c r="Q8" s="4" t="s">
        <v>43</v>
      </c>
    </row>
    <row r="9">
      <c r="A9" s="2" t="s">
        <v>11</v>
      </c>
      <c r="B9" s="5">
        <v>400.0</v>
      </c>
      <c r="C9" s="5" t="s">
        <v>43</v>
      </c>
      <c r="D9" s="5" t="s">
        <v>43</v>
      </c>
      <c r="E9" s="5" t="s">
        <v>43</v>
      </c>
      <c r="F9" s="5">
        <v>300.0</v>
      </c>
      <c r="G9" s="5" t="s">
        <v>43</v>
      </c>
      <c r="H9" s="5">
        <v>400.0</v>
      </c>
      <c r="I9" s="5" t="s">
        <v>43</v>
      </c>
      <c r="J9" s="5">
        <v>300.0</v>
      </c>
      <c r="K9" s="5" t="s">
        <v>43</v>
      </c>
      <c r="L9" s="5">
        <v>300.0</v>
      </c>
      <c r="M9" s="5">
        <v>400.0</v>
      </c>
      <c r="N9" s="5" t="s">
        <v>43</v>
      </c>
      <c r="O9" s="5" t="s">
        <v>43</v>
      </c>
      <c r="P9" s="5" t="s">
        <v>43</v>
      </c>
      <c r="Q9" s="4" t="s">
        <v>43</v>
      </c>
    </row>
    <row r="10">
      <c r="A10" s="2" t="s">
        <v>12</v>
      </c>
      <c r="B10" s="5" t="s">
        <v>43</v>
      </c>
      <c r="C10" s="5" t="s">
        <v>43</v>
      </c>
      <c r="D10" s="5" t="s">
        <v>43</v>
      </c>
      <c r="E10" s="5" t="s">
        <v>43</v>
      </c>
      <c r="F10" s="5" t="s">
        <v>43</v>
      </c>
      <c r="G10" s="5" t="s">
        <v>43</v>
      </c>
      <c r="H10" s="5" t="s">
        <v>43</v>
      </c>
      <c r="I10" s="5">
        <v>400.0</v>
      </c>
      <c r="J10" s="5" t="s">
        <v>43</v>
      </c>
      <c r="K10" s="5" t="s">
        <v>43</v>
      </c>
      <c r="L10" s="5" t="s">
        <v>43</v>
      </c>
      <c r="M10" s="5" t="s">
        <v>43</v>
      </c>
      <c r="N10" s="5" t="s">
        <v>43</v>
      </c>
      <c r="O10" s="5" t="s">
        <v>43</v>
      </c>
      <c r="P10" s="5" t="s">
        <v>43</v>
      </c>
      <c r="Q10" s="4" t="s">
        <v>43</v>
      </c>
    </row>
    <row r="11">
      <c r="A11" s="2" t="s">
        <v>13</v>
      </c>
      <c r="B11" s="5" t="s">
        <v>43</v>
      </c>
      <c r="C11" s="5">
        <v>800.0</v>
      </c>
      <c r="D11" s="5">
        <v>850.0</v>
      </c>
      <c r="E11" s="5" t="s">
        <v>43</v>
      </c>
      <c r="F11" s="5">
        <v>1000.0</v>
      </c>
      <c r="G11" s="5">
        <v>1300.0</v>
      </c>
      <c r="H11" s="5" t="s">
        <v>43</v>
      </c>
      <c r="I11" s="5">
        <v>1000.0</v>
      </c>
      <c r="J11" s="5" t="s">
        <v>43</v>
      </c>
      <c r="K11" s="5" t="s">
        <v>43</v>
      </c>
      <c r="L11" s="5" t="s">
        <v>43</v>
      </c>
      <c r="M11" s="5" t="s">
        <v>43</v>
      </c>
      <c r="N11" s="5" t="s">
        <v>43</v>
      </c>
      <c r="O11" s="5" t="s">
        <v>43</v>
      </c>
      <c r="P11" s="5" t="s">
        <v>43</v>
      </c>
      <c r="Q11" s="4" t="s">
        <v>43</v>
      </c>
    </row>
    <row r="12">
      <c r="A12" s="2" t="s">
        <v>14</v>
      </c>
      <c r="B12" s="5" t="s">
        <v>43</v>
      </c>
      <c r="C12" s="5" t="s">
        <v>43</v>
      </c>
      <c r="D12" s="5" t="s">
        <v>43</v>
      </c>
      <c r="E12" s="5" t="s">
        <v>43</v>
      </c>
      <c r="F12" s="5">
        <v>550.0</v>
      </c>
      <c r="G12" s="5" t="s">
        <v>43</v>
      </c>
      <c r="H12" s="5" t="s">
        <v>43</v>
      </c>
      <c r="I12" s="5">
        <v>550.0</v>
      </c>
      <c r="J12" s="5" t="s">
        <v>43</v>
      </c>
      <c r="K12" s="5" t="s">
        <v>43</v>
      </c>
      <c r="L12" s="5" t="s">
        <v>43</v>
      </c>
      <c r="M12" s="5">
        <v>400.0</v>
      </c>
      <c r="N12" s="5">
        <v>400.0</v>
      </c>
      <c r="O12" s="5">
        <v>450.0</v>
      </c>
      <c r="P12" s="5">
        <v>400.0</v>
      </c>
      <c r="Q12" s="4">
        <v>150.0</v>
      </c>
    </row>
    <row r="13">
      <c r="A13" s="2" t="s">
        <v>15</v>
      </c>
      <c r="B13" s="5" t="s">
        <v>43</v>
      </c>
      <c r="C13" s="5" t="s">
        <v>43</v>
      </c>
      <c r="D13" s="5" t="s">
        <v>43</v>
      </c>
      <c r="E13" s="5" t="s">
        <v>43</v>
      </c>
      <c r="F13" s="5" t="s">
        <v>43</v>
      </c>
      <c r="G13" s="5" t="s">
        <v>43</v>
      </c>
      <c r="H13" s="5" t="s">
        <v>43</v>
      </c>
      <c r="I13" s="5">
        <v>150.0</v>
      </c>
      <c r="J13" s="5" t="s">
        <v>43</v>
      </c>
      <c r="K13" s="5" t="s">
        <v>43</v>
      </c>
      <c r="L13" s="5" t="s">
        <v>43</v>
      </c>
      <c r="M13" s="5">
        <v>150.0</v>
      </c>
      <c r="N13" s="5">
        <v>150.0</v>
      </c>
      <c r="O13" s="5">
        <v>150.0</v>
      </c>
      <c r="P13" s="5">
        <v>150.0</v>
      </c>
      <c r="Q13" s="4">
        <v>150.0</v>
      </c>
    </row>
    <row r="14">
      <c r="A14" s="2" t="s">
        <v>16</v>
      </c>
      <c r="B14" s="5" t="s">
        <v>43</v>
      </c>
      <c r="C14" s="5" t="s">
        <v>43</v>
      </c>
      <c r="D14" s="5" t="s">
        <v>43</v>
      </c>
      <c r="E14" s="5" t="s">
        <v>43</v>
      </c>
      <c r="F14" s="5" t="s">
        <v>43</v>
      </c>
      <c r="G14" s="5">
        <v>800.0</v>
      </c>
      <c r="H14" s="5" t="s">
        <v>43</v>
      </c>
      <c r="I14" s="5">
        <v>750.0</v>
      </c>
      <c r="J14" s="5" t="s">
        <v>43</v>
      </c>
      <c r="K14" s="5">
        <v>600.0</v>
      </c>
      <c r="L14" s="5">
        <v>450.0</v>
      </c>
      <c r="M14" s="5">
        <v>500.0</v>
      </c>
      <c r="N14" s="5" t="s">
        <v>43</v>
      </c>
      <c r="O14" s="5">
        <v>600.0</v>
      </c>
      <c r="P14" s="5" t="s">
        <v>43</v>
      </c>
      <c r="Q14" s="4">
        <v>550.0</v>
      </c>
    </row>
    <row r="15">
      <c r="A15" s="2" t="s">
        <v>17</v>
      </c>
      <c r="B15" s="5" t="s">
        <v>43</v>
      </c>
      <c r="C15" s="5">
        <v>1500.0</v>
      </c>
      <c r="D15" s="5">
        <v>1400.0</v>
      </c>
      <c r="E15" s="5" t="s">
        <v>43</v>
      </c>
      <c r="F15" s="5" t="s">
        <v>43</v>
      </c>
      <c r="G15" s="5" t="s">
        <v>43</v>
      </c>
      <c r="H15" s="5" t="s">
        <v>43</v>
      </c>
      <c r="I15" s="5">
        <v>1500.0</v>
      </c>
      <c r="J15" s="5" t="s">
        <v>43</v>
      </c>
      <c r="K15" s="5">
        <v>1300.0</v>
      </c>
      <c r="L15" s="5">
        <v>1300.0</v>
      </c>
      <c r="M15" s="5" t="s">
        <v>43</v>
      </c>
      <c r="N15" s="5" t="s">
        <v>43</v>
      </c>
      <c r="O15" s="5" t="s">
        <v>43</v>
      </c>
      <c r="P15" s="5" t="s">
        <v>43</v>
      </c>
      <c r="Q15" s="4" t="s">
        <v>43</v>
      </c>
    </row>
    <row r="16">
      <c r="A16" s="2" t="s">
        <v>18</v>
      </c>
      <c r="B16" s="5" t="s">
        <v>43</v>
      </c>
      <c r="C16" s="5">
        <v>1700.0</v>
      </c>
      <c r="D16" s="5" t="s">
        <v>43</v>
      </c>
      <c r="E16" s="5">
        <v>1700.0</v>
      </c>
      <c r="F16" s="5">
        <v>1700.0</v>
      </c>
      <c r="G16" s="5">
        <v>1500.0</v>
      </c>
      <c r="H16" s="5" t="s">
        <v>43</v>
      </c>
      <c r="I16" s="5">
        <v>1600.0</v>
      </c>
      <c r="J16" s="5" t="s">
        <v>43</v>
      </c>
      <c r="K16" s="5">
        <v>1500.0</v>
      </c>
      <c r="L16" s="5" t="s">
        <v>43</v>
      </c>
      <c r="M16" s="5" t="s">
        <v>43</v>
      </c>
      <c r="N16" s="5" t="s">
        <v>43</v>
      </c>
      <c r="O16" s="5" t="s">
        <v>43</v>
      </c>
      <c r="P16" s="5" t="s">
        <v>43</v>
      </c>
      <c r="Q16" s="4" t="s">
        <v>43</v>
      </c>
    </row>
    <row r="17">
      <c r="A17" s="2" t="s">
        <v>19</v>
      </c>
      <c r="B17" s="5" t="s">
        <v>43</v>
      </c>
      <c r="C17" s="5">
        <v>1300.0</v>
      </c>
      <c r="D17" s="5" t="s">
        <v>43</v>
      </c>
      <c r="E17" s="5">
        <v>1200.0</v>
      </c>
      <c r="F17" s="5" t="s">
        <v>43</v>
      </c>
      <c r="G17" s="5">
        <v>1200.0</v>
      </c>
      <c r="H17" s="5" t="s">
        <v>43</v>
      </c>
      <c r="I17" s="5" t="s">
        <v>43</v>
      </c>
      <c r="J17" s="5" t="s">
        <v>43</v>
      </c>
      <c r="K17" s="5">
        <v>1300.0</v>
      </c>
      <c r="L17" s="5" t="s">
        <v>43</v>
      </c>
      <c r="M17" s="5" t="s">
        <v>43</v>
      </c>
      <c r="N17" s="5" t="s">
        <v>43</v>
      </c>
      <c r="O17" s="5" t="s">
        <v>43</v>
      </c>
      <c r="P17" s="5" t="s">
        <v>43</v>
      </c>
      <c r="Q17" s="4" t="s">
        <v>43</v>
      </c>
    </row>
    <row r="18">
      <c r="A18" s="2" t="s">
        <v>20</v>
      </c>
      <c r="B18" s="5" t="s">
        <v>43</v>
      </c>
      <c r="C18" s="5">
        <v>1600.0</v>
      </c>
      <c r="D18" s="5" t="s">
        <v>43</v>
      </c>
      <c r="E18" s="5">
        <v>1700.0</v>
      </c>
      <c r="F18" s="5" t="s">
        <v>43</v>
      </c>
      <c r="G18" s="5">
        <v>1600.0</v>
      </c>
      <c r="H18" s="5" t="s">
        <v>43</v>
      </c>
      <c r="I18" s="5" t="s">
        <v>43</v>
      </c>
      <c r="J18" s="5" t="s">
        <v>43</v>
      </c>
      <c r="K18" s="5" t="s">
        <v>43</v>
      </c>
      <c r="L18" s="5" t="s">
        <v>43</v>
      </c>
      <c r="M18" s="5" t="s">
        <v>43</v>
      </c>
      <c r="N18" s="5" t="s">
        <v>43</v>
      </c>
      <c r="O18" s="5" t="s">
        <v>43</v>
      </c>
      <c r="P18" s="5" t="s">
        <v>43</v>
      </c>
      <c r="Q18" s="4" t="s">
        <v>43</v>
      </c>
    </row>
    <row r="19">
      <c r="A19" s="2" t="s">
        <v>21</v>
      </c>
      <c r="B19" s="5" t="s">
        <v>43</v>
      </c>
      <c r="C19" s="5">
        <v>2000.0</v>
      </c>
      <c r="D19" s="5">
        <v>3000.0</v>
      </c>
      <c r="E19" s="5" t="s">
        <v>43</v>
      </c>
      <c r="F19" s="5" t="s">
        <v>43</v>
      </c>
      <c r="G19" s="5">
        <v>2300.0</v>
      </c>
      <c r="H19" s="5" t="s">
        <v>43</v>
      </c>
      <c r="I19" s="5" t="s">
        <v>43</v>
      </c>
      <c r="J19" s="5" t="s">
        <v>43</v>
      </c>
      <c r="K19" s="5" t="s">
        <v>43</v>
      </c>
      <c r="L19" s="5" t="s">
        <v>43</v>
      </c>
      <c r="M19" s="5" t="s">
        <v>43</v>
      </c>
      <c r="N19" s="5" t="s">
        <v>43</v>
      </c>
      <c r="O19" s="5" t="s">
        <v>43</v>
      </c>
      <c r="P19" s="5" t="s">
        <v>43</v>
      </c>
      <c r="Q19" s="4" t="s">
        <v>43</v>
      </c>
    </row>
    <row r="20">
      <c r="A20" s="2" t="s">
        <v>22</v>
      </c>
      <c r="B20" s="5" t="s">
        <v>43</v>
      </c>
      <c r="C20" s="5">
        <v>2600.0</v>
      </c>
      <c r="D20" s="5">
        <v>3500.0</v>
      </c>
      <c r="E20" s="5">
        <v>3000.0</v>
      </c>
      <c r="F20" s="5" t="s">
        <v>43</v>
      </c>
      <c r="G20" s="5">
        <v>3000.0</v>
      </c>
      <c r="H20" s="5" t="s">
        <v>43</v>
      </c>
      <c r="I20" s="5" t="s">
        <v>43</v>
      </c>
      <c r="J20" s="5" t="s">
        <v>43</v>
      </c>
      <c r="K20" s="5" t="s">
        <v>43</v>
      </c>
      <c r="L20" s="5" t="s">
        <v>43</v>
      </c>
      <c r="M20" s="5" t="s">
        <v>43</v>
      </c>
      <c r="N20" s="5" t="s">
        <v>43</v>
      </c>
      <c r="O20" s="5" t="s">
        <v>43</v>
      </c>
      <c r="P20" s="5" t="s">
        <v>43</v>
      </c>
      <c r="Q20" s="4" t="s">
        <v>43</v>
      </c>
    </row>
    <row r="21">
      <c r="A21" s="1" t="s">
        <v>44</v>
      </c>
      <c r="B21" s="14">
        <f>SUM(B2:Q20)</f>
        <v>86650</v>
      </c>
    </row>
    <row r="24">
      <c r="A24" s="1" t="s">
        <v>121</v>
      </c>
      <c r="B24" s="1">
        <v>89.0</v>
      </c>
    </row>
    <row r="25">
      <c r="A25" s="1" t="s">
        <v>122</v>
      </c>
      <c r="B25" s="1">
        <v>86650.0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9.86"/>
  </cols>
  <sheetData>
    <row r="1">
      <c r="A1" s="3"/>
      <c r="B1" s="2" t="s">
        <v>23</v>
      </c>
      <c r="C1" s="2" t="s">
        <v>24</v>
      </c>
      <c r="D1" s="2" t="s">
        <v>25</v>
      </c>
      <c r="E1" s="2" t="s">
        <v>26</v>
      </c>
      <c r="F1" s="2" t="s">
        <v>120</v>
      </c>
      <c r="G1" s="2" t="s">
        <v>27</v>
      </c>
      <c r="H1" s="2" t="s">
        <v>59</v>
      </c>
      <c r="I1" s="2" t="s">
        <v>29</v>
      </c>
      <c r="J1" s="2" t="s">
        <v>30</v>
      </c>
      <c r="K1" s="2" t="s">
        <v>31</v>
      </c>
      <c r="L1" s="2" t="s">
        <v>60</v>
      </c>
      <c r="M1" s="2" t="s">
        <v>33</v>
      </c>
      <c r="N1" s="2" t="s">
        <v>34</v>
      </c>
      <c r="O1" s="2" t="s">
        <v>35</v>
      </c>
      <c r="P1" s="2" t="s">
        <v>61</v>
      </c>
      <c r="Q1" s="2" t="s">
        <v>123</v>
      </c>
      <c r="R1" s="2" t="s">
        <v>37</v>
      </c>
    </row>
    <row r="2">
      <c r="A2" s="2" t="s">
        <v>51</v>
      </c>
      <c r="B2" s="5">
        <v>500.0</v>
      </c>
      <c r="C2" s="5" t="s">
        <v>43</v>
      </c>
      <c r="D2" s="5" t="s">
        <v>43</v>
      </c>
      <c r="E2" s="5" t="s">
        <v>43</v>
      </c>
      <c r="F2" s="5">
        <v>520.0</v>
      </c>
      <c r="G2" s="5" t="s">
        <v>43</v>
      </c>
      <c r="H2" s="5">
        <v>500.0</v>
      </c>
      <c r="I2" s="5" t="s">
        <v>43</v>
      </c>
      <c r="J2" s="5">
        <v>500.0</v>
      </c>
      <c r="K2" s="5">
        <v>500.0</v>
      </c>
      <c r="L2" s="5">
        <v>550.0</v>
      </c>
      <c r="M2" s="5" t="s">
        <v>43</v>
      </c>
      <c r="N2" s="5" t="s">
        <v>43</v>
      </c>
      <c r="O2" s="5" t="s">
        <v>43</v>
      </c>
      <c r="P2" s="5" t="s">
        <v>43</v>
      </c>
      <c r="Q2" s="4" t="s">
        <v>43</v>
      </c>
      <c r="R2" s="15">
        <f t="shared" ref="R2:R20" si="1">AVERAGEIF(B2:Q2,"&gt;0")</f>
        <v>511.6666667</v>
      </c>
    </row>
    <row r="3">
      <c r="A3" s="2" t="s">
        <v>5</v>
      </c>
      <c r="B3" s="5" t="s">
        <v>43</v>
      </c>
      <c r="C3" s="5">
        <v>750.0</v>
      </c>
      <c r="D3" s="5">
        <v>400.0</v>
      </c>
      <c r="E3" s="5">
        <v>700.0</v>
      </c>
      <c r="F3" s="5">
        <v>800.0</v>
      </c>
      <c r="G3" s="5">
        <v>600.0</v>
      </c>
      <c r="H3" s="5" t="s">
        <v>43</v>
      </c>
      <c r="I3" s="5">
        <v>700.0</v>
      </c>
      <c r="J3" s="5" t="s">
        <v>43</v>
      </c>
      <c r="K3" s="5">
        <v>600.0</v>
      </c>
      <c r="L3" s="5" t="s">
        <v>43</v>
      </c>
      <c r="M3" s="5" t="s">
        <v>43</v>
      </c>
      <c r="N3" s="5" t="s">
        <v>43</v>
      </c>
      <c r="O3" s="5" t="s">
        <v>43</v>
      </c>
      <c r="P3" s="5" t="s">
        <v>43</v>
      </c>
      <c r="Q3" s="4">
        <v>400.0</v>
      </c>
      <c r="R3" s="15">
        <f t="shared" si="1"/>
        <v>618.75</v>
      </c>
    </row>
    <row r="4">
      <c r="A4" s="2" t="s">
        <v>6</v>
      </c>
      <c r="B4" s="5" t="s">
        <v>43</v>
      </c>
      <c r="C4" s="5">
        <v>900.0</v>
      </c>
      <c r="D4" s="5">
        <v>500.0</v>
      </c>
      <c r="E4" s="5" t="s">
        <v>43</v>
      </c>
      <c r="F4" s="5">
        <v>1000.0</v>
      </c>
      <c r="G4" s="5" t="s">
        <v>43</v>
      </c>
      <c r="H4" s="5" t="s">
        <v>43</v>
      </c>
      <c r="I4" s="5" t="s">
        <v>43</v>
      </c>
      <c r="J4" s="5" t="s">
        <v>43</v>
      </c>
      <c r="K4" s="5" t="s">
        <v>43</v>
      </c>
      <c r="L4" s="5" t="s">
        <v>43</v>
      </c>
      <c r="M4" s="5" t="s">
        <v>43</v>
      </c>
      <c r="N4" s="5" t="s">
        <v>43</v>
      </c>
      <c r="O4" s="5" t="s">
        <v>43</v>
      </c>
      <c r="P4" s="5" t="s">
        <v>43</v>
      </c>
      <c r="Q4" s="4">
        <v>1000.0</v>
      </c>
      <c r="R4" s="15">
        <f t="shared" si="1"/>
        <v>850</v>
      </c>
    </row>
    <row r="5">
      <c r="A5" s="2" t="s">
        <v>7</v>
      </c>
      <c r="B5" s="5" t="s">
        <v>43</v>
      </c>
      <c r="C5" s="5">
        <v>600.0</v>
      </c>
      <c r="D5" s="5" t="s">
        <v>43</v>
      </c>
      <c r="E5" s="5" t="s">
        <v>43</v>
      </c>
      <c r="F5" s="5">
        <v>800.0</v>
      </c>
      <c r="G5" s="5">
        <v>900.0</v>
      </c>
      <c r="H5" s="5" t="s">
        <v>43</v>
      </c>
      <c r="I5" s="5">
        <v>700.0</v>
      </c>
      <c r="J5" s="5" t="s">
        <v>43</v>
      </c>
      <c r="K5" s="5">
        <v>500.0</v>
      </c>
      <c r="L5" s="5">
        <v>400.0</v>
      </c>
      <c r="M5" s="5" t="s">
        <v>43</v>
      </c>
      <c r="N5" s="5" t="s">
        <v>43</v>
      </c>
      <c r="O5" s="5">
        <v>400.0</v>
      </c>
      <c r="P5" s="5" t="s">
        <v>43</v>
      </c>
      <c r="Q5" s="4">
        <v>400.0</v>
      </c>
      <c r="R5" s="15">
        <f t="shared" si="1"/>
        <v>587.5</v>
      </c>
    </row>
    <row r="6">
      <c r="A6" s="2" t="s">
        <v>8</v>
      </c>
      <c r="B6" s="5" t="s">
        <v>43</v>
      </c>
      <c r="C6" s="5">
        <v>820.0</v>
      </c>
      <c r="D6" s="5">
        <v>800.0</v>
      </c>
      <c r="E6" s="5" t="s">
        <v>43</v>
      </c>
      <c r="F6" s="5">
        <v>1000.0</v>
      </c>
      <c r="G6" s="5" t="s">
        <v>43</v>
      </c>
      <c r="H6" s="5" t="s">
        <v>43</v>
      </c>
      <c r="I6" s="5" t="s">
        <v>43</v>
      </c>
      <c r="J6" s="5" t="s">
        <v>43</v>
      </c>
      <c r="K6" s="5">
        <v>800.0</v>
      </c>
      <c r="L6" s="5">
        <v>850.0</v>
      </c>
      <c r="M6" s="5">
        <v>1000.0</v>
      </c>
      <c r="N6" s="5" t="s">
        <v>43</v>
      </c>
      <c r="O6" s="5" t="s">
        <v>43</v>
      </c>
      <c r="P6" s="5" t="s">
        <v>43</v>
      </c>
      <c r="Q6" s="4">
        <v>600.0</v>
      </c>
      <c r="R6" s="15">
        <f t="shared" si="1"/>
        <v>838.5714286</v>
      </c>
    </row>
    <row r="7">
      <c r="A7" s="2" t="s">
        <v>9</v>
      </c>
      <c r="B7" s="5" t="s">
        <v>43</v>
      </c>
      <c r="C7" s="5" t="s">
        <v>43</v>
      </c>
      <c r="D7" s="5">
        <v>900.0</v>
      </c>
      <c r="E7" s="5" t="s">
        <v>43</v>
      </c>
      <c r="F7" s="5">
        <v>600.0</v>
      </c>
      <c r="G7" s="5" t="s">
        <v>43</v>
      </c>
      <c r="H7" s="5">
        <v>800.0</v>
      </c>
      <c r="I7" s="5" t="s">
        <v>43</v>
      </c>
      <c r="J7" s="5">
        <v>700.0</v>
      </c>
      <c r="K7" s="5">
        <v>650.0</v>
      </c>
      <c r="L7" s="5">
        <v>650.0</v>
      </c>
      <c r="M7" s="5" t="s">
        <v>43</v>
      </c>
      <c r="N7" s="5" t="s">
        <v>43</v>
      </c>
      <c r="O7" s="5" t="s">
        <v>43</v>
      </c>
      <c r="P7" s="5" t="s">
        <v>43</v>
      </c>
      <c r="Q7" s="4" t="s">
        <v>43</v>
      </c>
      <c r="R7" s="15">
        <f t="shared" si="1"/>
        <v>716.6666667</v>
      </c>
    </row>
    <row r="8">
      <c r="A8" s="2" t="s">
        <v>10</v>
      </c>
      <c r="B8" s="5">
        <v>500.0</v>
      </c>
      <c r="C8" s="5" t="s">
        <v>43</v>
      </c>
      <c r="D8" s="5" t="s">
        <v>43</v>
      </c>
      <c r="E8" s="5">
        <v>450.0</v>
      </c>
      <c r="F8" s="5">
        <v>600.0</v>
      </c>
      <c r="G8" s="5" t="s">
        <v>43</v>
      </c>
      <c r="H8" s="5">
        <v>700.0</v>
      </c>
      <c r="I8" s="5">
        <v>700.0</v>
      </c>
      <c r="J8" s="5">
        <v>700.0</v>
      </c>
      <c r="K8" s="5">
        <v>400.0</v>
      </c>
      <c r="L8" s="5" t="s">
        <v>43</v>
      </c>
      <c r="M8" s="5" t="s">
        <v>43</v>
      </c>
      <c r="N8" s="5" t="s">
        <v>43</v>
      </c>
      <c r="O8" s="5" t="s">
        <v>43</v>
      </c>
      <c r="P8" s="5" t="s">
        <v>43</v>
      </c>
      <c r="Q8" s="4" t="s">
        <v>43</v>
      </c>
      <c r="R8" s="15">
        <f t="shared" si="1"/>
        <v>578.5714286</v>
      </c>
    </row>
    <row r="9">
      <c r="A9" s="2" t="s">
        <v>11</v>
      </c>
      <c r="B9" s="5">
        <v>500.0</v>
      </c>
      <c r="C9" s="5" t="s">
        <v>43</v>
      </c>
      <c r="D9" s="5" t="s">
        <v>43</v>
      </c>
      <c r="E9" s="5" t="s">
        <v>43</v>
      </c>
      <c r="F9" s="5">
        <v>450.0</v>
      </c>
      <c r="G9" s="5" t="s">
        <v>43</v>
      </c>
      <c r="H9" s="5">
        <v>450.0</v>
      </c>
      <c r="I9" s="5">
        <v>650.0</v>
      </c>
      <c r="J9" s="5">
        <v>400.0</v>
      </c>
      <c r="K9" s="5" t="s">
        <v>43</v>
      </c>
      <c r="L9" s="5" t="s">
        <v>43</v>
      </c>
      <c r="M9" s="5" t="s">
        <v>43</v>
      </c>
      <c r="N9" s="5">
        <v>800.0</v>
      </c>
      <c r="O9" s="5" t="s">
        <v>43</v>
      </c>
      <c r="P9" s="5" t="s">
        <v>43</v>
      </c>
      <c r="Q9" s="4" t="s">
        <v>43</v>
      </c>
      <c r="R9" s="15">
        <f t="shared" si="1"/>
        <v>541.6666667</v>
      </c>
    </row>
    <row r="10">
      <c r="A10" s="2" t="s">
        <v>12</v>
      </c>
      <c r="B10" s="5">
        <v>750.0</v>
      </c>
      <c r="C10" s="5">
        <v>600.0</v>
      </c>
      <c r="D10" s="5">
        <v>850.0</v>
      </c>
      <c r="E10" s="5" t="s">
        <v>43</v>
      </c>
      <c r="F10" s="5" t="s">
        <v>43</v>
      </c>
      <c r="G10" s="5">
        <v>700.0</v>
      </c>
      <c r="H10" s="5" t="s">
        <v>43</v>
      </c>
      <c r="I10" s="5">
        <v>600.0</v>
      </c>
      <c r="J10" s="5" t="s">
        <v>43</v>
      </c>
      <c r="K10" s="5">
        <v>700.0</v>
      </c>
      <c r="L10" s="5" t="s">
        <v>43</v>
      </c>
      <c r="M10" s="5">
        <v>800.0</v>
      </c>
      <c r="N10" s="5" t="s">
        <v>43</v>
      </c>
      <c r="O10" s="5">
        <v>800.0</v>
      </c>
      <c r="P10" s="5">
        <v>700.0</v>
      </c>
      <c r="Q10" s="4">
        <v>800.0</v>
      </c>
      <c r="R10" s="15">
        <f t="shared" si="1"/>
        <v>730</v>
      </c>
    </row>
    <row r="11">
      <c r="A11" s="2" t="s">
        <v>63</v>
      </c>
      <c r="B11" s="5">
        <v>950.0</v>
      </c>
      <c r="C11" s="5">
        <v>1100.0</v>
      </c>
      <c r="D11" s="5">
        <v>1100.0</v>
      </c>
      <c r="E11" s="5">
        <v>750.0</v>
      </c>
      <c r="F11" s="5">
        <v>900.0</v>
      </c>
      <c r="G11" s="5">
        <v>1000.0</v>
      </c>
      <c r="H11" s="5" t="s">
        <v>43</v>
      </c>
      <c r="I11" s="5">
        <v>900.0</v>
      </c>
      <c r="J11" s="5" t="s">
        <v>43</v>
      </c>
      <c r="K11" s="5" t="s">
        <v>43</v>
      </c>
      <c r="L11" s="5" t="s">
        <v>43</v>
      </c>
      <c r="M11" s="5" t="s">
        <v>43</v>
      </c>
      <c r="N11" s="5" t="s">
        <v>43</v>
      </c>
      <c r="O11" s="5" t="s">
        <v>43</v>
      </c>
      <c r="P11" s="5">
        <v>1000.0</v>
      </c>
      <c r="Q11" s="4">
        <v>500.0</v>
      </c>
      <c r="R11" s="15">
        <f t="shared" si="1"/>
        <v>911.1111111</v>
      </c>
    </row>
    <row r="12">
      <c r="A12" s="2" t="s">
        <v>14</v>
      </c>
      <c r="B12" s="5" t="s">
        <v>43</v>
      </c>
      <c r="C12" s="5" t="s">
        <v>43</v>
      </c>
      <c r="D12" s="5" t="s">
        <v>43</v>
      </c>
      <c r="E12" s="5" t="s">
        <v>43</v>
      </c>
      <c r="F12" s="5">
        <v>550.0</v>
      </c>
      <c r="G12" s="5" t="s">
        <v>43</v>
      </c>
      <c r="H12" s="5" t="s">
        <v>43</v>
      </c>
      <c r="I12" s="5">
        <v>600.0</v>
      </c>
      <c r="J12" s="5" t="s">
        <v>43</v>
      </c>
      <c r="K12" s="5">
        <v>500.0</v>
      </c>
      <c r="L12" s="5" t="s">
        <v>43</v>
      </c>
      <c r="M12" s="5">
        <v>400.0</v>
      </c>
      <c r="N12" s="5">
        <v>800.0</v>
      </c>
      <c r="O12" s="5">
        <v>500.0</v>
      </c>
      <c r="P12" s="5">
        <v>600.0</v>
      </c>
      <c r="Q12" s="4">
        <v>500.0</v>
      </c>
      <c r="R12" s="15">
        <f t="shared" si="1"/>
        <v>556.25</v>
      </c>
    </row>
    <row r="13">
      <c r="A13" s="2" t="s">
        <v>15</v>
      </c>
      <c r="B13" s="5" t="s">
        <v>43</v>
      </c>
      <c r="C13" s="5" t="s">
        <v>43</v>
      </c>
      <c r="D13" s="5" t="s">
        <v>43</v>
      </c>
      <c r="E13" s="5" t="s">
        <v>43</v>
      </c>
      <c r="F13" s="5" t="s">
        <v>43</v>
      </c>
      <c r="G13" s="5" t="s">
        <v>43</v>
      </c>
      <c r="H13" s="5" t="s">
        <v>43</v>
      </c>
      <c r="I13" s="5">
        <v>200.0</v>
      </c>
      <c r="J13" s="5" t="s">
        <v>43</v>
      </c>
      <c r="K13" s="5" t="s">
        <v>43</v>
      </c>
      <c r="L13" s="5" t="s">
        <v>43</v>
      </c>
      <c r="M13" s="5">
        <v>200.0</v>
      </c>
      <c r="N13" s="5">
        <v>400.0</v>
      </c>
      <c r="O13" s="5" t="s">
        <v>43</v>
      </c>
      <c r="P13" s="5">
        <v>400.0</v>
      </c>
      <c r="Q13" s="4" t="s">
        <v>43</v>
      </c>
      <c r="R13" s="15">
        <f t="shared" si="1"/>
        <v>300</v>
      </c>
    </row>
    <row r="14">
      <c r="A14" s="2" t="s">
        <v>16</v>
      </c>
      <c r="B14" s="5">
        <v>650.0</v>
      </c>
      <c r="C14" s="5">
        <v>850.0</v>
      </c>
      <c r="D14" s="5" t="s">
        <v>43</v>
      </c>
      <c r="E14" s="5" t="s">
        <v>43</v>
      </c>
      <c r="F14" s="5">
        <v>750.0</v>
      </c>
      <c r="G14" s="5">
        <v>800.0</v>
      </c>
      <c r="H14" s="5" t="s">
        <v>43</v>
      </c>
      <c r="I14" s="5">
        <v>800.0</v>
      </c>
      <c r="J14" s="5" t="s">
        <v>43</v>
      </c>
      <c r="K14" s="5" t="s">
        <v>43</v>
      </c>
      <c r="L14" s="5" t="s">
        <v>43</v>
      </c>
      <c r="M14" s="5">
        <v>800.0</v>
      </c>
      <c r="N14" s="5">
        <v>800.0</v>
      </c>
      <c r="O14" s="5" t="s">
        <v>43</v>
      </c>
      <c r="P14" s="5" t="s">
        <v>43</v>
      </c>
      <c r="Q14" s="4" t="s">
        <v>43</v>
      </c>
      <c r="R14" s="15">
        <f t="shared" si="1"/>
        <v>778.5714286</v>
      </c>
    </row>
    <row r="15">
      <c r="A15" s="2" t="s">
        <v>17</v>
      </c>
      <c r="B15" s="5" t="s">
        <v>43</v>
      </c>
      <c r="C15" s="5">
        <v>1300.0</v>
      </c>
      <c r="D15" s="5">
        <v>1400.0</v>
      </c>
      <c r="E15" s="5">
        <v>700.0</v>
      </c>
      <c r="F15" s="5" t="s">
        <v>43</v>
      </c>
      <c r="G15" s="5">
        <v>1500.0</v>
      </c>
      <c r="H15" s="5" t="s">
        <v>43</v>
      </c>
      <c r="I15" s="5">
        <v>1500.0</v>
      </c>
      <c r="J15" s="5" t="s">
        <v>43</v>
      </c>
      <c r="K15" s="5">
        <v>1200.0</v>
      </c>
      <c r="L15" s="5">
        <v>1500.0</v>
      </c>
      <c r="M15" s="5" t="s">
        <v>43</v>
      </c>
      <c r="N15" s="5" t="s">
        <v>43</v>
      </c>
      <c r="O15" s="5" t="s">
        <v>43</v>
      </c>
      <c r="P15" s="5" t="s">
        <v>43</v>
      </c>
      <c r="Q15" s="4" t="s">
        <v>43</v>
      </c>
      <c r="R15" s="15">
        <f t="shared" si="1"/>
        <v>1300</v>
      </c>
    </row>
    <row r="16">
      <c r="A16" s="2" t="s">
        <v>18</v>
      </c>
      <c r="B16" s="5" t="s">
        <v>43</v>
      </c>
      <c r="C16" s="5">
        <v>1600.0</v>
      </c>
      <c r="D16" s="5">
        <v>1800.0</v>
      </c>
      <c r="E16" s="5" t="s">
        <v>43</v>
      </c>
      <c r="F16" s="5">
        <v>1700.0</v>
      </c>
      <c r="G16" s="5">
        <v>1700.0</v>
      </c>
      <c r="H16" s="5" t="s">
        <v>43</v>
      </c>
      <c r="I16" s="5" t="s">
        <v>43</v>
      </c>
      <c r="J16" s="5" t="s">
        <v>43</v>
      </c>
      <c r="K16" s="5">
        <v>1600.0</v>
      </c>
      <c r="L16" s="5">
        <v>1700.0</v>
      </c>
      <c r="M16" s="5" t="s">
        <v>43</v>
      </c>
      <c r="N16" s="5" t="s">
        <v>43</v>
      </c>
      <c r="O16" s="5" t="s">
        <v>43</v>
      </c>
      <c r="P16" s="5" t="s">
        <v>43</v>
      </c>
      <c r="Q16" s="4" t="s">
        <v>43</v>
      </c>
      <c r="R16" s="15">
        <f t="shared" si="1"/>
        <v>1683.333333</v>
      </c>
    </row>
    <row r="17">
      <c r="A17" s="2" t="s">
        <v>19</v>
      </c>
      <c r="B17" s="5" t="s">
        <v>43</v>
      </c>
      <c r="C17" s="5" t="s">
        <v>43</v>
      </c>
      <c r="D17" s="5">
        <v>1000.0</v>
      </c>
      <c r="E17" s="5">
        <v>1200.0</v>
      </c>
      <c r="F17" s="5">
        <v>1100.0</v>
      </c>
      <c r="G17" s="5">
        <v>1000.0</v>
      </c>
      <c r="H17" s="5" t="s">
        <v>43</v>
      </c>
      <c r="I17" s="5" t="s">
        <v>43</v>
      </c>
      <c r="J17" s="5" t="s">
        <v>43</v>
      </c>
      <c r="K17" s="5" t="s">
        <v>43</v>
      </c>
      <c r="L17" s="5" t="s">
        <v>43</v>
      </c>
      <c r="M17" s="5" t="s">
        <v>43</v>
      </c>
      <c r="N17" s="5" t="s">
        <v>43</v>
      </c>
      <c r="O17" s="5" t="s">
        <v>43</v>
      </c>
      <c r="P17" s="5" t="s">
        <v>43</v>
      </c>
      <c r="Q17" s="4" t="s">
        <v>43</v>
      </c>
      <c r="R17" s="15">
        <f t="shared" si="1"/>
        <v>1075</v>
      </c>
    </row>
    <row r="18">
      <c r="A18" s="2" t="s">
        <v>20</v>
      </c>
      <c r="B18" s="5" t="s">
        <v>43</v>
      </c>
      <c r="C18" s="5" t="s">
        <v>43</v>
      </c>
      <c r="D18" s="5">
        <v>1500.0</v>
      </c>
      <c r="E18" s="5">
        <v>1700.0</v>
      </c>
      <c r="F18" s="5" t="s">
        <v>43</v>
      </c>
      <c r="G18" s="5">
        <v>1600.0</v>
      </c>
      <c r="H18" s="5" t="s">
        <v>43</v>
      </c>
      <c r="I18" s="5" t="s">
        <v>43</v>
      </c>
      <c r="J18" s="5" t="s">
        <v>43</v>
      </c>
      <c r="K18" s="5" t="s">
        <v>43</v>
      </c>
      <c r="L18" s="5" t="s">
        <v>43</v>
      </c>
      <c r="M18" s="5" t="s">
        <v>43</v>
      </c>
      <c r="N18" s="5" t="s">
        <v>43</v>
      </c>
      <c r="O18" s="5" t="s">
        <v>43</v>
      </c>
      <c r="P18" s="5" t="s">
        <v>43</v>
      </c>
      <c r="Q18" s="4" t="s">
        <v>43</v>
      </c>
      <c r="R18" s="15">
        <f t="shared" si="1"/>
        <v>1600</v>
      </c>
    </row>
    <row r="19">
      <c r="A19" s="2" t="s">
        <v>21</v>
      </c>
      <c r="B19" s="5" t="s">
        <v>43</v>
      </c>
      <c r="C19" s="5">
        <v>1500.0</v>
      </c>
      <c r="D19" s="5">
        <v>3200.0</v>
      </c>
      <c r="E19" s="5">
        <v>1600.0</v>
      </c>
      <c r="F19" s="5">
        <v>1600.0</v>
      </c>
      <c r="G19" s="5">
        <v>1700.0</v>
      </c>
      <c r="H19" s="5" t="s">
        <v>43</v>
      </c>
      <c r="I19" s="5" t="s">
        <v>43</v>
      </c>
      <c r="J19" s="5" t="s">
        <v>43</v>
      </c>
      <c r="K19" s="5" t="s">
        <v>43</v>
      </c>
      <c r="L19" s="5" t="s">
        <v>43</v>
      </c>
      <c r="M19" s="5" t="s">
        <v>43</v>
      </c>
      <c r="N19" s="5" t="s">
        <v>43</v>
      </c>
      <c r="O19" s="5" t="s">
        <v>43</v>
      </c>
      <c r="P19" s="5" t="s">
        <v>43</v>
      </c>
      <c r="Q19" s="4" t="s">
        <v>43</v>
      </c>
      <c r="R19" s="15">
        <f t="shared" si="1"/>
        <v>1920</v>
      </c>
    </row>
    <row r="20">
      <c r="A20" s="2" t="s">
        <v>22</v>
      </c>
      <c r="B20" s="5" t="s">
        <v>43</v>
      </c>
      <c r="C20" s="5">
        <v>2100.0</v>
      </c>
      <c r="D20" s="5">
        <v>3900.0</v>
      </c>
      <c r="E20" s="5" t="s">
        <v>43</v>
      </c>
      <c r="F20" s="5">
        <v>2000.0</v>
      </c>
      <c r="G20" s="5">
        <v>3400.0</v>
      </c>
      <c r="H20" s="5" t="s">
        <v>43</v>
      </c>
      <c r="I20" s="5" t="s">
        <v>43</v>
      </c>
      <c r="J20" s="5" t="s">
        <v>43</v>
      </c>
      <c r="K20" s="5" t="s">
        <v>43</v>
      </c>
      <c r="L20" s="5" t="s">
        <v>43</v>
      </c>
      <c r="M20" s="5" t="s">
        <v>43</v>
      </c>
      <c r="N20" s="5" t="s">
        <v>43</v>
      </c>
      <c r="O20" s="5" t="s">
        <v>43</v>
      </c>
      <c r="P20" s="5" t="s">
        <v>43</v>
      </c>
      <c r="Q20" s="4" t="s">
        <v>43</v>
      </c>
      <c r="R20" s="15">
        <f t="shared" si="1"/>
        <v>2850</v>
      </c>
    </row>
    <row r="21">
      <c r="A21" s="2" t="s">
        <v>44</v>
      </c>
      <c r="B21" s="5">
        <f>SUM(B2:Q20)</f>
        <v>109490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5"/>
    </row>
    <row r="22">
      <c r="A22" s="16" t="s">
        <v>124</v>
      </c>
      <c r="B22" s="8"/>
    </row>
    <row r="23">
      <c r="A23" s="16" t="s">
        <v>125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8.86"/>
    <col customWidth="1" min="3" max="3" width="20.14"/>
  </cols>
  <sheetData>
    <row r="1">
      <c r="A1" s="3"/>
      <c r="B1" s="2" t="s">
        <v>126</v>
      </c>
      <c r="C1" s="2" t="s">
        <v>127</v>
      </c>
    </row>
    <row r="2">
      <c r="A2" s="2" t="s">
        <v>51</v>
      </c>
      <c r="B2" s="1" t="s">
        <v>128</v>
      </c>
      <c r="C2" s="1">
        <v>20.0</v>
      </c>
    </row>
    <row r="3">
      <c r="A3" s="2" t="s">
        <v>5</v>
      </c>
      <c r="B3" s="1" t="s">
        <v>129</v>
      </c>
      <c r="C3" s="17"/>
    </row>
    <row r="4">
      <c r="A4" s="2" t="s">
        <v>71</v>
      </c>
      <c r="B4" s="1" t="s">
        <v>129</v>
      </c>
      <c r="C4" s="17"/>
    </row>
    <row r="5">
      <c r="A5" s="2" t="s">
        <v>6</v>
      </c>
      <c r="B5" s="1" t="s">
        <v>129</v>
      </c>
      <c r="C5" s="17"/>
    </row>
    <row r="6">
      <c r="A6" s="2" t="s">
        <v>7</v>
      </c>
      <c r="B6" s="1" t="s">
        <v>129</v>
      </c>
      <c r="C6" s="17"/>
    </row>
    <row r="7">
      <c r="A7" s="2" t="s">
        <v>8</v>
      </c>
      <c r="B7" s="1" t="s">
        <v>129</v>
      </c>
      <c r="C7" s="17"/>
    </row>
    <row r="8">
      <c r="A8" s="2" t="s">
        <v>9</v>
      </c>
      <c r="B8" s="1" t="s">
        <v>130</v>
      </c>
      <c r="C8" s="17"/>
    </row>
    <row r="9">
      <c r="A9" s="2" t="s">
        <v>10</v>
      </c>
      <c r="B9" s="1" t="s">
        <v>131</v>
      </c>
      <c r="C9" s="1">
        <v>10.0</v>
      </c>
    </row>
    <row r="10">
      <c r="A10" s="2" t="s">
        <v>11</v>
      </c>
      <c r="B10" s="1" t="s">
        <v>128</v>
      </c>
      <c r="C10" s="1">
        <v>20.0</v>
      </c>
    </row>
    <row r="11">
      <c r="A11" s="2" t="s">
        <v>12</v>
      </c>
      <c r="B11" s="1" t="s">
        <v>132</v>
      </c>
      <c r="C11" s="17"/>
    </row>
    <row r="12">
      <c r="A12" s="2" t="s">
        <v>63</v>
      </c>
      <c r="B12" s="1" t="s">
        <v>132</v>
      </c>
      <c r="C12" s="17"/>
    </row>
    <row r="13">
      <c r="A13" s="2" t="s">
        <v>14</v>
      </c>
      <c r="B13" s="1" t="s">
        <v>132</v>
      </c>
      <c r="C13" s="17"/>
    </row>
    <row r="14">
      <c r="A14" s="2" t="s">
        <v>15</v>
      </c>
      <c r="B14" s="1" t="s">
        <v>132</v>
      </c>
      <c r="C14" s="17"/>
    </row>
    <row r="15">
      <c r="A15" s="2" t="s">
        <v>16</v>
      </c>
      <c r="B15" s="1" t="s">
        <v>130</v>
      </c>
      <c r="C15" s="17"/>
    </row>
    <row r="16">
      <c r="A16" s="2" t="s">
        <v>17</v>
      </c>
      <c r="B16" s="1" t="s">
        <v>132</v>
      </c>
      <c r="C16" s="17"/>
    </row>
    <row r="17">
      <c r="A17" s="2" t="s">
        <v>18</v>
      </c>
      <c r="B17" s="1" t="s">
        <v>133</v>
      </c>
      <c r="C17" s="17"/>
    </row>
    <row r="18">
      <c r="A18" s="2" t="s">
        <v>19</v>
      </c>
      <c r="B18" s="1" t="s">
        <v>133</v>
      </c>
      <c r="C18" s="17"/>
    </row>
    <row r="19">
      <c r="A19" s="2" t="s">
        <v>20</v>
      </c>
      <c r="B19" s="1" t="s">
        <v>133</v>
      </c>
      <c r="C19" s="17"/>
    </row>
    <row r="20">
      <c r="A20" s="2" t="s">
        <v>21</v>
      </c>
      <c r="B20" s="1" t="s">
        <v>134</v>
      </c>
      <c r="C20" s="17"/>
    </row>
    <row r="21">
      <c r="A21" s="2" t="s">
        <v>22</v>
      </c>
      <c r="B21" s="1" t="s">
        <v>133</v>
      </c>
      <c r="C21" s="17"/>
    </row>
    <row r="22">
      <c r="A22" s="2" t="s">
        <v>44</v>
      </c>
    </row>
    <row r="24">
      <c r="A24" s="1" t="s">
        <v>67</v>
      </c>
    </row>
    <row r="25">
      <c r="A25" s="1" t="s">
        <v>55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</cols>
  <sheetData>
    <row r="1">
      <c r="A1" s="18"/>
      <c r="B1" s="19" t="s">
        <v>108</v>
      </c>
      <c r="C1" s="19" t="s">
        <v>25</v>
      </c>
      <c r="D1" s="19" t="s">
        <v>109</v>
      </c>
      <c r="E1" s="19" t="s">
        <v>110</v>
      </c>
      <c r="F1" s="19" t="s">
        <v>120</v>
      </c>
      <c r="G1" s="19" t="s">
        <v>111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116</v>
      </c>
      <c r="M1" s="19" t="s">
        <v>33</v>
      </c>
      <c r="N1" s="19" t="s">
        <v>34</v>
      </c>
      <c r="O1" s="19" t="s">
        <v>35</v>
      </c>
      <c r="P1" s="19" t="s">
        <v>117</v>
      </c>
      <c r="Q1" s="19" t="s">
        <v>118</v>
      </c>
    </row>
    <row r="2">
      <c r="A2" s="19" t="s">
        <v>4</v>
      </c>
      <c r="B2" s="20"/>
      <c r="C2" s="20"/>
      <c r="D2" s="21"/>
      <c r="E2" s="20"/>
      <c r="F2" s="20"/>
      <c r="G2" s="20"/>
      <c r="H2" s="20"/>
      <c r="I2" s="20"/>
      <c r="J2" s="21">
        <v>650.0</v>
      </c>
      <c r="K2" s="20"/>
      <c r="L2" s="20"/>
      <c r="M2" s="20"/>
      <c r="N2" s="20"/>
      <c r="O2" s="20"/>
      <c r="P2" s="20"/>
      <c r="Q2" s="20"/>
    </row>
    <row r="3">
      <c r="A3" s="19" t="s">
        <v>5</v>
      </c>
      <c r="B3" s="20"/>
      <c r="C3" s="20"/>
      <c r="D3" s="22" t="s">
        <v>135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>
      <c r="A4" s="19" t="s">
        <v>6</v>
      </c>
      <c r="B4" s="20"/>
      <c r="C4" s="20"/>
      <c r="D4" s="21">
        <v>1200.0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>
      <c r="A5" s="19" t="s">
        <v>7</v>
      </c>
      <c r="B5" s="20"/>
      <c r="C5" s="20"/>
      <c r="D5" s="21">
        <v>800.0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>
      <c r="A6" s="19" t="s">
        <v>8</v>
      </c>
      <c r="B6" s="20"/>
      <c r="C6" s="20"/>
      <c r="D6" s="21">
        <v>1350.0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>
      <c r="A7" s="19" t="s">
        <v>9</v>
      </c>
      <c r="B7" s="20"/>
      <c r="C7" s="20"/>
      <c r="D7" s="21">
        <v>800.0</v>
      </c>
      <c r="E7" s="20"/>
      <c r="F7" s="20"/>
      <c r="G7" s="20"/>
      <c r="H7" s="20"/>
      <c r="I7" s="20"/>
      <c r="J7" s="21">
        <v>700.0</v>
      </c>
      <c r="K7" s="20"/>
      <c r="L7" s="20"/>
      <c r="M7" s="20"/>
      <c r="N7" s="20"/>
      <c r="O7" s="20"/>
      <c r="P7" s="20"/>
      <c r="Q7" s="20"/>
    </row>
    <row r="8">
      <c r="A8" s="19" t="s">
        <v>10</v>
      </c>
      <c r="B8" s="20"/>
      <c r="C8" s="20"/>
      <c r="D8" s="20"/>
      <c r="E8" s="20"/>
      <c r="F8" s="20"/>
      <c r="G8" s="20"/>
      <c r="H8" s="20"/>
      <c r="I8" s="20"/>
      <c r="J8" s="21">
        <v>400.0</v>
      </c>
      <c r="K8" s="20"/>
      <c r="L8" s="20"/>
      <c r="M8" s="20"/>
      <c r="N8" s="20"/>
      <c r="O8" s="20"/>
      <c r="P8" s="20"/>
      <c r="Q8" s="20"/>
    </row>
    <row r="9">
      <c r="A9" s="19" t="s">
        <v>11</v>
      </c>
      <c r="B9" s="20"/>
      <c r="C9" s="20"/>
      <c r="D9" s="20"/>
      <c r="E9" s="20"/>
      <c r="F9" s="20"/>
      <c r="G9" s="20"/>
      <c r="H9" s="20"/>
      <c r="I9" s="20"/>
      <c r="J9" s="21">
        <v>400.0</v>
      </c>
      <c r="K9" s="20"/>
      <c r="L9" s="20"/>
      <c r="M9" s="20"/>
      <c r="N9" s="20"/>
      <c r="O9" s="20"/>
      <c r="P9" s="20"/>
      <c r="Q9" s="20"/>
    </row>
    <row r="10">
      <c r="A10" s="19" t="s">
        <v>12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>
        <v>250.0</v>
      </c>
      <c r="N10" s="20"/>
      <c r="O10" s="20"/>
      <c r="P10" s="20"/>
      <c r="Q10" s="20"/>
    </row>
    <row r="11">
      <c r="A11" s="19" t="s">
        <v>13</v>
      </c>
      <c r="B11" s="20"/>
      <c r="C11" s="20"/>
      <c r="D11" s="21">
        <v>900.0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>
      <c r="A12" s="19" t="s">
        <v>14</v>
      </c>
      <c r="B12" s="20"/>
      <c r="C12" s="20"/>
      <c r="D12" s="21">
        <v>800.0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>
      <c r="A13" s="19" t="s">
        <v>15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>
        <v>200.0</v>
      </c>
      <c r="N13" s="20"/>
      <c r="O13" s="20"/>
      <c r="P13" s="20"/>
      <c r="Q13" s="20"/>
    </row>
    <row r="14">
      <c r="A14" s="19" t="s">
        <v>16</v>
      </c>
      <c r="B14" s="20"/>
      <c r="C14" s="20"/>
      <c r="D14" s="21" t="s">
        <v>136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>
      <c r="A15" s="19" t="s">
        <v>17</v>
      </c>
      <c r="B15" s="20"/>
      <c r="C15" s="20"/>
      <c r="D15" s="21" t="s">
        <v>137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>
      <c r="A16" s="19" t="s">
        <v>18</v>
      </c>
      <c r="B16" s="20"/>
      <c r="C16" s="20"/>
      <c r="D16" s="21">
        <v>1800.0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>
      <c r="A17" s="19" t="s">
        <v>19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>
      <c r="A18" s="19" t="s">
        <v>20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>
      <c r="A19" s="19" t="s">
        <v>21</v>
      </c>
      <c r="B19" s="20"/>
      <c r="C19" s="20"/>
      <c r="D19" s="21" t="s">
        <v>138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>
      <c r="A20" s="19" t="s">
        <v>22</v>
      </c>
      <c r="B20" s="20"/>
      <c r="C20" s="20"/>
      <c r="D20" s="21">
        <v>3000.0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</cols>
  <sheetData>
    <row r="1">
      <c r="A1" s="18"/>
      <c r="B1" s="19" t="s">
        <v>108</v>
      </c>
      <c r="C1" s="19" t="s">
        <v>25</v>
      </c>
      <c r="D1" s="19" t="s">
        <v>109</v>
      </c>
      <c r="E1" s="19" t="s">
        <v>110</v>
      </c>
      <c r="F1" s="19" t="s">
        <v>120</v>
      </c>
      <c r="G1" s="19" t="s">
        <v>111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116</v>
      </c>
      <c r="M1" s="19" t="s">
        <v>33</v>
      </c>
      <c r="N1" s="19" t="s">
        <v>34</v>
      </c>
      <c r="O1" s="19" t="s">
        <v>35</v>
      </c>
      <c r="P1" s="19" t="s">
        <v>117</v>
      </c>
      <c r="Q1" s="19" t="s">
        <v>118</v>
      </c>
    </row>
    <row r="2">
      <c r="A2" s="19" t="s">
        <v>4</v>
      </c>
      <c r="B2" s="21">
        <v>650.0</v>
      </c>
      <c r="C2" s="21" t="s">
        <v>43</v>
      </c>
      <c r="D2" s="21" t="s">
        <v>43</v>
      </c>
      <c r="E2" s="21" t="s">
        <v>43</v>
      </c>
      <c r="F2" s="21">
        <v>500.0</v>
      </c>
      <c r="G2" s="21" t="s">
        <v>43</v>
      </c>
      <c r="H2" s="21">
        <v>650.0</v>
      </c>
      <c r="I2" s="20"/>
      <c r="J2" s="21">
        <v>450.0</v>
      </c>
      <c r="K2" s="21">
        <v>400.0</v>
      </c>
      <c r="L2" s="21">
        <v>600.0</v>
      </c>
      <c r="M2" s="20"/>
      <c r="N2" s="20"/>
      <c r="O2" s="20"/>
      <c r="P2" s="20"/>
      <c r="Q2" s="20"/>
    </row>
    <row r="3">
      <c r="A3" s="19" t="s">
        <v>5</v>
      </c>
      <c r="B3" s="20"/>
      <c r="C3" s="21"/>
      <c r="D3" s="21" t="s">
        <v>43</v>
      </c>
      <c r="E3" s="21" t="s">
        <v>43</v>
      </c>
      <c r="F3" s="21" t="s">
        <v>43</v>
      </c>
      <c r="G3" s="21" t="s">
        <v>43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>
      <c r="A4" s="19" t="s">
        <v>6</v>
      </c>
      <c r="B4" s="20"/>
      <c r="C4" s="21">
        <v>1000.0</v>
      </c>
      <c r="D4" s="21" t="s">
        <v>43</v>
      </c>
      <c r="E4" s="21" t="s">
        <v>43</v>
      </c>
      <c r="F4" s="21">
        <v>1100.0</v>
      </c>
      <c r="G4" s="21">
        <v>1600.0</v>
      </c>
      <c r="H4" s="20"/>
      <c r="I4" s="21">
        <v>1100.0</v>
      </c>
      <c r="J4" s="20"/>
      <c r="K4" s="20"/>
      <c r="L4" s="20"/>
      <c r="M4" s="20"/>
      <c r="N4" s="20"/>
      <c r="O4" s="20"/>
      <c r="P4" s="20"/>
      <c r="Q4" s="20"/>
    </row>
    <row r="5">
      <c r="A5" s="19" t="s">
        <v>7</v>
      </c>
      <c r="B5" s="20"/>
      <c r="C5" s="21">
        <v>700.0</v>
      </c>
      <c r="D5" s="21" t="s">
        <v>43</v>
      </c>
      <c r="E5" s="21" t="s">
        <v>43</v>
      </c>
      <c r="F5" s="21" t="s">
        <v>43</v>
      </c>
      <c r="G5" s="21" t="s">
        <v>43</v>
      </c>
      <c r="H5" s="20"/>
      <c r="I5" s="20"/>
      <c r="J5" s="20"/>
      <c r="K5" s="20"/>
      <c r="L5" s="20"/>
      <c r="M5" s="20"/>
      <c r="N5" s="20"/>
      <c r="O5" s="20"/>
      <c r="P5" s="20"/>
      <c r="Q5" s="20"/>
    </row>
    <row r="6">
      <c r="A6" s="19" t="s">
        <v>8</v>
      </c>
      <c r="B6" s="20"/>
      <c r="C6" s="20"/>
      <c r="D6" s="21" t="s">
        <v>43</v>
      </c>
      <c r="E6" s="21" t="s">
        <v>43</v>
      </c>
      <c r="F6" s="21">
        <v>800.0</v>
      </c>
      <c r="G6" s="21">
        <v>1400.0</v>
      </c>
      <c r="H6" s="20"/>
      <c r="I6" s="21">
        <v>700.0</v>
      </c>
      <c r="J6" s="20"/>
      <c r="K6" s="20"/>
      <c r="L6" s="20"/>
      <c r="M6" s="20"/>
      <c r="N6" s="20"/>
      <c r="O6" s="20"/>
      <c r="P6" s="20"/>
      <c r="Q6" s="20"/>
    </row>
    <row r="7">
      <c r="A7" s="19" t="s">
        <v>9</v>
      </c>
      <c r="B7" s="21">
        <v>750.0</v>
      </c>
      <c r="C7" s="21">
        <v>900.0</v>
      </c>
      <c r="D7" s="21" t="s">
        <v>43</v>
      </c>
      <c r="E7" s="21" t="s">
        <v>43</v>
      </c>
      <c r="F7" s="21">
        <v>800.0</v>
      </c>
      <c r="G7" s="20"/>
      <c r="H7" s="21">
        <v>750.0</v>
      </c>
      <c r="I7" s="20"/>
      <c r="J7" s="21">
        <v>750.0</v>
      </c>
      <c r="K7" s="21">
        <v>700.0</v>
      </c>
      <c r="L7" s="21">
        <v>600.0</v>
      </c>
      <c r="M7" s="20"/>
      <c r="N7" s="20"/>
      <c r="O7" s="20"/>
      <c r="P7" s="20"/>
      <c r="Q7" s="20"/>
    </row>
    <row r="8">
      <c r="A8" s="19" t="s">
        <v>10</v>
      </c>
      <c r="B8" s="21">
        <v>400.0</v>
      </c>
      <c r="C8" s="21">
        <v>500.0</v>
      </c>
      <c r="D8" s="21" t="s">
        <v>43</v>
      </c>
      <c r="E8" s="21" t="s">
        <v>43</v>
      </c>
      <c r="F8" s="21">
        <v>500.0</v>
      </c>
      <c r="G8" s="20"/>
      <c r="H8" s="21">
        <v>400.0</v>
      </c>
      <c r="I8" s="20"/>
      <c r="J8" s="21">
        <v>400.0</v>
      </c>
      <c r="K8" s="21">
        <v>650.0</v>
      </c>
      <c r="L8" s="21">
        <v>750.0</v>
      </c>
      <c r="M8" s="20"/>
      <c r="N8" s="20"/>
      <c r="O8" s="20"/>
      <c r="P8" s="20"/>
      <c r="Q8" s="20"/>
    </row>
    <row r="9">
      <c r="A9" s="19" t="s">
        <v>11</v>
      </c>
      <c r="B9" s="21">
        <v>700.0</v>
      </c>
      <c r="C9" s="20"/>
      <c r="D9" s="21" t="s">
        <v>43</v>
      </c>
      <c r="E9" s="21" t="s">
        <v>43</v>
      </c>
      <c r="F9" s="21">
        <v>450.0</v>
      </c>
      <c r="G9" s="20"/>
      <c r="H9" s="21">
        <v>400.0</v>
      </c>
      <c r="I9" s="21">
        <v>650.0</v>
      </c>
      <c r="J9" s="21">
        <v>400.0</v>
      </c>
      <c r="K9" s="20"/>
      <c r="L9" s="20"/>
      <c r="M9" s="20"/>
      <c r="N9" s="20"/>
      <c r="O9" s="20"/>
      <c r="P9" s="20"/>
      <c r="Q9" s="20"/>
    </row>
    <row r="10">
      <c r="A10" s="19" t="s">
        <v>12</v>
      </c>
      <c r="B10" s="20"/>
      <c r="C10" s="20"/>
      <c r="D10" s="21" t="s">
        <v>43</v>
      </c>
      <c r="E10" s="21" t="s">
        <v>43</v>
      </c>
      <c r="F10" s="21" t="s">
        <v>43</v>
      </c>
      <c r="G10" s="20"/>
      <c r="H10" s="20"/>
      <c r="I10" s="21">
        <v>400.0</v>
      </c>
      <c r="J10" s="20"/>
      <c r="K10" s="20"/>
      <c r="L10" s="20"/>
      <c r="M10" s="21">
        <v>400.0</v>
      </c>
      <c r="N10" s="21">
        <v>350.0</v>
      </c>
      <c r="O10" s="21">
        <v>400.0</v>
      </c>
      <c r="P10" s="20"/>
      <c r="Q10" s="20"/>
    </row>
    <row r="11">
      <c r="A11" s="19" t="s">
        <v>13</v>
      </c>
      <c r="B11" s="20"/>
      <c r="C11" s="21">
        <v>700.0</v>
      </c>
      <c r="D11" s="21" t="s">
        <v>43</v>
      </c>
      <c r="E11" s="21">
        <v>800.0</v>
      </c>
      <c r="F11" s="21">
        <v>800.0</v>
      </c>
      <c r="G11" s="21">
        <v>800.0</v>
      </c>
      <c r="H11" s="20"/>
      <c r="I11" s="21">
        <v>900.0</v>
      </c>
      <c r="J11" s="20"/>
      <c r="K11" s="20"/>
      <c r="L11" s="20"/>
      <c r="M11" s="20"/>
      <c r="N11" s="20"/>
      <c r="O11" s="20"/>
      <c r="P11" s="20"/>
      <c r="Q11" s="20"/>
    </row>
    <row r="12">
      <c r="A12" s="19" t="s">
        <v>14</v>
      </c>
      <c r="B12" s="20"/>
      <c r="C12" s="20"/>
      <c r="D12" s="21" t="s">
        <v>43</v>
      </c>
      <c r="E12" s="21" t="s">
        <v>43</v>
      </c>
      <c r="F12" s="21" t="s">
        <v>43</v>
      </c>
      <c r="G12" s="20"/>
      <c r="H12" s="20"/>
      <c r="I12" s="21">
        <v>500.0</v>
      </c>
      <c r="J12" s="20"/>
      <c r="K12" s="20"/>
      <c r="L12" s="20"/>
      <c r="M12" s="21">
        <v>450.0</v>
      </c>
      <c r="N12" s="21">
        <v>500.0</v>
      </c>
      <c r="O12" s="21">
        <v>500.0</v>
      </c>
      <c r="P12" s="20"/>
      <c r="Q12" s="20"/>
    </row>
    <row r="13">
      <c r="A13" s="19" t="s">
        <v>15</v>
      </c>
      <c r="B13" s="20"/>
      <c r="C13" s="20"/>
      <c r="D13" s="21" t="s">
        <v>43</v>
      </c>
      <c r="E13" s="21" t="s">
        <v>43</v>
      </c>
      <c r="F13" s="21" t="s">
        <v>43</v>
      </c>
      <c r="G13" s="20"/>
      <c r="H13" s="20"/>
      <c r="I13" s="21">
        <v>200.0</v>
      </c>
      <c r="J13" s="20"/>
      <c r="K13" s="20"/>
      <c r="L13" s="20"/>
      <c r="M13" s="21">
        <v>250.0</v>
      </c>
      <c r="N13" s="21">
        <v>200.0</v>
      </c>
      <c r="O13" s="21">
        <v>200.0</v>
      </c>
      <c r="P13" s="20"/>
      <c r="Q13" s="20"/>
    </row>
    <row r="14">
      <c r="A14" s="19" t="s">
        <v>16</v>
      </c>
      <c r="B14" s="21">
        <v>650.0</v>
      </c>
      <c r="C14" s="20"/>
      <c r="D14" s="21" t="s">
        <v>43</v>
      </c>
      <c r="E14" s="21" t="s">
        <v>43</v>
      </c>
      <c r="F14" s="21">
        <v>800.0</v>
      </c>
      <c r="G14" s="20"/>
      <c r="H14" s="21">
        <v>700.0</v>
      </c>
      <c r="I14" s="21">
        <v>800.0</v>
      </c>
      <c r="J14" s="20"/>
      <c r="K14" s="21">
        <v>500.0</v>
      </c>
      <c r="L14" s="21">
        <v>650.0</v>
      </c>
      <c r="M14" s="20"/>
      <c r="N14" s="20"/>
      <c r="O14" s="20"/>
      <c r="P14" s="20"/>
      <c r="Q14" s="20"/>
    </row>
    <row r="15">
      <c r="A15" s="19" t="s">
        <v>17</v>
      </c>
      <c r="B15" s="20"/>
      <c r="C15" s="20"/>
      <c r="D15" s="21" t="s">
        <v>43</v>
      </c>
      <c r="E15" s="21" t="s">
        <v>43</v>
      </c>
      <c r="F15" s="21" t="s">
        <v>43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>
      <c r="A16" s="19" t="s">
        <v>18</v>
      </c>
      <c r="B16" s="20"/>
      <c r="C16" s="21">
        <v>1400.0</v>
      </c>
      <c r="D16" s="21" t="s">
        <v>43</v>
      </c>
      <c r="E16" s="21">
        <v>1600.0</v>
      </c>
      <c r="F16" s="21">
        <v>1500.0</v>
      </c>
      <c r="G16" s="21">
        <v>1400.0</v>
      </c>
      <c r="H16" s="20"/>
      <c r="I16" s="21">
        <v>1400.0</v>
      </c>
      <c r="J16" s="20"/>
      <c r="K16" s="20"/>
      <c r="L16" s="21">
        <v>1500.0</v>
      </c>
      <c r="M16" s="20"/>
      <c r="N16" s="20"/>
      <c r="O16" s="20"/>
      <c r="P16" s="20"/>
      <c r="Q16" s="20"/>
    </row>
    <row r="17">
      <c r="A17" s="19" t="s">
        <v>19</v>
      </c>
      <c r="B17" s="20"/>
      <c r="C17" s="21">
        <v>1000.0</v>
      </c>
      <c r="D17" s="21" t="s">
        <v>43</v>
      </c>
      <c r="E17" s="21">
        <v>1200.0</v>
      </c>
      <c r="F17" s="21">
        <v>1100.0</v>
      </c>
      <c r="G17" s="21">
        <v>1000.0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>
      <c r="A18" s="19" t="s">
        <v>20</v>
      </c>
      <c r="B18" s="20"/>
      <c r="C18" s="21">
        <v>1600.0</v>
      </c>
      <c r="D18" s="21" t="s">
        <v>43</v>
      </c>
      <c r="E18" s="21">
        <v>1900.0</v>
      </c>
      <c r="F18" s="21" t="s">
        <v>43</v>
      </c>
      <c r="G18" s="21">
        <v>1650.0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>
      <c r="A19" s="19" t="s">
        <v>21</v>
      </c>
      <c r="B19" s="20"/>
      <c r="C19" s="21">
        <v>1300.0</v>
      </c>
      <c r="D19" s="21" t="s">
        <v>43</v>
      </c>
      <c r="E19" s="21">
        <v>1500.0</v>
      </c>
      <c r="F19" s="21" t="s">
        <v>43</v>
      </c>
      <c r="G19" s="21">
        <v>1100.0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>
      <c r="A20" s="19" t="s">
        <v>22</v>
      </c>
      <c r="B20" s="20"/>
      <c r="C20" s="21">
        <v>2000.0</v>
      </c>
      <c r="D20" s="21" t="s">
        <v>43</v>
      </c>
      <c r="E20" s="21">
        <v>2600.0</v>
      </c>
      <c r="F20" s="21">
        <v>1500.0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</cols>
  <sheetData>
    <row r="1">
      <c r="A1" s="18"/>
      <c r="B1" s="19" t="s">
        <v>108</v>
      </c>
      <c r="C1" s="19" t="s">
        <v>25</v>
      </c>
      <c r="D1" s="19" t="s">
        <v>109</v>
      </c>
      <c r="E1" s="19" t="s">
        <v>110</v>
      </c>
      <c r="F1" s="19" t="s">
        <v>120</v>
      </c>
      <c r="G1" s="19" t="s">
        <v>111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116</v>
      </c>
      <c r="M1" s="19" t="s">
        <v>33</v>
      </c>
      <c r="N1" s="19" t="s">
        <v>34</v>
      </c>
      <c r="O1" s="19" t="s">
        <v>35</v>
      </c>
      <c r="P1" s="19" t="s">
        <v>117</v>
      </c>
      <c r="Q1" s="19" t="s">
        <v>118</v>
      </c>
    </row>
    <row r="2">
      <c r="A2" s="19" t="s">
        <v>4</v>
      </c>
      <c r="B2" s="21">
        <v>500.0</v>
      </c>
      <c r="C2" s="21" t="s">
        <v>43</v>
      </c>
      <c r="D2" s="21" t="s">
        <v>43</v>
      </c>
      <c r="E2" s="21" t="s">
        <v>43</v>
      </c>
      <c r="F2" s="21">
        <v>420.0</v>
      </c>
      <c r="G2" s="21" t="s">
        <v>43</v>
      </c>
      <c r="H2" s="21">
        <v>450.0</v>
      </c>
      <c r="I2" s="20"/>
      <c r="J2" s="21">
        <v>450.0</v>
      </c>
      <c r="K2" s="21">
        <v>450.0</v>
      </c>
      <c r="L2" s="21">
        <v>450.0</v>
      </c>
      <c r="M2" s="20"/>
      <c r="N2" s="20"/>
      <c r="O2" s="20"/>
      <c r="P2" s="20"/>
      <c r="Q2" s="20"/>
    </row>
    <row r="3">
      <c r="A3" s="19" t="s">
        <v>5</v>
      </c>
      <c r="B3" s="21" t="s">
        <v>43</v>
      </c>
      <c r="C3" s="21" t="s">
        <v>43</v>
      </c>
      <c r="D3" s="21">
        <v>750.0</v>
      </c>
      <c r="E3" s="21" t="s">
        <v>43</v>
      </c>
      <c r="F3" s="21">
        <v>900.0</v>
      </c>
      <c r="G3" s="21" t="s">
        <v>43</v>
      </c>
      <c r="H3" s="21" t="s">
        <v>43</v>
      </c>
      <c r="I3" s="21">
        <v>700.0</v>
      </c>
      <c r="J3" s="20"/>
      <c r="K3" s="20"/>
      <c r="L3" s="20"/>
      <c r="M3" s="20"/>
      <c r="N3" s="20"/>
      <c r="O3" s="20"/>
      <c r="P3" s="20"/>
      <c r="Q3" s="20"/>
    </row>
    <row r="4">
      <c r="A4" s="19" t="s">
        <v>6</v>
      </c>
      <c r="B4" s="21" t="s">
        <v>43</v>
      </c>
      <c r="C4" s="21" t="s">
        <v>43</v>
      </c>
      <c r="D4" s="21">
        <v>950.0</v>
      </c>
      <c r="E4" s="21" t="s">
        <v>43</v>
      </c>
      <c r="F4" s="21" t="s">
        <v>43</v>
      </c>
      <c r="G4" s="21">
        <v>1100.0</v>
      </c>
      <c r="H4" s="21" t="s">
        <v>43</v>
      </c>
      <c r="I4" s="21">
        <v>1000.0</v>
      </c>
      <c r="J4" s="20"/>
      <c r="K4" s="20"/>
      <c r="L4" s="20"/>
      <c r="M4" s="20"/>
      <c r="N4" s="20"/>
      <c r="O4" s="20"/>
      <c r="P4" s="20"/>
      <c r="Q4" s="20"/>
    </row>
    <row r="5">
      <c r="A5" s="19" t="s">
        <v>7</v>
      </c>
      <c r="B5" s="21" t="s">
        <v>43</v>
      </c>
      <c r="C5" s="21" t="s">
        <v>43</v>
      </c>
      <c r="D5" s="21">
        <v>750.0</v>
      </c>
      <c r="E5" s="21" t="s">
        <v>43</v>
      </c>
      <c r="F5" s="21">
        <v>700.0</v>
      </c>
      <c r="G5" s="21" t="s">
        <v>43</v>
      </c>
      <c r="H5" s="21" t="s">
        <v>43</v>
      </c>
      <c r="I5" s="21">
        <v>700.0</v>
      </c>
      <c r="J5" s="20"/>
      <c r="K5" s="20"/>
      <c r="L5" s="20"/>
      <c r="M5" s="20"/>
      <c r="N5" s="20"/>
      <c r="O5" s="20"/>
      <c r="P5" s="20"/>
      <c r="Q5" s="20"/>
    </row>
    <row r="6">
      <c r="A6" s="19" t="s">
        <v>8</v>
      </c>
      <c r="B6" s="21" t="s">
        <v>43</v>
      </c>
      <c r="C6" s="21" t="s">
        <v>43</v>
      </c>
      <c r="D6" s="21">
        <v>850.0</v>
      </c>
      <c r="E6" s="21" t="s">
        <v>43</v>
      </c>
      <c r="F6" s="21" t="s">
        <v>43</v>
      </c>
      <c r="G6" s="21">
        <v>1200.0</v>
      </c>
      <c r="H6" s="21" t="s">
        <v>43</v>
      </c>
      <c r="I6" s="21">
        <v>1000.0</v>
      </c>
      <c r="J6" s="20"/>
      <c r="K6" s="20"/>
      <c r="L6" s="20"/>
      <c r="M6" s="20"/>
      <c r="N6" s="20"/>
      <c r="O6" s="20"/>
      <c r="P6" s="20"/>
      <c r="Q6" s="20"/>
    </row>
    <row r="7">
      <c r="A7" s="19" t="s">
        <v>9</v>
      </c>
      <c r="B7" s="21">
        <v>700.0</v>
      </c>
      <c r="C7" s="21" t="s">
        <v>43</v>
      </c>
      <c r="D7" s="21" t="s">
        <v>43</v>
      </c>
      <c r="E7" s="21" t="s">
        <v>43</v>
      </c>
      <c r="F7" s="21">
        <v>600.0</v>
      </c>
      <c r="G7" s="21" t="s">
        <v>43</v>
      </c>
      <c r="H7" s="21">
        <v>800.0</v>
      </c>
      <c r="I7" s="20"/>
      <c r="J7" s="21">
        <v>800.0</v>
      </c>
      <c r="K7" s="21">
        <v>650.0</v>
      </c>
      <c r="L7" s="21">
        <v>700.0</v>
      </c>
      <c r="M7" s="20"/>
      <c r="N7" s="20"/>
      <c r="O7" s="20"/>
      <c r="P7" s="20"/>
      <c r="Q7" s="20"/>
    </row>
    <row r="8">
      <c r="A8" s="19" t="s">
        <v>10</v>
      </c>
      <c r="B8" s="21">
        <v>400.0</v>
      </c>
      <c r="C8" s="21" t="s">
        <v>43</v>
      </c>
      <c r="D8" s="21" t="s">
        <v>43</v>
      </c>
      <c r="E8" s="21" t="s">
        <v>43</v>
      </c>
      <c r="F8" s="21">
        <v>400.0</v>
      </c>
      <c r="G8" s="21" t="s">
        <v>43</v>
      </c>
      <c r="H8" s="21">
        <v>400.0</v>
      </c>
      <c r="I8" s="20"/>
      <c r="J8" s="21">
        <v>600.0</v>
      </c>
      <c r="K8" s="21">
        <v>300.0</v>
      </c>
      <c r="L8" s="21">
        <v>800.0</v>
      </c>
      <c r="M8" s="20"/>
      <c r="N8" s="20"/>
      <c r="O8" s="20"/>
      <c r="P8" s="20"/>
      <c r="Q8" s="20"/>
    </row>
    <row r="9">
      <c r="A9" s="19" t="s">
        <v>11</v>
      </c>
      <c r="B9" s="21">
        <v>700.0</v>
      </c>
      <c r="C9" s="21" t="s">
        <v>43</v>
      </c>
      <c r="D9" s="21" t="s">
        <v>43</v>
      </c>
      <c r="E9" s="21" t="s">
        <v>43</v>
      </c>
      <c r="F9" s="21">
        <v>400.0</v>
      </c>
      <c r="G9" s="21" t="s">
        <v>43</v>
      </c>
      <c r="H9" s="21">
        <v>400.0</v>
      </c>
      <c r="I9" s="21"/>
      <c r="J9" s="21">
        <v>400.0</v>
      </c>
      <c r="K9" s="21">
        <v>300.0</v>
      </c>
      <c r="L9" s="20"/>
      <c r="M9" s="20"/>
      <c r="N9" s="20"/>
      <c r="O9" s="20"/>
      <c r="P9" s="20"/>
      <c r="Q9" s="20"/>
    </row>
    <row r="10">
      <c r="A10" s="19" t="s">
        <v>12</v>
      </c>
      <c r="B10" s="21" t="s">
        <v>43</v>
      </c>
      <c r="C10" s="21" t="s">
        <v>43</v>
      </c>
      <c r="D10" s="21" t="s">
        <v>43</v>
      </c>
      <c r="E10" s="21" t="s">
        <v>43</v>
      </c>
      <c r="F10" s="21" t="s">
        <v>43</v>
      </c>
      <c r="G10" s="21" t="s">
        <v>43</v>
      </c>
      <c r="H10" s="21" t="s">
        <v>43</v>
      </c>
      <c r="I10" s="21">
        <v>400.0</v>
      </c>
      <c r="J10" s="20"/>
      <c r="K10" s="20"/>
      <c r="L10" s="21">
        <v>300.0</v>
      </c>
      <c r="M10" s="21">
        <v>400.0</v>
      </c>
      <c r="N10" s="21">
        <v>350.0</v>
      </c>
      <c r="O10" s="21">
        <v>400.0</v>
      </c>
      <c r="P10" s="20"/>
      <c r="Q10" s="20"/>
    </row>
    <row r="11">
      <c r="A11" s="19" t="s">
        <v>13</v>
      </c>
      <c r="B11" s="21" t="s">
        <v>43</v>
      </c>
      <c r="C11" s="21" t="s">
        <v>43</v>
      </c>
      <c r="D11" s="21">
        <v>900.0</v>
      </c>
      <c r="E11" s="21">
        <v>900.0</v>
      </c>
      <c r="F11" s="21">
        <v>800.0</v>
      </c>
      <c r="G11" s="21">
        <v>850.0</v>
      </c>
      <c r="H11" s="21" t="s">
        <v>43</v>
      </c>
      <c r="I11" s="21">
        <v>800.0</v>
      </c>
      <c r="J11" s="20"/>
      <c r="K11" s="20"/>
      <c r="L11" s="20"/>
      <c r="M11" s="20"/>
      <c r="N11" s="20"/>
      <c r="O11" s="20"/>
      <c r="P11" s="20"/>
      <c r="Q11" s="20"/>
    </row>
    <row r="12">
      <c r="A12" s="19" t="s">
        <v>14</v>
      </c>
      <c r="B12" s="21" t="s">
        <v>43</v>
      </c>
      <c r="C12" s="21" t="s">
        <v>43</v>
      </c>
      <c r="D12" s="21" t="s">
        <v>43</v>
      </c>
      <c r="E12" s="21" t="s">
        <v>43</v>
      </c>
      <c r="F12" s="21">
        <v>1000.0</v>
      </c>
      <c r="G12" s="21" t="s">
        <v>43</v>
      </c>
      <c r="H12" s="21" t="s">
        <v>43</v>
      </c>
      <c r="I12" s="21"/>
      <c r="J12" s="20"/>
      <c r="K12" s="20"/>
      <c r="L12" s="20"/>
      <c r="M12" s="21">
        <v>1000.0</v>
      </c>
      <c r="N12" s="21">
        <v>1100.0</v>
      </c>
      <c r="O12" s="21">
        <v>1000.0</v>
      </c>
      <c r="P12" s="20"/>
      <c r="Q12" s="20"/>
    </row>
    <row r="13">
      <c r="A13" s="19" t="s">
        <v>15</v>
      </c>
      <c r="B13" s="21" t="s">
        <v>43</v>
      </c>
      <c r="C13" s="21" t="s">
        <v>43</v>
      </c>
      <c r="D13" s="21" t="s">
        <v>43</v>
      </c>
      <c r="E13" s="21" t="s">
        <v>43</v>
      </c>
      <c r="F13" s="21" t="s">
        <v>43</v>
      </c>
      <c r="G13" s="21" t="s">
        <v>43</v>
      </c>
      <c r="H13" s="21" t="s">
        <v>43</v>
      </c>
      <c r="I13" s="21">
        <v>200.0</v>
      </c>
      <c r="J13" s="20"/>
      <c r="K13" s="20"/>
      <c r="L13" s="20"/>
      <c r="M13" s="21">
        <v>250.0</v>
      </c>
      <c r="N13" s="21">
        <v>200.0</v>
      </c>
      <c r="O13" s="21">
        <v>200.0</v>
      </c>
      <c r="P13" s="20"/>
      <c r="Q13" s="20"/>
    </row>
    <row r="14">
      <c r="A14" s="19" t="s">
        <v>16</v>
      </c>
      <c r="B14" s="21">
        <v>600.0</v>
      </c>
      <c r="C14" s="21" t="s">
        <v>43</v>
      </c>
      <c r="D14" s="21" t="s">
        <v>43</v>
      </c>
      <c r="E14" s="21" t="s">
        <v>43</v>
      </c>
      <c r="F14" s="21">
        <v>700.0</v>
      </c>
      <c r="G14" s="21" t="s">
        <v>43</v>
      </c>
      <c r="H14" s="21">
        <v>650.0</v>
      </c>
      <c r="I14" s="21">
        <v>800.0</v>
      </c>
      <c r="J14" s="20"/>
      <c r="K14" s="21">
        <v>500.0</v>
      </c>
      <c r="L14" s="21"/>
      <c r="M14" s="20"/>
      <c r="N14" s="20"/>
      <c r="O14" s="20"/>
      <c r="P14" s="20"/>
      <c r="Q14" s="20"/>
    </row>
    <row r="15">
      <c r="A15" s="19" t="s">
        <v>17</v>
      </c>
      <c r="B15" s="21" t="s">
        <v>43</v>
      </c>
      <c r="C15" s="21" t="s">
        <v>43</v>
      </c>
      <c r="D15" s="21">
        <v>1550.0</v>
      </c>
      <c r="E15" s="21" t="s">
        <v>43</v>
      </c>
      <c r="F15" s="21" t="s">
        <v>43</v>
      </c>
      <c r="G15" s="21" t="s">
        <v>43</v>
      </c>
      <c r="H15" s="21" t="s">
        <v>43</v>
      </c>
      <c r="I15" s="20"/>
      <c r="J15" s="20"/>
      <c r="K15" s="20"/>
      <c r="L15" s="20"/>
      <c r="M15" s="20"/>
      <c r="N15" s="20"/>
      <c r="O15" s="20"/>
      <c r="P15" s="20"/>
      <c r="Q15" s="20"/>
    </row>
    <row r="16">
      <c r="A16" s="19" t="s">
        <v>18</v>
      </c>
      <c r="B16" s="21" t="s">
        <v>43</v>
      </c>
      <c r="C16" s="21" t="s">
        <v>43</v>
      </c>
      <c r="D16" s="21">
        <v>1650.0</v>
      </c>
      <c r="E16" s="21">
        <v>1500.0</v>
      </c>
      <c r="F16" s="21">
        <v>1600.0</v>
      </c>
      <c r="G16" s="21">
        <v>1800.0</v>
      </c>
      <c r="H16" s="21" t="s">
        <v>43</v>
      </c>
      <c r="I16" s="21">
        <v>1500.0</v>
      </c>
      <c r="J16" s="20"/>
      <c r="K16" s="20"/>
      <c r="L16" s="21">
        <v>1400.0</v>
      </c>
      <c r="M16" s="20"/>
      <c r="N16" s="20"/>
      <c r="O16" s="20"/>
      <c r="P16" s="20"/>
      <c r="Q16" s="20"/>
    </row>
    <row r="17">
      <c r="A17" s="19" t="s">
        <v>19</v>
      </c>
      <c r="B17" s="21" t="s">
        <v>43</v>
      </c>
      <c r="C17" s="21" t="s">
        <v>43</v>
      </c>
      <c r="D17" s="21" t="s">
        <v>43</v>
      </c>
      <c r="E17" s="21" t="s">
        <v>43</v>
      </c>
      <c r="F17" s="21" t="s">
        <v>43</v>
      </c>
      <c r="G17" s="21" t="s">
        <v>43</v>
      </c>
      <c r="H17" s="21" t="s">
        <v>43</v>
      </c>
      <c r="I17" s="20"/>
      <c r="J17" s="20"/>
      <c r="K17" s="20"/>
      <c r="L17" s="20"/>
      <c r="M17" s="20"/>
      <c r="N17" s="20"/>
      <c r="O17" s="20"/>
      <c r="P17" s="20"/>
      <c r="Q17" s="20"/>
    </row>
    <row r="18">
      <c r="A18" s="19" t="s">
        <v>20</v>
      </c>
      <c r="B18" s="21" t="s">
        <v>43</v>
      </c>
      <c r="C18" s="21" t="s">
        <v>43</v>
      </c>
      <c r="D18" s="21" t="s">
        <v>43</v>
      </c>
      <c r="E18" s="21" t="s">
        <v>43</v>
      </c>
      <c r="F18" s="21" t="s">
        <v>43</v>
      </c>
      <c r="G18" s="21" t="s">
        <v>43</v>
      </c>
      <c r="H18" s="21" t="s">
        <v>43</v>
      </c>
      <c r="I18" s="20"/>
      <c r="J18" s="20"/>
      <c r="K18" s="20"/>
      <c r="L18" s="20"/>
      <c r="M18" s="20"/>
      <c r="N18" s="20"/>
      <c r="O18" s="20"/>
      <c r="P18" s="20"/>
      <c r="Q18" s="20"/>
    </row>
    <row r="19">
      <c r="A19" s="19" t="s">
        <v>21</v>
      </c>
      <c r="B19" s="21" t="s">
        <v>43</v>
      </c>
      <c r="C19" s="21" t="s">
        <v>43</v>
      </c>
      <c r="D19" s="21">
        <v>1500.0</v>
      </c>
      <c r="E19" s="21">
        <v>1000.0</v>
      </c>
      <c r="F19" s="21">
        <v>1600.0</v>
      </c>
      <c r="G19" s="21" t="s">
        <v>43</v>
      </c>
      <c r="H19" s="21" t="s">
        <v>43</v>
      </c>
      <c r="I19" s="21">
        <v>1100.0</v>
      </c>
      <c r="J19" s="20"/>
      <c r="K19" s="20"/>
      <c r="L19" s="20"/>
      <c r="M19" s="20"/>
      <c r="N19" s="20"/>
      <c r="O19" s="20"/>
      <c r="P19" s="20"/>
      <c r="Q19" s="20"/>
    </row>
    <row r="20">
      <c r="A20" s="19" t="s">
        <v>22</v>
      </c>
      <c r="B20" s="21" t="s">
        <v>43</v>
      </c>
      <c r="C20" s="21" t="s">
        <v>43</v>
      </c>
      <c r="D20" s="21">
        <v>2300.0</v>
      </c>
      <c r="E20" s="21">
        <v>2000.0</v>
      </c>
      <c r="F20" s="21">
        <v>1800.0</v>
      </c>
      <c r="G20" s="21">
        <v>2500.0</v>
      </c>
      <c r="H20" s="21" t="s">
        <v>43</v>
      </c>
      <c r="I20" s="20"/>
      <c r="J20" s="20"/>
      <c r="K20" s="20"/>
      <c r="L20" s="20"/>
      <c r="M20" s="20"/>
      <c r="N20" s="20"/>
      <c r="O20" s="20"/>
      <c r="P20" s="20"/>
      <c r="Q2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6.71"/>
    <col customWidth="1" min="18" max="19" width="19.86"/>
    <col customWidth="1" min="21" max="21" width="20.29"/>
  </cols>
  <sheetData>
    <row r="1">
      <c r="A1" s="3"/>
      <c r="B1" s="2"/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4" t="s">
        <v>42</v>
      </c>
    </row>
    <row r="2">
      <c r="A2" s="2" t="s">
        <v>4</v>
      </c>
      <c r="B2" s="5"/>
      <c r="C2" s="5">
        <v>750.0</v>
      </c>
      <c r="D2" s="5" t="s">
        <v>43</v>
      </c>
      <c r="E2" s="5" t="s">
        <v>43</v>
      </c>
      <c r="F2" s="5" t="s">
        <v>43</v>
      </c>
      <c r="G2" s="5">
        <v>750.0</v>
      </c>
      <c r="H2" s="5">
        <v>750.0</v>
      </c>
      <c r="I2" s="5" t="s">
        <v>43</v>
      </c>
      <c r="J2" s="5">
        <v>750.0</v>
      </c>
      <c r="K2" s="5">
        <v>750.0</v>
      </c>
      <c r="L2" s="5" t="s">
        <v>43</v>
      </c>
      <c r="M2" s="5" t="s">
        <v>43</v>
      </c>
      <c r="N2" s="5" t="s">
        <v>43</v>
      </c>
      <c r="O2" s="5" t="s">
        <v>43</v>
      </c>
      <c r="P2" s="5" t="s">
        <v>43</v>
      </c>
      <c r="Q2" s="4">
        <f t="shared" ref="Q2:Q21" si="1">AVERAGE(C2:P2)</f>
        <v>750</v>
      </c>
      <c r="R2" s="6">
        <f t="shared" ref="R2:R20" si="2">AVEDEV(C2:P2)</f>
        <v>0</v>
      </c>
      <c r="S2" s="6">
        <f t="shared" ref="S2:S20" si="3">MEDIAN(C2:P2)</f>
        <v>750</v>
      </c>
      <c r="T2" s="6">
        <f t="shared" ref="T2:T20" si="4">MODE(C2:P2)</f>
        <v>750</v>
      </c>
      <c r="U2" s="6">
        <f t="shared" ref="U2:U20" si="5">STDEV(C2:P2)</f>
        <v>0</v>
      </c>
      <c r="V2" s="6">
        <f t="shared" ref="V2:V20" si="6">U2/Q2</f>
        <v>0</v>
      </c>
    </row>
    <row r="3">
      <c r="A3" s="2" t="s">
        <v>5</v>
      </c>
      <c r="B3" s="5"/>
      <c r="C3" s="5" t="s">
        <v>43</v>
      </c>
      <c r="D3" s="5" t="s">
        <v>43</v>
      </c>
      <c r="E3" s="5">
        <v>400.0</v>
      </c>
      <c r="F3" s="5" t="s">
        <v>43</v>
      </c>
      <c r="G3" s="5">
        <v>900.0</v>
      </c>
      <c r="H3" s="5" t="s">
        <v>43</v>
      </c>
      <c r="I3" s="5" t="s">
        <v>43</v>
      </c>
      <c r="J3" s="5" t="s">
        <v>43</v>
      </c>
      <c r="K3" s="5">
        <v>500.0</v>
      </c>
      <c r="L3" s="5">
        <v>600.0</v>
      </c>
      <c r="M3" s="5" t="s">
        <v>43</v>
      </c>
      <c r="N3" s="5" t="s">
        <v>43</v>
      </c>
      <c r="O3" s="5" t="s">
        <v>43</v>
      </c>
      <c r="P3" s="5" t="s">
        <v>43</v>
      </c>
      <c r="Q3" s="4">
        <f t="shared" si="1"/>
        <v>600</v>
      </c>
      <c r="R3" s="6">
        <f t="shared" si="2"/>
        <v>150</v>
      </c>
      <c r="S3" s="6">
        <f t="shared" si="3"/>
        <v>550</v>
      </c>
      <c r="T3" s="6" t="str">
        <f t="shared" si="4"/>
        <v>#N/A</v>
      </c>
      <c r="U3" s="6">
        <f t="shared" si="5"/>
        <v>216.0246899</v>
      </c>
      <c r="V3" s="6">
        <f t="shared" si="6"/>
        <v>0.3600411499</v>
      </c>
    </row>
    <row r="4">
      <c r="A4" s="2" t="s">
        <v>6</v>
      </c>
      <c r="B4" s="5"/>
      <c r="C4" s="5" t="s">
        <v>43</v>
      </c>
      <c r="D4" s="5" t="s">
        <v>43</v>
      </c>
      <c r="E4" s="5">
        <v>600.0</v>
      </c>
      <c r="F4" s="5" t="s">
        <v>43</v>
      </c>
      <c r="G4" s="5">
        <v>1000.0</v>
      </c>
      <c r="H4" s="5" t="s">
        <v>43</v>
      </c>
      <c r="I4" s="5" t="s">
        <v>43</v>
      </c>
      <c r="J4" s="5" t="s">
        <v>43</v>
      </c>
      <c r="K4" s="5" t="s">
        <v>43</v>
      </c>
      <c r="L4" s="5" t="s">
        <v>43</v>
      </c>
      <c r="M4" s="5" t="s">
        <v>43</v>
      </c>
      <c r="N4" s="5" t="s">
        <v>43</v>
      </c>
      <c r="O4" s="5" t="s">
        <v>43</v>
      </c>
      <c r="P4" s="5" t="s">
        <v>43</v>
      </c>
      <c r="Q4" s="4">
        <f t="shared" si="1"/>
        <v>800</v>
      </c>
      <c r="R4" s="6">
        <f t="shared" si="2"/>
        <v>200</v>
      </c>
      <c r="S4" s="6">
        <f t="shared" si="3"/>
        <v>800</v>
      </c>
      <c r="T4" s="6" t="str">
        <f t="shared" si="4"/>
        <v>#N/A</v>
      </c>
      <c r="U4" s="6">
        <f t="shared" si="5"/>
        <v>282.8427125</v>
      </c>
      <c r="V4" s="6">
        <f t="shared" si="6"/>
        <v>0.3535533906</v>
      </c>
    </row>
    <row r="5">
      <c r="A5" s="2" t="s">
        <v>7</v>
      </c>
      <c r="B5" s="5"/>
      <c r="C5" s="5" t="s">
        <v>43</v>
      </c>
      <c r="D5" s="5" t="s">
        <v>43</v>
      </c>
      <c r="E5" s="5">
        <v>600.0</v>
      </c>
      <c r="F5" s="5">
        <v>400.0</v>
      </c>
      <c r="G5" s="5">
        <v>750.0</v>
      </c>
      <c r="H5" s="5" t="s">
        <v>43</v>
      </c>
      <c r="I5" s="5">
        <v>900.0</v>
      </c>
      <c r="J5" s="5" t="s">
        <v>43</v>
      </c>
      <c r="K5" s="5">
        <v>500.0</v>
      </c>
      <c r="L5" s="5" t="s">
        <v>43</v>
      </c>
      <c r="M5" s="5" t="s">
        <v>43</v>
      </c>
      <c r="N5" s="5" t="s">
        <v>43</v>
      </c>
      <c r="O5" s="5" t="s">
        <v>43</v>
      </c>
      <c r="P5" s="5" t="s">
        <v>43</v>
      </c>
      <c r="Q5" s="4">
        <f t="shared" si="1"/>
        <v>630</v>
      </c>
      <c r="R5" s="6">
        <f t="shared" si="2"/>
        <v>156</v>
      </c>
      <c r="S5" s="6">
        <f t="shared" si="3"/>
        <v>600</v>
      </c>
      <c r="T5" s="6" t="str">
        <f t="shared" si="4"/>
        <v>#N/A</v>
      </c>
      <c r="U5" s="6">
        <f t="shared" si="5"/>
        <v>198.7460691</v>
      </c>
      <c r="V5" s="6">
        <f t="shared" si="6"/>
        <v>0.315469951</v>
      </c>
    </row>
    <row r="6">
      <c r="A6" s="2" t="s">
        <v>8</v>
      </c>
      <c r="B6" s="5"/>
      <c r="C6" s="5" t="s">
        <v>43</v>
      </c>
      <c r="D6" s="5" t="s">
        <v>43</v>
      </c>
      <c r="E6" s="5" t="s">
        <v>43</v>
      </c>
      <c r="F6" s="5" t="s">
        <v>43</v>
      </c>
      <c r="G6" s="5">
        <v>1000.0</v>
      </c>
      <c r="H6" s="5" t="s">
        <v>43</v>
      </c>
      <c r="I6" s="5" t="s">
        <v>43</v>
      </c>
      <c r="J6" s="5" t="s">
        <v>43</v>
      </c>
      <c r="K6" s="5">
        <v>600.0</v>
      </c>
      <c r="L6" s="5" t="s">
        <v>43</v>
      </c>
      <c r="M6" s="5" t="s">
        <v>43</v>
      </c>
      <c r="N6" s="5" t="s">
        <v>43</v>
      </c>
      <c r="O6" s="5" t="s">
        <v>43</v>
      </c>
      <c r="P6" s="5" t="s">
        <v>43</v>
      </c>
      <c r="Q6" s="4">
        <f t="shared" si="1"/>
        <v>800</v>
      </c>
      <c r="R6" s="6">
        <f t="shared" si="2"/>
        <v>200</v>
      </c>
      <c r="S6" s="6">
        <f t="shared" si="3"/>
        <v>800</v>
      </c>
      <c r="T6" s="6" t="str">
        <f t="shared" si="4"/>
        <v>#N/A</v>
      </c>
      <c r="U6" s="6">
        <f t="shared" si="5"/>
        <v>282.8427125</v>
      </c>
      <c r="V6" s="6">
        <f t="shared" si="6"/>
        <v>0.3535533906</v>
      </c>
    </row>
    <row r="7">
      <c r="A7" s="2" t="s">
        <v>9</v>
      </c>
      <c r="B7" s="5"/>
      <c r="C7" s="5">
        <v>450.0</v>
      </c>
      <c r="D7" s="5" t="s">
        <v>43</v>
      </c>
      <c r="E7" s="5">
        <v>450.0</v>
      </c>
      <c r="F7" s="5" t="s">
        <v>43</v>
      </c>
      <c r="G7" s="5" t="s">
        <v>43</v>
      </c>
      <c r="H7" s="5">
        <v>550.0</v>
      </c>
      <c r="I7" s="5">
        <v>450.0</v>
      </c>
      <c r="J7" s="5">
        <v>400.0</v>
      </c>
      <c r="K7" s="5">
        <v>450.0</v>
      </c>
      <c r="L7" s="5" t="s">
        <v>43</v>
      </c>
      <c r="M7" s="5" t="s">
        <v>43</v>
      </c>
      <c r="N7" s="5" t="s">
        <v>43</v>
      </c>
      <c r="O7" s="5" t="s">
        <v>43</v>
      </c>
      <c r="P7" s="5" t="s">
        <v>43</v>
      </c>
      <c r="Q7" s="4">
        <f t="shared" si="1"/>
        <v>458.3333333</v>
      </c>
      <c r="R7" s="6">
        <f t="shared" si="2"/>
        <v>30.55555556</v>
      </c>
      <c r="S7" s="6">
        <f t="shared" si="3"/>
        <v>450</v>
      </c>
      <c r="T7" s="6">
        <f t="shared" si="4"/>
        <v>450</v>
      </c>
      <c r="U7" s="6">
        <f t="shared" si="5"/>
        <v>49.15960401</v>
      </c>
      <c r="V7" s="6">
        <f t="shared" si="6"/>
        <v>0.1072573178</v>
      </c>
    </row>
    <row r="8">
      <c r="A8" s="2" t="s">
        <v>10</v>
      </c>
      <c r="B8" s="5"/>
      <c r="C8" s="5">
        <v>400.0</v>
      </c>
      <c r="D8" s="5" t="s">
        <v>43</v>
      </c>
      <c r="E8" s="5" t="s">
        <v>43</v>
      </c>
      <c r="F8" s="5" t="s">
        <v>43</v>
      </c>
      <c r="G8" s="5" t="s">
        <v>43</v>
      </c>
      <c r="H8" s="5">
        <v>1100.0</v>
      </c>
      <c r="I8" s="5" t="s">
        <v>43</v>
      </c>
      <c r="J8" s="5">
        <v>800.0</v>
      </c>
      <c r="K8" s="5" t="s">
        <v>43</v>
      </c>
      <c r="L8" s="5" t="s">
        <v>43</v>
      </c>
      <c r="M8" s="5" t="s">
        <v>43</v>
      </c>
      <c r="N8" s="5" t="s">
        <v>43</v>
      </c>
      <c r="O8" s="5" t="s">
        <v>43</v>
      </c>
      <c r="P8" s="5" t="s">
        <v>43</v>
      </c>
      <c r="Q8" s="4">
        <f t="shared" si="1"/>
        <v>766.6666667</v>
      </c>
      <c r="R8" s="6">
        <f t="shared" si="2"/>
        <v>244.4444444</v>
      </c>
      <c r="S8" s="6">
        <f t="shared" si="3"/>
        <v>800</v>
      </c>
      <c r="T8" s="6" t="str">
        <f t="shared" si="4"/>
        <v>#N/A</v>
      </c>
      <c r="U8" s="6">
        <f t="shared" si="5"/>
        <v>351.1884584</v>
      </c>
      <c r="V8" s="6">
        <f t="shared" si="6"/>
        <v>0.4580719023</v>
      </c>
    </row>
    <row r="9">
      <c r="A9" s="2" t="s">
        <v>11</v>
      </c>
      <c r="B9" s="5"/>
      <c r="C9" s="5">
        <v>450.0</v>
      </c>
      <c r="D9" s="5" t="s">
        <v>43</v>
      </c>
      <c r="E9" s="5" t="s">
        <v>43</v>
      </c>
      <c r="F9" s="5" t="s">
        <v>43</v>
      </c>
      <c r="G9" s="5" t="s">
        <v>43</v>
      </c>
      <c r="H9" s="5">
        <v>350.0</v>
      </c>
      <c r="I9" s="5">
        <v>440.0</v>
      </c>
      <c r="J9" s="5">
        <v>300.0</v>
      </c>
      <c r="K9" s="5">
        <v>500.0</v>
      </c>
      <c r="L9" s="5" t="s">
        <v>43</v>
      </c>
      <c r="M9" s="5" t="s">
        <v>43</v>
      </c>
      <c r="N9" s="5" t="s">
        <v>43</v>
      </c>
      <c r="O9" s="5" t="s">
        <v>43</v>
      </c>
      <c r="P9" s="5" t="s">
        <v>43</v>
      </c>
      <c r="Q9" s="4">
        <f t="shared" si="1"/>
        <v>408</v>
      </c>
      <c r="R9" s="6">
        <f t="shared" si="2"/>
        <v>66.4</v>
      </c>
      <c r="S9" s="6">
        <f t="shared" si="3"/>
        <v>440</v>
      </c>
      <c r="T9" s="6" t="str">
        <f t="shared" si="4"/>
        <v>#N/A</v>
      </c>
      <c r="U9" s="6">
        <f t="shared" si="5"/>
        <v>81.05553652</v>
      </c>
      <c r="V9" s="6">
        <f t="shared" si="6"/>
        <v>0.1986655307</v>
      </c>
    </row>
    <row r="10">
      <c r="A10" s="2" t="s">
        <v>12</v>
      </c>
      <c r="B10" s="5"/>
      <c r="C10" s="5">
        <v>350.0</v>
      </c>
      <c r="D10" s="5" t="s">
        <v>43</v>
      </c>
      <c r="E10" s="5">
        <v>400.0</v>
      </c>
      <c r="F10" s="5">
        <v>400.0</v>
      </c>
      <c r="G10" s="5">
        <v>400.0</v>
      </c>
      <c r="H10" s="5" t="s">
        <v>43</v>
      </c>
      <c r="I10" s="5">
        <v>400.0</v>
      </c>
      <c r="J10" s="5" t="s">
        <v>43</v>
      </c>
      <c r="K10" s="5">
        <v>450.0</v>
      </c>
      <c r="L10" s="5" t="s">
        <v>43</v>
      </c>
      <c r="M10" s="5" t="s">
        <v>43</v>
      </c>
      <c r="N10" s="5" t="s">
        <v>43</v>
      </c>
      <c r="O10" s="5" t="s">
        <v>43</v>
      </c>
      <c r="P10" s="5" t="s">
        <v>43</v>
      </c>
      <c r="Q10" s="4">
        <f t="shared" si="1"/>
        <v>400</v>
      </c>
      <c r="R10" s="6">
        <f t="shared" si="2"/>
        <v>16.66666667</v>
      </c>
      <c r="S10" s="6">
        <f t="shared" si="3"/>
        <v>400</v>
      </c>
      <c r="T10" s="6">
        <f t="shared" si="4"/>
        <v>400</v>
      </c>
      <c r="U10" s="6">
        <f t="shared" si="5"/>
        <v>31.6227766</v>
      </c>
      <c r="V10" s="6">
        <f t="shared" si="6"/>
        <v>0.0790569415</v>
      </c>
    </row>
    <row r="11">
      <c r="A11" s="2" t="s">
        <v>13</v>
      </c>
      <c r="B11" s="5"/>
      <c r="C11" s="5">
        <v>1000.0</v>
      </c>
      <c r="D11" s="5" t="s">
        <v>43</v>
      </c>
      <c r="E11" s="5">
        <v>900.0</v>
      </c>
      <c r="F11" s="5">
        <v>2000.0</v>
      </c>
      <c r="G11" s="5">
        <v>1300.0</v>
      </c>
      <c r="H11" s="5">
        <v>900.0</v>
      </c>
      <c r="I11" s="5">
        <v>1700.0</v>
      </c>
      <c r="J11" s="5" t="s">
        <v>43</v>
      </c>
      <c r="K11" s="5">
        <v>1200.0</v>
      </c>
      <c r="L11" s="5" t="s">
        <v>43</v>
      </c>
      <c r="M11" s="5" t="s">
        <v>43</v>
      </c>
      <c r="N11" s="5" t="s">
        <v>43</v>
      </c>
      <c r="O11" s="5" t="s">
        <v>43</v>
      </c>
      <c r="P11" s="5" t="s">
        <v>43</v>
      </c>
      <c r="Q11" s="4">
        <f t="shared" si="1"/>
        <v>1285.714286</v>
      </c>
      <c r="R11" s="6">
        <f t="shared" si="2"/>
        <v>326.5306122</v>
      </c>
      <c r="S11" s="6">
        <f t="shared" si="3"/>
        <v>1200</v>
      </c>
      <c r="T11" s="6">
        <f t="shared" si="4"/>
        <v>900</v>
      </c>
      <c r="U11" s="6">
        <f t="shared" si="5"/>
        <v>422.0133151</v>
      </c>
      <c r="V11" s="6">
        <f t="shared" si="6"/>
        <v>0.3282325784</v>
      </c>
    </row>
    <row r="12">
      <c r="A12" s="2" t="s">
        <v>14</v>
      </c>
      <c r="B12" s="5"/>
      <c r="C12" s="5" t="s">
        <v>43</v>
      </c>
      <c r="D12" s="5" t="s">
        <v>43</v>
      </c>
      <c r="E12" s="5" t="s">
        <v>43</v>
      </c>
      <c r="F12" s="5" t="s">
        <v>43</v>
      </c>
      <c r="G12" s="5" t="s">
        <v>43</v>
      </c>
      <c r="H12" s="5" t="s">
        <v>43</v>
      </c>
      <c r="I12" s="5">
        <v>350.0</v>
      </c>
      <c r="J12" s="5" t="s">
        <v>43</v>
      </c>
      <c r="K12" s="5" t="s">
        <v>43</v>
      </c>
      <c r="L12" s="5" t="s">
        <v>43</v>
      </c>
      <c r="M12" s="5">
        <v>300.0</v>
      </c>
      <c r="N12" s="5">
        <v>275.0</v>
      </c>
      <c r="O12" s="5">
        <v>300.0</v>
      </c>
      <c r="P12" s="5">
        <v>250.0</v>
      </c>
      <c r="Q12" s="4">
        <f t="shared" si="1"/>
        <v>295</v>
      </c>
      <c r="R12" s="6">
        <f t="shared" si="2"/>
        <v>26</v>
      </c>
      <c r="S12" s="6">
        <f t="shared" si="3"/>
        <v>300</v>
      </c>
      <c r="T12" s="6">
        <f t="shared" si="4"/>
        <v>300</v>
      </c>
      <c r="U12" s="6">
        <f t="shared" si="5"/>
        <v>37.08099244</v>
      </c>
      <c r="V12" s="6">
        <f t="shared" si="6"/>
        <v>0.1256982794</v>
      </c>
    </row>
    <row r="13">
      <c r="A13" s="2" t="s">
        <v>15</v>
      </c>
      <c r="B13" s="5"/>
      <c r="C13" s="5" t="s">
        <v>43</v>
      </c>
      <c r="D13" s="5" t="s">
        <v>43</v>
      </c>
      <c r="E13" s="5" t="s">
        <v>43</v>
      </c>
      <c r="F13" s="5" t="s">
        <v>43</v>
      </c>
      <c r="G13" s="5" t="s">
        <v>43</v>
      </c>
      <c r="H13" s="5" t="s">
        <v>43</v>
      </c>
      <c r="I13" s="5">
        <v>100.0</v>
      </c>
      <c r="J13" s="5" t="s">
        <v>43</v>
      </c>
      <c r="K13" s="5" t="s">
        <v>43</v>
      </c>
      <c r="L13" s="5" t="s">
        <v>43</v>
      </c>
      <c r="M13" s="5">
        <v>150.0</v>
      </c>
      <c r="N13" s="5">
        <v>175.0</v>
      </c>
      <c r="O13" s="5">
        <v>150.0</v>
      </c>
      <c r="P13" s="5">
        <v>100.0</v>
      </c>
      <c r="Q13" s="4">
        <f t="shared" si="1"/>
        <v>135</v>
      </c>
      <c r="R13" s="6">
        <f t="shared" si="2"/>
        <v>28</v>
      </c>
      <c r="S13" s="6">
        <f t="shared" si="3"/>
        <v>150</v>
      </c>
      <c r="T13" s="6">
        <f t="shared" si="4"/>
        <v>100</v>
      </c>
      <c r="U13" s="6">
        <f t="shared" si="5"/>
        <v>33.54101966</v>
      </c>
      <c r="V13" s="6">
        <f t="shared" si="6"/>
        <v>0.2484519975</v>
      </c>
    </row>
    <row r="14">
      <c r="A14" s="2" t="s">
        <v>16</v>
      </c>
      <c r="B14" s="5"/>
      <c r="C14" s="5">
        <v>800.0</v>
      </c>
      <c r="D14" s="5" t="s">
        <v>43</v>
      </c>
      <c r="E14" s="5">
        <v>600.0</v>
      </c>
      <c r="F14" s="5" t="s">
        <v>43</v>
      </c>
      <c r="G14" s="5" t="s">
        <v>43</v>
      </c>
      <c r="H14" s="5">
        <v>750.0</v>
      </c>
      <c r="I14" s="5">
        <v>800.0</v>
      </c>
      <c r="J14" s="5" t="s">
        <v>43</v>
      </c>
      <c r="K14" s="5">
        <v>600.0</v>
      </c>
      <c r="L14" s="5" t="s">
        <v>43</v>
      </c>
      <c r="M14" s="5" t="s">
        <v>43</v>
      </c>
      <c r="N14" s="5" t="s">
        <v>43</v>
      </c>
      <c r="O14" s="5" t="s">
        <v>43</v>
      </c>
      <c r="P14" s="5" t="s">
        <v>43</v>
      </c>
      <c r="Q14" s="4">
        <f t="shared" si="1"/>
        <v>710</v>
      </c>
      <c r="R14" s="6">
        <f t="shared" si="2"/>
        <v>88</v>
      </c>
      <c r="S14" s="6">
        <f t="shared" si="3"/>
        <v>750</v>
      </c>
      <c r="T14" s="6">
        <f t="shared" si="4"/>
        <v>800</v>
      </c>
      <c r="U14" s="6">
        <f t="shared" si="5"/>
        <v>102.4695077</v>
      </c>
      <c r="V14" s="6">
        <f t="shared" si="6"/>
        <v>0.1443232502</v>
      </c>
    </row>
    <row r="15">
      <c r="A15" s="2" t="s">
        <v>17</v>
      </c>
      <c r="B15" s="5"/>
      <c r="C15" s="5">
        <v>700.0</v>
      </c>
      <c r="D15" s="5">
        <v>700.0</v>
      </c>
      <c r="E15" s="5">
        <v>600.0</v>
      </c>
      <c r="F15" s="5" t="s">
        <v>43</v>
      </c>
      <c r="G15" s="5" t="s">
        <v>43</v>
      </c>
      <c r="H15" s="5" t="s">
        <v>43</v>
      </c>
      <c r="I15" s="5">
        <v>700.0</v>
      </c>
      <c r="J15" s="5" t="s">
        <v>43</v>
      </c>
      <c r="K15" s="5">
        <v>750.0</v>
      </c>
      <c r="L15" s="5">
        <v>700.0</v>
      </c>
      <c r="M15" s="5" t="s">
        <v>43</v>
      </c>
      <c r="N15" s="5" t="s">
        <v>43</v>
      </c>
      <c r="O15" s="5" t="s">
        <v>43</v>
      </c>
      <c r="P15" s="5" t="s">
        <v>43</v>
      </c>
      <c r="Q15" s="4">
        <f t="shared" si="1"/>
        <v>691.6666667</v>
      </c>
      <c r="R15" s="6">
        <f t="shared" si="2"/>
        <v>30.55555556</v>
      </c>
      <c r="S15" s="6">
        <f t="shared" si="3"/>
        <v>700</v>
      </c>
      <c r="T15" s="6">
        <f t="shared" si="4"/>
        <v>700</v>
      </c>
      <c r="U15" s="6">
        <f t="shared" si="5"/>
        <v>49.15960401</v>
      </c>
      <c r="V15" s="6">
        <f t="shared" si="6"/>
        <v>0.07107412628</v>
      </c>
    </row>
    <row r="16">
      <c r="A16" s="2" t="s">
        <v>18</v>
      </c>
      <c r="B16" s="5"/>
      <c r="C16" s="5">
        <v>900.0</v>
      </c>
      <c r="D16" s="5">
        <v>900.0</v>
      </c>
      <c r="E16" s="5">
        <v>1000.0</v>
      </c>
      <c r="F16" s="5" t="s">
        <v>43</v>
      </c>
      <c r="G16" s="5">
        <v>800.0</v>
      </c>
      <c r="H16" s="5">
        <v>1000.0</v>
      </c>
      <c r="I16" s="5" t="s">
        <v>43</v>
      </c>
      <c r="J16" s="5" t="s">
        <v>43</v>
      </c>
      <c r="K16" s="5" t="s">
        <v>43</v>
      </c>
      <c r="L16" s="5" t="s">
        <v>43</v>
      </c>
      <c r="M16" s="5" t="s">
        <v>43</v>
      </c>
      <c r="N16" s="5" t="s">
        <v>43</v>
      </c>
      <c r="O16" s="5" t="s">
        <v>43</v>
      </c>
      <c r="P16" s="5" t="s">
        <v>43</v>
      </c>
      <c r="Q16" s="4">
        <f t="shared" si="1"/>
        <v>920</v>
      </c>
      <c r="R16" s="6">
        <f t="shared" si="2"/>
        <v>64</v>
      </c>
      <c r="S16" s="6">
        <f t="shared" si="3"/>
        <v>900</v>
      </c>
      <c r="T16" s="6">
        <f t="shared" si="4"/>
        <v>900</v>
      </c>
      <c r="U16" s="6">
        <f t="shared" si="5"/>
        <v>83.66600265</v>
      </c>
      <c r="V16" s="6">
        <f t="shared" si="6"/>
        <v>0.09094130723</v>
      </c>
    </row>
    <row r="17">
      <c r="A17" s="2" t="s">
        <v>19</v>
      </c>
      <c r="B17" s="5"/>
      <c r="C17" s="5" t="s">
        <v>43</v>
      </c>
      <c r="D17" s="5" t="s">
        <v>43</v>
      </c>
      <c r="E17" s="5">
        <v>1300.0</v>
      </c>
      <c r="F17" s="5">
        <v>1300.0</v>
      </c>
      <c r="G17" s="5">
        <v>1400.0</v>
      </c>
      <c r="H17" s="5">
        <v>1300.0</v>
      </c>
      <c r="I17" s="5" t="s">
        <v>43</v>
      </c>
      <c r="J17" s="5" t="s">
        <v>43</v>
      </c>
      <c r="K17" s="5">
        <v>1450.0</v>
      </c>
      <c r="L17" s="5" t="s">
        <v>43</v>
      </c>
      <c r="M17" s="5" t="s">
        <v>43</v>
      </c>
      <c r="N17" s="5" t="s">
        <v>43</v>
      </c>
      <c r="O17" s="5" t="s">
        <v>43</v>
      </c>
      <c r="P17" s="5" t="s">
        <v>43</v>
      </c>
      <c r="Q17" s="4">
        <f t="shared" si="1"/>
        <v>1350</v>
      </c>
      <c r="R17" s="6">
        <f t="shared" si="2"/>
        <v>60</v>
      </c>
      <c r="S17" s="6">
        <f t="shared" si="3"/>
        <v>1300</v>
      </c>
      <c r="T17" s="6">
        <f t="shared" si="4"/>
        <v>1300</v>
      </c>
      <c r="U17" s="6">
        <f t="shared" si="5"/>
        <v>70.71067812</v>
      </c>
      <c r="V17" s="6">
        <f t="shared" si="6"/>
        <v>0.05237828009</v>
      </c>
    </row>
    <row r="18">
      <c r="A18" s="2" t="s">
        <v>20</v>
      </c>
      <c r="B18" s="5"/>
      <c r="C18" s="5" t="s">
        <v>43</v>
      </c>
      <c r="D18" s="5" t="s">
        <v>43</v>
      </c>
      <c r="E18" s="5">
        <v>1600.0</v>
      </c>
      <c r="F18" s="5">
        <v>1600.0</v>
      </c>
      <c r="G18" s="5">
        <v>1600.0</v>
      </c>
      <c r="H18" s="5">
        <v>1700.0</v>
      </c>
      <c r="I18" s="5" t="s">
        <v>43</v>
      </c>
      <c r="J18" s="5" t="s">
        <v>43</v>
      </c>
      <c r="K18" s="5" t="s">
        <v>43</v>
      </c>
      <c r="L18" s="5">
        <v>1600.0</v>
      </c>
      <c r="M18" s="5" t="s">
        <v>43</v>
      </c>
      <c r="N18" s="5" t="s">
        <v>43</v>
      </c>
      <c r="O18" s="5" t="s">
        <v>43</v>
      </c>
      <c r="P18" s="5" t="s">
        <v>43</v>
      </c>
      <c r="Q18" s="4">
        <f t="shared" si="1"/>
        <v>1620</v>
      </c>
      <c r="R18" s="6">
        <f t="shared" si="2"/>
        <v>32</v>
      </c>
      <c r="S18" s="6">
        <f t="shared" si="3"/>
        <v>1600</v>
      </c>
      <c r="T18" s="6">
        <f t="shared" si="4"/>
        <v>1600</v>
      </c>
      <c r="U18" s="6">
        <f t="shared" si="5"/>
        <v>44.72135955</v>
      </c>
      <c r="V18" s="6">
        <f t="shared" si="6"/>
        <v>0.0276057775</v>
      </c>
    </row>
    <row r="19">
      <c r="A19" s="2" t="s">
        <v>21</v>
      </c>
      <c r="B19" s="5"/>
      <c r="C19" s="5" t="s">
        <v>43</v>
      </c>
      <c r="D19" s="5">
        <v>2900.0</v>
      </c>
      <c r="E19" s="5">
        <v>1800.0</v>
      </c>
      <c r="F19" s="5">
        <v>2400.0</v>
      </c>
      <c r="G19" s="5">
        <v>2200.0</v>
      </c>
      <c r="H19" s="5" t="s">
        <v>43</v>
      </c>
      <c r="I19" s="5" t="s">
        <v>43</v>
      </c>
      <c r="J19" s="5" t="s">
        <v>43</v>
      </c>
      <c r="K19" s="5" t="s">
        <v>43</v>
      </c>
      <c r="L19" s="5">
        <v>2300.0</v>
      </c>
      <c r="M19" s="5" t="s">
        <v>43</v>
      </c>
      <c r="N19" s="5" t="s">
        <v>43</v>
      </c>
      <c r="O19" s="5" t="s">
        <v>43</v>
      </c>
      <c r="P19" s="5" t="s">
        <v>43</v>
      </c>
      <c r="Q19" s="4">
        <f t="shared" si="1"/>
        <v>2320</v>
      </c>
      <c r="R19" s="6">
        <f t="shared" si="2"/>
        <v>264</v>
      </c>
      <c r="S19" s="6">
        <f t="shared" si="3"/>
        <v>2300</v>
      </c>
      <c r="T19" s="6" t="str">
        <f t="shared" si="4"/>
        <v>#N/A</v>
      </c>
      <c r="U19" s="6">
        <f t="shared" si="5"/>
        <v>396.2322551</v>
      </c>
      <c r="V19" s="6">
        <f t="shared" si="6"/>
        <v>0.1707897651</v>
      </c>
    </row>
    <row r="20">
      <c r="A20" s="2" t="s">
        <v>22</v>
      </c>
      <c r="B20" s="5"/>
      <c r="C20" s="5" t="s">
        <v>43</v>
      </c>
      <c r="D20" s="5">
        <v>3200.0</v>
      </c>
      <c r="E20" s="5">
        <v>2800.0</v>
      </c>
      <c r="F20" s="5" t="s">
        <v>43</v>
      </c>
      <c r="G20" s="5">
        <v>2900.0</v>
      </c>
      <c r="H20" s="5" t="s">
        <v>43</v>
      </c>
      <c r="I20" s="5" t="s">
        <v>43</v>
      </c>
      <c r="J20" s="5" t="s">
        <v>43</v>
      </c>
      <c r="K20" s="5" t="s">
        <v>43</v>
      </c>
      <c r="L20" s="5" t="s">
        <v>43</v>
      </c>
      <c r="M20" s="5" t="s">
        <v>43</v>
      </c>
      <c r="N20" s="5" t="s">
        <v>43</v>
      </c>
      <c r="O20" s="5" t="s">
        <v>43</v>
      </c>
      <c r="P20" s="5" t="s">
        <v>43</v>
      </c>
      <c r="Q20" s="4">
        <f t="shared" si="1"/>
        <v>2966.666667</v>
      </c>
      <c r="R20" s="6">
        <f t="shared" si="2"/>
        <v>155.5555556</v>
      </c>
      <c r="S20" s="6">
        <f t="shared" si="3"/>
        <v>2900</v>
      </c>
      <c r="T20" s="6" t="str">
        <f t="shared" si="4"/>
        <v>#N/A</v>
      </c>
      <c r="U20" s="6">
        <f t="shared" si="5"/>
        <v>208.1665999</v>
      </c>
      <c r="V20" s="6">
        <f t="shared" si="6"/>
        <v>0.07016851684</v>
      </c>
    </row>
    <row r="21">
      <c r="A21" s="2" t="s">
        <v>44</v>
      </c>
      <c r="B21" s="7"/>
      <c r="C21" s="7">
        <f>SUM(C2:P20)</f>
        <v>80790</v>
      </c>
      <c r="D21" s="7"/>
      <c r="E21" s="7"/>
      <c r="F21" s="7"/>
      <c r="G21" s="7"/>
      <c r="H21" s="7"/>
      <c r="I21" s="7"/>
      <c r="J21" s="7"/>
      <c r="K21" s="7"/>
      <c r="L21" s="7"/>
      <c r="M21" s="5"/>
      <c r="N21" s="5"/>
      <c r="O21" s="5"/>
      <c r="P21" s="5"/>
      <c r="Q21" s="5">
        <f t="shared" si="1"/>
        <v>80790</v>
      </c>
      <c r="R21" s="6"/>
      <c r="S21" s="6"/>
      <c r="T21" s="6"/>
      <c r="U21" s="6"/>
      <c r="V21" s="6"/>
    </row>
    <row r="22">
      <c r="F22" s="8"/>
    </row>
    <row r="23">
      <c r="F23" s="1" t="s">
        <v>45</v>
      </c>
      <c r="G23" s="1" t="s">
        <v>46</v>
      </c>
      <c r="H23" s="1">
        <v>83340.0</v>
      </c>
    </row>
    <row r="24">
      <c r="F24" s="1" t="s">
        <v>47</v>
      </c>
    </row>
    <row r="25">
      <c r="F25" s="1" t="s">
        <v>48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5.43"/>
    <col customWidth="1" min="7" max="7" width="21.71"/>
  </cols>
  <sheetData>
    <row r="1">
      <c r="A1" s="3"/>
      <c r="B1" s="2" t="s">
        <v>49</v>
      </c>
      <c r="C1" s="2" t="s">
        <v>36</v>
      </c>
      <c r="D1" s="2" t="s">
        <v>37</v>
      </c>
      <c r="E1" s="2" t="s">
        <v>50</v>
      </c>
      <c r="F1" s="2" t="s">
        <v>40</v>
      </c>
      <c r="G1" s="2" t="s">
        <v>41</v>
      </c>
      <c r="H1" s="2" t="s">
        <v>42</v>
      </c>
    </row>
    <row r="2">
      <c r="A2" s="2" t="s">
        <v>51</v>
      </c>
      <c r="B2" s="5">
        <v>700.0</v>
      </c>
      <c r="C2" s="5" t="s">
        <v>43</v>
      </c>
      <c r="D2" s="4">
        <f t="shared" ref="D2:D21" si="1">AVERAGE(B2:C2)</f>
        <v>700</v>
      </c>
      <c r="E2" s="6">
        <f t="shared" ref="E2:E21" si="2">MEDIAN(B2:C2)</f>
        <v>700</v>
      </c>
      <c r="F2" s="6" t="str">
        <f t="shared" ref="F2:F20" si="3">MODE(B2:C2)</f>
        <v>#N/A</v>
      </c>
      <c r="G2" s="6" t="str">
        <f t="shared" ref="G2:G20" si="4">STDEV(B2:C2)</f>
        <v>#DIV/0!</v>
      </c>
      <c r="H2" s="6" t="str">
        <f t="shared" ref="H2:H20" si="5">G2/D2</f>
        <v>#DIV/0!</v>
      </c>
    </row>
    <row r="3">
      <c r="A3" s="2" t="s">
        <v>5</v>
      </c>
      <c r="B3" s="5" t="s">
        <v>43</v>
      </c>
      <c r="C3" s="5" t="s">
        <v>43</v>
      </c>
      <c r="D3" s="4" t="str">
        <f t="shared" si="1"/>
        <v>#DIV/0!</v>
      </c>
      <c r="E3" s="6" t="str">
        <f t="shared" si="2"/>
        <v>#NUM!</v>
      </c>
      <c r="F3" s="6" t="str">
        <f t="shared" si="3"/>
        <v>#N/A</v>
      </c>
      <c r="G3" s="6" t="str">
        <f t="shared" si="4"/>
        <v>#DIV/0!</v>
      </c>
      <c r="H3" s="6" t="str">
        <f t="shared" si="5"/>
        <v>#DIV/0!</v>
      </c>
    </row>
    <row r="4">
      <c r="A4" s="2" t="s">
        <v>52</v>
      </c>
      <c r="B4" s="5" t="s">
        <v>43</v>
      </c>
      <c r="C4" s="5" t="s">
        <v>43</v>
      </c>
      <c r="D4" s="4" t="str">
        <f t="shared" si="1"/>
        <v>#DIV/0!</v>
      </c>
      <c r="E4" s="6" t="str">
        <f t="shared" si="2"/>
        <v>#NUM!</v>
      </c>
      <c r="F4" s="6" t="str">
        <f t="shared" si="3"/>
        <v>#N/A</v>
      </c>
      <c r="G4" s="6" t="str">
        <f t="shared" si="4"/>
        <v>#DIV/0!</v>
      </c>
      <c r="H4" s="6" t="str">
        <f t="shared" si="5"/>
        <v>#DIV/0!</v>
      </c>
    </row>
    <row r="5">
      <c r="A5" s="2" t="s">
        <v>7</v>
      </c>
      <c r="B5" s="5" t="s">
        <v>43</v>
      </c>
      <c r="C5" s="5" t="s">
        <v>43</v>
      </c>
      <c r="D5" s="4" t="str">
        <f t="shared" si="1"/>
        <v>#DIV/0!</v>
      </c>
      <c r="E5" s="6" t="str">
        <f t="shared" si="2"/>
        <v>#NUM!</v>
      </c>
      <c r="F5" s="6" t="str">
        <f t="shared" si="3"/>
        <v>#N/A</v>
      </c>
      <c r="G5" s="6" t="str">
        <f t="shared" si="4"/>
        <v>#DIV/0!</v>
      </c>
      <c r="H5" s="6" t="str">
        <f t="shared" si="5"/>
        <v>#DIV/0!</v>
      </c>
    </row>
    <row r="6">
      <c r="A6" s="2" t="s">
        <v>8</v>
      </c>
      <c r="B6" s="5">
        <v>800.0</v>
      </c>
      <c r="C6" s="5" t="s">
        <v>43</v>
      </c>
      <c r="D6" s="4">
        <f t="shared" si="1"/>
        <v>800</v>
      </c>
      <c r="E6" s="6">
        <f t="shared" si="2"/>
        <v>800</v>
      </c>
      <c r="F6" s="6" t="str">
        <f t="shared" si="3"/>
        <v>#N/A</v>
      </c>
      <c r="G6" s="6" t="str">
        <f t="shared" si="4"/>
        <v>#DIV/0!</v>
      </c>
      <c r="H6" s="6" t="str">
        <f t="shared" si="5"/>
        <v>#DIV/0!</v>
      </c>
    </row>
    <row r="7">
      <c r="A7" s="2" t="s">
        <v>9</v>
      </c>
      <c r="B7" s="5">
        <v>550.0</v>
      </c>
      <c r="C7" s="5" t="s">
        <v>43</v>
      </c>
      <c r="D7" s="4">
        <f t="shared" si="1"/>
        <v>550</v>
      </c>
      <c r="E7" s="6">
        <f t="shared" si="2"/>
        <v>550</v>
      </c>
      <c r="F7" s="6" t="str">
        <f t="shared" si="3"/>
        <v>#N/A</v>
      </c>
      <c r="G7" s="6" t="str">
        <f t="shared" si="4"/>
        <v>#DIV/0!</v>
      </c>
      <c r="H7" s="6" t="str">
        <f t="shared" si="5"/>
        <v>#DIV/0!</v>
      </c>
    </row>
    <row r="8">
      <c r="A8" s="2" t="s">
        <v>10</v>
      </c>
      <c r="B8" s="5">
        <v>1000.0</v>
      </c>
      <c r="C8" s="5" t="s">
        <v>43</v>
      </c>
      <c r="D8" s="4">
        <f t="shared" si="1"/>
        <v>1000</v>
      </c>
      <c r="E8" s="6">
        <f t="shared" si="2"/>
        <v>1000</v>
      </c>
      <c r="F8" s="6" t="str">
        <f t="shared" si="3"/>
        <v>#N/A</v>
      </c>
      <c r="G8" s="6" t="str">
        <f t="shared" si="4"/>
        <v>#DIV/0!</v>
      </c>
      <c r="H8" s="6" t="str">
        <f t="shared" si="5"/>
        <v>#DIV/0!</v>
      </c>
    </row>
    <row r="9">
      <c r="A9" s="2" t="s">
        <v>11</v>
      </c>
      <c r="B9" s="5">
        <v>350.0</v>
      </c>
      <c r="C9" s="5" t="s">
        <v>43</v>
      </c>
      <c r="D9" s="4">
        <f t="shared" si="1"/>
        <v>350</v>
      </c>
      <c r="E9" s="6">
        <f t="shared" si="2"/>
        <v>350</v>
      </c>
      <c r="F9" s="6" t="str">
        <f t="shared" si="3"/>
        <v>#N/A</v>
      </c>
      <c r="G9" s="6" t="str">
        <f t="shared" si="4"/>
        <v>#DIV/0!</v>
      </c>
      <c r="H9" s="6" t="str">
        <f t="shared" si="5"/>
        <v>#DIV/0!</v>
      </c>
    </row>
    <row r="10">
      <c r="A10" s="2" t="s">
        <v>12</v>
      </c>
      <c r="B10" s="5" t="s">
        <v>43</v>
      </c>
      <c r="C10" s="5" t="s">
        <v>43</v>
      </c>
      <c r="D10" s="4" t="str">
        <f t="shared" si="1"/>
        <v>#DIV/0!</v>
      </c>
      <c r="E10" s="6" t="str">
        <f t="shared" si="2"/>
        <v>#NUM!</v>
      </c>
      <c r="F10" s="6" t="str">
        <f t="shared" si="3"/>
        <v>#N/A</v>
      </c>
      <c r="G10" s="6" t="str">
        <f t="shared" si="4"/>
        <v>#DIV/0!</v>
      </c>
      <c r="H10" s="6" t="str">
        <f t="shared" si="5"/>
        <v>#DIV/0!</v>
      </c>
    </row>
    <row r="11">
      <c r="A11" s="2" t="s">
        <v>53</v>
      </c>
      <c r="B11" s="5">
        <v>900.0</v>
      </c>
      <c r="C11" s="5" t="s">
        <v>43</v>
      </c>
      <c r="D11" s="4">
        <f t="shared" si="1"/>
        <v>900</v>
      </c>
      <c r="E11" s="6">
        <f t="shared" si="2"/>
        <v>900</v>
      </c>
      <c r="F11" s="6" t="str">
        <f t="shared" si="3"/>
        <v>#N/A</v>
      </c>
      <c r="G11" s="6" t="str">
        <f t="shared" si="4"/>
        <v>#DIV/0!</v>
      </c>
      <c r="H11" s="6" t="str">
        <f t="shared" si="5"/>
        <v>#DIV/0!</v>
      </c>
    </row>
    <row r="12">
      <c r="A12" s="2" t="s">
        <v>14</v>
      </c>
      <c r="B12" s="5">
        <v>400.0</v>
      </c>
      <c r="C12" s="5">
        <v>225.0</v>
      </c>
      <c r="D12" s="4">
        <f t="shared" si="1"/>
        <v>312.5</v>
      </c>
      <c r="E12" s="6">
        <f t="shared" si="2"/>
        <v>312.5</v>
      </c>
      <c r="F12" s="6" t="str">
        <f t="shared" si="3"/>
        <v>#N/A</v>
      </c>
      <c r="G12" s="6">
        <f t="shared" si="4"/>
        <v>123.7436867</v>
      </c>
      <c r="H12" s="6">
        <f t="shared" si="5"/>
        <v>0.3959797975</v>
      </c>
    </row>
    <row r="13">
      <c r="A13" s="2" t="s">
        <v>15</v>
      </c>
      <c r="B13" s="5" t="s">
        <v>43</v>
      </c>
      <c r="C13" s="5">
        <v>100.0</v>
      </c>
      <c r="D13" s="4">
        <f t="shared" si="1"/>
        <v>100</v>
      </c>
      <c r="E13" s="6">
        <f t="shared" si="2"/>
        <v>100</v>
      </c>
      <c r="F13" s="6" t="str">
        <f t="shared" si="3"/>
        <v>#N/A</v>
      </c>
      <c r="G13" s="6" t="str">
        <f t="shared" si="4"/>
        <v>#DIV/0!</v>
      </c>
      <c r="H13" s="6" t="str">
        <f t="shared" si="5"/>
        <v>#DIV/0!</v>
      </c>
    </row>
    <row r="14">
      <c r="A14" s="2" t="s">
        <v>16</v>
      </c>
      <c r="B14" s="5">
        <v>900.0</v>
      </c>
      <c r="C14" s="5" t="s">
        <v>43</v>
      </c>
      <c r="D14" s="4">
        <f t="shared" si="1"/>
        <v>900</v>
      </c>
      <c r="E14" s="6">
        <f t="shared" si="2"/>
        <v>900</v>
      </c>
      <c r="F14" s="6" t="str">
        <f t="shared" si="3"/>
        <v>#N/A</v>
      </c>
      <c r="G14" s="6" t="str">
        <f t="shared" si="4"/>
        <v>#DIV/0!</v>
      </c>
      <c r="H14" s="6" t="str">
        <f t="shared" si="5"/>
        <v>#DIV/0!</v>
      </c>
    </row>
    <row r="15">
      <c r="A15" s="2" t="s">
        <v>17</v>
      </c>
      <c r="B15" s="5" t="s">
        <v>43</v>
      </c>
      <c r="C15" s="5" t="s">
        <v>43</v>
      </c>
      <c r="D15" s="4" t="str">
        <f t="shared" si="1"/>
        <v>#DIV/0!</v>
      </c>
      <c r="E15" s="6" t="str">
        <f t="shared" si="2"/>
        <v>#NUM!</v>
      </c>
      <c r="F15" s="6" t="str">
        <f t="shared" si="3"/>
        <v>#N/A</v>
      </c>
      <c r="G15" s="6" t="str">
        <f t="shared" si="4"/>
        <v>#DIV/0!</v>
      </c>
      <c r="H15" s="6" t="str">
        <f t="shared" si="5"/>
        <v>#DIV/0!</v>
      </c>
    </row>
    <row r="16">
      <c r="A16" s="2" t="s">
        <v>18</v>
      </c>
      <c r="B16" s="5">
        <v>1000.0</v>
      </c>
      <c r="C16" s="5" t="s">
        <v>43</v>
      </c>
      <c r="D16" s="4">
        <f t="shared" si="1"/>
        <v>1000</v>
      </c>
      <c r="E16" s="6">
        <f t="shared" si="2"/>
        <v>1000</v>
      </c>
      <c r="F16" s="6" t="str">
        <f t="shared" si="3"/>
        <v>#N/A</v>
      </c>
      <c r="G16" s="6" t="str">
        <f t="shared" si="4"/>
        <v>#DIV/0!</v>
      </c>
      <c r="H16" s="6" t="str">
        <f t="shared" si="5"/>
        <v>#DIV/0!</v>
      </c>
    </row>
    <row r="17">
      <c r="A17" s="2" t="s">
        <v>19</v>
      </c>
      <c r="B17" s="5">
        <v>1400.0</v>
      </c>
      <c r="C17" s="5" t="s">
        <v>43</v>
      </c>
      <c r="D17" s="4">
        <f t="shared" si="1"/>
        <v>1400</v>
      </c>
      <c r="E17" s="6">
        <f t="shared" si="2"/>
        <v>1400</v>
      </c>
      <c r="F17" s="6" t="str">
        <f t="shared" si="3"/>
        <v>#N/A</v>
      </c>
      <c r="G17" s="6" t="str">
        <f t="shared" si="4"/>
        <v>#DIV/0!</v>
      </c>
      <c r="H17" s="6" t="str">
        <f t="shared" si="5"/>
        <v>#DIV/0!</v>
      </c>
    </row>
    <row r="18">
      <c r="A18" s="2" t="s">
        <v>20</v>
      </c>
      <c r="B18" s="5">
        <v>1800.0</v>
      </c>
      <c r="C18" s="5" t="s">
        <v>43</v>
      </c>
      <c r="D18" s="4">
        <f t="shared" si="1"/>
        <v>1800</v>
      </c>
      <c r="E18" s="6">
        <f t="shared" si="2"/>
        <v>1800</v>
      </c>
      <c r="F18" s="6" t="str">
        <f t="shared" si="3"/>
        <v>#N/A</v>
      </c>
      <c r="G18" s="6" t="str">
        <f t="shared" si="4"/>
        <v>#DIV/0!</v>
      </c>
      <c r="H18" s="6" t="str">
        <f t="shared" si="5"/>
        <v>#DIV/0!</v>
      </c>
    </row>
    <row r="19">
      <c r="A19" s="2" t="s">
        <v>21</v>
      </c>
      <c r="B19" s="5" t="s">
        <v>43</v>
      </c>
      <c r="C19" s="5" t="s">
        <v>43</v>
      </c>
      <c r="D19" s="4" t="str">
        <f t="shared" si="1"/>
        <v>#DIV/0!</v>
      </c>
      <c r="E19" s="6" t="str">
        <f t="shared" si="2"/>
        <v>#NUM!</v>
      </c>
      <c r="F19" s="6" t="str">
        <f t="shared" si="3"/>
        <v>#N/A</v>
      </c>
      <c r="G19" s="6" t="str">
        <f t="shared" si="4"/>
        <v>#DIV/0!</v>
      </c>
      <c r="H19" s="6" t="str">
        <f t="shared" si="5"/>
        <v>#DIV/0!</v>
      </c>
    </row>
    <row r="20">
      <c r="A20" s="2" t="s">
        <v>22</v>
      </c>
      <c r="B20" s="5" t="s">
        <v>43</v>
      </c>
      <c r="C20" s="5" t="s">
        <v>43</v>
      </c>
      <c r="D20" s="4" t="str">
        <f t="shared" si="1"/>
        <v>#DIV/0!</v>
      </c>
      <c r="E20" s="6" t="str">
        <f t="shared" si="2"/>
        <v>#NUM!</v>
      </c>
      <c r="F20" s="6" t="str">
        <f t="shared" si="3"/>
        <v>#N/A</v>
      </c>
      <c r="G20" s="6" t="str">
        <f t="shared" si="4"/>
        <v>#DIV/0!</v>
      </c>
      <c r="H20" s="6" t="str">
        <f t="shared" si="5"/>
        <v>#DIV/0!</v>
      </c>
    </row>
    <row r="21">
      <c r="A21" s="2" t="s">
        <v>44</v>
      </c>
      <c r="B21" s="5">
        <f>SUM(B2:C20)</f>
        <v>10125</v>
      </c>
      <c r="C21" s="5"/>
      <c r="D21" s="5">
        <f t="shared" si="1"/>
        <v>10125</v>
      </c>
      <c r="E21" s="6">
        <f t="shared" si="2"/>
        <v>10125</v>
      </c>
      <c r="F21" s="6"/>
      <c r="G21" s="6"/>
      <c r="H21" s="6"/>
    </row>
    <row r="22">
      <c r="A22" s="8"/>
    </row>
    <row r="23">
      <c r="A23" s="1" t="s">
        <v>54</v>
      </c>
      <c r="B23" s="1" t="s">
        <v>55</v>
      </c>
      <c r="C23" s="1" t="s">
        <v>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7" max="7" width="28.0"/>
  </cols>
  <sheetData>
    <row r="1">
      <c r="A1" s="3"/>
      <c r="B1" s="2" t="s">
        <v>49</v>
      </c>
      <c r="C1" s="2" t="s">
        <v>36</v>
      </c>
      <c r="D1" s="2" t="s">
        <v>37</v>
      </c>
      <c r="E1" s="2" t="s">
        <v>50</v>
      </c>
      <c r="F1" s="2" t="s">
        <v>40</v>
      </c>
      <c r="G1" s="2" t="s">
        <v>41</v>
      </c>
      <c r="H1" s="2" t="s">
        <v>42</v>
      </c>
    </row>
    <row r="2">
      <c r="A2" s="2" t="s">
        <v>57</v>
      </c>
      <c r="B2" s="5">
        <v>570.0</v>
      </c>
      <c r="C2" s="5" t="s">
        <v>43</v>
      </c>
      <c r="D2" s="4">
        <f t="shared" ref="D2:D20" si="1">AVERAGE(B2:C2)</f>
        <v>570</v>
      </c>
      <c r="E2" s="6">
        <f t="shared" ref="E2:E20" si="2">MEDIAN(B2:C2)</f>
        <v>570</v>
      </c>
      <c r="F2" s="6" t="str">
        <f t="shared" ref="F2:F20" si="3">MODE(B2:C2)</f>
        <v>#N/A</v>
      </c>
      <c r="G2" s="6" t="str">
        <f t="shared" ref="G2:G20" si="4">STDEV(B2:C2)</f>
        <v>#DIV/0!</v>
      </c>
      <c r="H2" s="6" t="str">
        <f t="shared" ref="H2:H20" si="5">G2/D2</f>
        <v>#DIV/0!</v>
      </c>
    </row>
    <row r="3">
      <c r="A3" s="2" t="s">
        <v>5</v>
      </c>
      <c r="B3" s="5" t="s">
        <v>43</v>
      </c>
      <c r="C3" s="5" t="s">
        <v>43</v>
      </c>
      <c r="D3" s="4" t="str">
        <f t="shared" si="1"/>
        <v>#DIV/0!</v>
      </c>
      <c r="E3" s="6" t="str">
        <f t="shared" si="2"/>
        <v>#NUM!</v>
      </c>
      <c r="F3" s="6" t="str">
        <f t="shared" si="3"/>
        <v>#N/A</v>
      </c>
      <c r="G3" s="6" t="str">
        <f t="shared" si="4"/>
        <v>#DIV/0!</v>
      </c>
      <c r="H3" s="6" t="str">
        <f t="shared" si="5"/>
        <v>#DIV/0!</v>
      </c>
    </row>
    <row r="4">
      <c r="A4" s="2" t="s">
        <v>52</v>
      </c>
      <c r="B4" s="5" t="s">
        <v>43</v>
      </c>
      <c r="C4" s="5" t="s">
        <v>43</v>
      </c>
      <c r="D4" s="4" t="str">
        <f t="shared" si="1"/>
        <v>#DIV/0!</v>
      </c>
      <c r="E4" s="6" t="str">
        <f t="shared" si="2"/>
        <v>#NUM!</v>
      </c>
      <c r="F4" s="6" t="str">
        <f t="shared" si="3"/>
        <v>#N/A</v>
      </c>
      <c r="G4" s="6" t="str">
        <f t="shared" si="4"/>
        <v>#DIV/0!</v>
      </c>
      <c r="H4" s="6" t="str">
        <f t="shared" si="5"/>
        <v>#DIV/0!</v>
      </c>
    </row>
    <row r="5">
      <c r="A5" s="2" t="s">
        <v>7</v>
      </c>
      <c r="B5" s="5" t="s">
        <v>43</v>
      </c>
      <c r="C5" s="5" t="s">
        <v>43</v>
      </c>
      <c r="D5" s="4" t="str">
        <f t="shared" si="1"/>
        <v>#DIV/0!</v>
      </c>
      <c r="E5" s="6" t="str">
        <f t="shared" si="2"/>
        <v>#NUM!</v>
      </c>
      <c r="F5" s="6" t="str">
        <f t="shared" si="3"/>
        <v>#N/A</v>
      </c>
      <c r="G5" s="6" t="str">
        <f t="shared" si="4"/>
        <v>#DIV/0!</v>
      </c>
      <c r="H5" s="6" t="str">
        <f t="shared" si="5"/>
        <v>#DIV/0!</v>
      </c>
    </row>
    <row r="6">
      <c r="A6" s="2" t="s">
        <v>8</v>
      </c>
      <c r="B6" s="5">
        <v>900.0</v>
      </c>
      <c r="C6" s="5" t="s">
        <v>43</v>
      </c>
      <c r="D6" s="4">
        <f t="shared" si="1"/>
        <v>900</v>
      </c>
      <c r="E6" s="6">
        <f t="shared" si="2"/>
        <v>900</v>
      </c>
      <c r="F6" s="6" t="str">
        <f t="shared" si="3"/>
        <v>#N/A</v>
      </c>
      <c r="G6" s="6" t="str">
        <f t="shared" si="4"/>
        <v>#DIV/0!</v>
      </c>
      <c r="H6" s="6" t="str">
        <f t="shared" si="5"/>
        <v>#DIV/0!</v>
      </c>
    </row>
    <row r="7">
      <c r="A7" s="2" t="s">
        <v>9</v>
      </c>
      <c r="B7" s="5">
        <v>450.0</v>
      </c>
      <c r="C7" s="5" t="s">
        <v>43</v>
      </c>
      <c r="D7" s="4">
        <f t="shared" si="1"/>
        <v>450</v>
      </c>
      <c r="E7" s="6">
        <f t="shared" si="2"/>
        <v>450</v>
      </c>
      <c r="F7" s="6" t="str">
        <f t="shared" si="3"/>
        <v>#N/A</v>
      </c>
      <c r="G7" s="6" t="str">
        <f t="shared" si="4"/>
        <v>#DIV/0!</v>
      </c>
      <c r="H7" s="6" t="str">
        <f t="shared" si="5"/>
        <v>#DIV/0!</v>
      </c>
    </row>
    <row r="8">
      <c r="A8" s="2" t="s">
        <v>10</v>
      </c>
      <c r="B8" s="5">
        <v>900.0</v>
      </c>
      <c r="C8" s="5" t="s">
        <v>43</v>
      </c>
      <c r="D8" s="4">
        <f t="shared" si="1"/>
        <v>900</v>
      </c>
      <c r="E8" s="6">
        <f t="shared" si="2"/>
        <v>900</v>
      </c>
      <c r="F8" s="6" t="str">
        <f t="shared" si="3"/>
        <v>#N/A</v>
      </c>
      <c r="G8" s="6" t="str">
        <f t="shared" si="4"/>
        <v>#DIV/0!</v>
      </c>
      <c r="H8" s="6" t="str">
        <f t="shared" si="5"/>
        <v>#DIV/0!</v>
      </c>
    </row>
    <row r="9">
      <c r="A9" s="2" t="s">
        <v>11</v>
      </c>
      <c r="B9" s="5">
        <v>350.0</v>
      </c>
      <c r="C9" s="5" t="s">
        <v>43</v>
      </c>
      <c r="D9" s="4">
        <f t="shared" si="1"/>
        <v>350</v>
      </c>
      <c r="E9" s="6">
        <f t="shared" si="2"/>
        <v>350</v>
      </c>
      <c r="F9" s="6" t="str">
        <f t="shared" si="3"/>
        <v>#N/A</v>
      </c>
      <c r="G9" s="6" t="str">
        <f t="shared" si="4"/>
        <v>#DIV/0!</v>
      </c>
      <c r="H9" s="6" t="str">
        <f t="shared" si="5"/>
        <v>#DIV/0!</v>
      </c>
    </row>
    <row r="10">
      <c r="A10" s="2" t="s">
        <v>12</v>
      </c>
      <c r="B10" s="5" t="s">
        <v>43</v>
      </c>
      <c r="C10" s="5" t="s">
        <v>43</v>
      </c>
      <c r="D10" s="4" t="str">
        <f t="shared" si="1"/>
        <v>#DIV/0!</v>
      </c>
      <c r="E10" s="6" t="str">
        <f t="shared" si="2"/>
        <v>#NUM!</v>
      </c>
      <c r="F10" s="6" t="str">
        <f t="shared" si="3"/>
        <v>#N/A</v>
      </c>
      <c r="G10" s="6" t="str">
        <f t="shared" si="4"/>
        <v>#DIV/0!</v>
      </c>
      <c r="H10" s="6" t="str">
        <f t="shared" si="5"/>
        <v>#DIV/0!</v>
      </c>
    </row>
    <row r="11">
      <c r="A11" s="2" t="s">
        <v>53</v>
      </c>
      <c r="B11" s="5">
        <v>1600.0</v>
      </c>
      <c r="C11" s="5" t="s">
        <v>43</v>
      </c>
      <c r="D11" s="4">
        <f t="shared" si="1"/>
        <v>1600</v>
      </c>
      <c r="E11" s="6">
        <f t="shared" si="2"/>
        <v>1600</v>
      </c>
      <c r="F11" s="6" t="str">
        <f t="shared" si="3"/>
        <v>#N/A</v>
      </c>
      <c r="G11" s="6" t="str">
        <f t="shared" si="4"/>
        <v>#DIV/0!</v>
      </c>
      <c r="H11" s="6" t="str">
        <f t="shared" si="5"/>
        <v>#DIV/0!</v>
      </c>
    </row>
    <row r="12">
      <c r="A12" s="2" t="s">
        <v>14</v>
      </c>
      <c r="B12" s="5">
        <v>550.0</v>
      </c>
      <c r="C12" s="5">
        <v>200.0</v>
      </c>
      <c r="D12" s="4">
        <f t="shared" si="1"/>
        <v>375</v>
      </c>
      <c r="E12" s="6">
        <f t="shared" si="2"/>
        <v>375</v>
      </c>
      <c r="F12" s="6" t="str">
        <f t="shared" si="3"/>
        <v>#N/A</v>
      </c>
      <c r="G12" s="6">
        <f t="shared" si="4"/>
        <v>247.4873734</v>
      </c>
      <c r="H12" s="6">
        <f t="shared" si="5"/>
        <v>0.6599663291</v>
      </c>
    </row>
    <row r="13">
      <c r="A13" s="2" t="s">
        <v>15</v>
      </c>
      <c r="B13" s="5" t="s">
        <v>43</v>
      </c>
      <c r="C13" s="5">
        <v>100.0</v>
      </c>
      <c r="D13" s="4">
        <f t="shared" si="1"/>
        <v>100</v>
      </c>
      <c r="E13" s="6">
        <f t="shared" si="2"/>
        <v>100</v>
      </c>
      <c r="F13" s="6" t="str">
        <f t="shared" si="3"/>
        <v>#N/A</v>
      </c>
      <c r="G13" s="6" t="str">
        <f t="shared" si="4"/>
        <v>#DIV/0!</v>
      </c>
      <c r="H13" s="6" t="str">
        <f t="shared" si="5"/>
        <v>#DIV/0!</v>
      </c>
    </row>
    <row r="14">
      <c r="A14" s="2" t="s">
        <v>16</v>
      </c>
      <c r="B14" s="5">
        <v>900.0</v>
      </c>
      <c r="C14" s="5" t="s">
        <v>43</v>
      </c>
      <c r="D14" s="4">
        <f t="shared" si="1"/>
        <v>900</v>
      </c>
      <c r="E14" s="6">
        <f t="shared" si="2"/>
        <v>900</v>
      </c>
      <c r="F14" s="6" t="str">
        <f t="shared" si="3"/>
        <v>#N/A</v>
      </c>
      <c r="G14" s="6" t="str">
        <f t="shared" si="4"/>
        <v>#DIV/0!</v>
      </c>
      <c r="H14" s="6" t="str">
        <f t="shared" si="5"/>
        <v>#DIV/0!</v>
      </c>
    </row>
    <row r="15">
      <c r="A15" s="2" t="s">
        <v>17</v>
      </c>
      <c r="B15" s="5">
        <v>1000.0</v>
      </c>
      <c r="C15" s="5" t="s">
        <v>43</v>
      </c>
      <c r="D15" s="4">
        <f t="shared" si="1"/>
        <v>1000</v>
      </c>
      <c r="E15" s="6">
        <f t="shared" si="2"/>
        <v>1000</v>
      </c>
      <c r="F15" s="6" t="str">
        <f t="shared" si="3"/>
        <v>#N/A</v>
      </c>
      <c r="G15" s="6" t="str">
        <f t="shared" si="4"/>
        <v>#DIV/0!</v>
      </c>
      <c r="H15" s="6" t="str">
        <f t="shared" si="5"/>
        <v>#DIV/0!</v>
      </c>
    </row>
    <row r="16">
      <c r="A16" s="2" t="s">
        <v>18</v>
      </c>
      <c r="B16" s="5" t="s">
        <v>43</v>
      </c>
      <c r="C16" s="5" t="s">
        <v>43</v>
      </c>
      <c r="D16" s="4" t="str">
        <f t="shared" si="1"/>
        <v>#DIV/0!</v>
      </c>
      <c r="E16" s="6" t="str">
        <f t="shared" si="2"/>
        <v>#NUM!</v>
      </c>
      <c r="F16" s="6" t="str">
        <f t="shared" si="3"/>
        <v>#N/A</v>
      </c>
      <c r="G16" s="6" t="str">
        <f t="shared" si="4"/>
        <v>#DIV/0!</v>
      </c>
      <c r="H16" s="6" t="str">
        <f t="shared" si="5"/>
        <v>#DIV/0!</v>
      </c>
    </row>
    <row r="17">
      <c r="A17" s="2" t="s">
        <v>19</v>
      </c>
      <c r="B17" s="5">
        <v>1600.0</v>
      </c>
      <c r="C17" s="5" t="s">
        <v>43</v>
      </c>
      <c r="D17" s="4">
        <f t="shared" si="1"/>
        <v>1600</v>
      </c>
      <c r="E17" s="6">
        <f t="shared" si="2"/>
        <v>1600</v>
      </c>
      <c r="F17" s="6" t="str">
        <f t="shared" si="3"/>
        <v>#N/A</v>
      </c>
      <c r="G17" s="6" t="str">
        <f t="shared" si="4"/>
        <v>#DIV/0!</v>
      </c>
      <c r="H17" s="6" t="str">
        <f t="shared" si="5"/>
        <v>#DIV/0!</v>
      </c>
    </row>
    <row r="18">
      <c r="A18" s="2" t="s">
        <v>20</v>
      </c>
      <c r="B18" s="5">
        <v>1800.0</v>
      </c>
      <c r="C18" s="5" t="s">
        <v>43</v>
      </c>
      <c r="D18" s="4">
        <f t="shared" si="1"/>
        <v>1800</v>
      </c>
      <c r="E18" s="6">
        <f t="shared" si="2"/>
        <v>1800</v>
      </c>
      <c r="F18" s="6" t="str">
        <f t="shared" si="3"/>
        <v>#N/A</v>
      </c>
      <c r="G18" s="6" t="str">
        <f t="shared" si="4"/>
        <v>#DIV/0!</v>
      </c>
      <c r="H18" s="6" t="str">
        <f t="shared" si="5"/>
        <v>#DIV/0!</v>
      </c>
    </row>
    <row r="19">
      <c r="A19" s="2" t="s">
        <v>21</v>
      </c>
      <c r="B19" s="5" t="s">
        <v>43</v>
      </c>
      <c r="C19" s="5" t="s">
        <v>43</v>
      </c>
      <c r="D19" s="4" t="str">
        <f t="shared" si="1"/>
        <v>#DIV/0!</v>
      </c>
      <c r="E19" s="6" t="str">
        <f t="shared" si="2"/>
        <v>#NUM!</v>
      </c>
      <c r="F19" s="6" t="str">
        <f t="shared" si="3"/>
        <v>#N/A</v>
      </c>
      <c r="G19" s="6" t="str">
        <f t="shared" si="4"/>
        <v>#DIV/0!</v>
      </c>
      <c r="H19" s="6" t="str">
        <f t="shared" si="5"/>
        <v>#DIV/0!</v>
      </c>
    </row>
    <row r="20">
      <c r="A20" s="2" t="s">
        <v>22</v>
      </c>
      <c r="B20" s="5" t="s">
        <v>43</v>
      </c>
      <c r="C20" s="5" t="s">
        <v>43</v>
      </c>
      <c r="D20" s="4" t="str">
        <f t="shared" si="1"/>
        <v>#DIV/0!</v>
      </c>
      <c r="E20" s="6" t="str">
        <f t="shared" si="2"/>
        <v>#NUM!</v>
      </c>
      <c r="F20" s="6" t="str">
        <f t="shared" si="3"/>
        <v>#N/A</v>
      </c>
      <c r="G20" s="6" t="str">
        <f t="shared" si="4"/>
        <v>#DIV/0!</v>
      </c>
      <c r="H20" s="6" t="str">
        <f t="shared" si="5"/>
        <v>#DIV/0!</v>
      </c>
    </row>
    <row r="21">
      <c r="A21" s="2" t="s">
        <v>44</v>
      </c>
      <c r="B21" s="5">
        <f t="shared" ref="B21:C21" si="6">SUM(B2:B20)</f>
        <v>10620</v>
      </c>
      <c r="C21" s="5">
        <f t="shared" si="6"/>
        <v>300</v>
      </c>
      <c r="D21" s="5">
        <f>SUM(B21:C21)</f>
        <v>10920</v>
      </c>
    </row>
    <row r="22">
      <c r="A22" s="8"/>
    </row>
    <row r="23">
      <c r="A23" s="8" t="s">
        <v>58</v>
      </c>
      <c r="B23" s="8" t="s">
        <v>55</v>
      </c>
      <c r="C23" s="8">
        <v>11820.0</v>
      </c>
    </row>
    <row r="24">
      <c r="A24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86"/>
    <col customWidth="1" min="20" max="20" width="23.43"/>
  </cols>
  <sheetData>
    <row r="1">
      <c r="A1" s="3"/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59</v>
      </c>
      <c r="H1" s="2" t="s">
        <v>29</v>
      </c>
      <c r="I1" s="2" t="s">
        <v>30</v>
      </c>
      <c r="J1" s="2" t="s">
        <v>31</v>
      </c>
      <c r="K1" s="2" t="s">
        <v>60</v>
      </c>
      <c r="L1" s="2" t="s">
        <v>33</v>
      </c>
      <c r="M1" s="2" t="s">
        <v>34</v>
      </c>
      <c r="N1" s="2" t="s">
        <v>35</v>
      </c>
      <c r="O1" s="2" t="s">
        <v>61</v>
      </c>
      <c r="P1" s="2" t="s">
        <v>62</v>
      </c>
      <c r="Q1" s="2" t="s">
        <v>37</v>
      </c>
      <c r="R1" s="2" t="s">
        <v>50</v>
      </c>
      <c r="S1" s="2" t="s">
        <v>40</v>
      </c>
      <c r="T1" s="2" t="s">
        <v>41</v>
      </c>
      <c r="U1" s="2" t="s">
        <v>42</v>
      </c>
    </row>
    <row r="2">
      <c r="A2" s="2" t="s">
        <v>51</v>
      </c>
      <c r="B2" s="5">
        <v>500.0</v>
      </c>
      <c r="C2" s="5" t="s">
        <v>43</v>
      </c>
      <c r="D2" s="5" t="s">
        <v>43</v>
      </c>
      <c r="E2" s="5" t="s">
        <v>43</v>
      </c>
      <c r="F2" s="5" t="s">
        <v>43</v>
      </c>
      <c r="G2" s="5">
        <v>500.0</v>
      </c>
      <c r="H2" s="5" t="s">
        <v>43</v>
      </c>
      <c r="I2" s="5">
        <v>500.0</v>
      </c>
      <c r="J2" s="5">
        <v>500.0</v>
      </c>
      <c r="K2" s="5">
        <v>500.0</v>
      </c>
      <c r="L2" s="5" t="s">
        <v>43</v>
      </c>
      <c r="M2" s="5" t="s">
        <v>43</v>
      </c>
      <c r="N2" s="5" t="s">
        <v>43</v>
      </c>
      <c r="O2" s="5" t="s">
        <v>43</v>
      </c>
      <c r="P2" s="4">
        <v>620.0</v>
      </c>
      <c r="Q2" s="4">
        <f t="shared" ref="Q2:Q20" si="1">AVERAGE(B2:P2)</f>
        <v>520</v>
      </c>
      <c r="R2" s="6">
        <f t="shared" ref="R2:R20" si="2">MEDIAN(B2:P2)</f>
        <v>500</v>
      </c>
      <c r="S2" s="6">
        <f t="shared" ref="S2:S20" si="3">MODE(B2:P2)</f>
        <v>500</v>
      </c>
      <c r="T2" s="6">
        <f t="shared" ref="T2:T20" si="4">STDEV(B2:P2)</f>
        <v>48.98979486</v>
      </c>
      <c r="U2" s="6">
        <f t="shared" ref="U2:U20" si="5">T2/Q2
</f>
        <v>0.09421114395</v>
      </c>
    </row>
    <row r="3">
      <c r="A3" s="2" t="s">
        <v>5</v>
      </c>
      <c r="B3" s="5" t="s">
        <v>43</v>
      </c>
      <c r="C3" s="5">
        <v>600.0</v>
      </c>
      <c r="D3" s="5">
        <v>500.0</v>
      </c>
      <c r="E3" s="5" t="s">
        <v>43</v>
      </c>
      <c r="F3" s="5" t="s">
        <v>43</v>
      </c>
      <c r="G3" s="5" t="s">
        <v>43</v>
      </c>
      <c r="H3" s="5" t="s">
        <v>43</v>
      </c>
      <c r="I3" s="5" t="s">
        <v>43</v>
      </c>
      <c r="J3" s="5" t="s">
        <v>43</v>
      </c>
      <c r="K3" s="5" t="s">
        <v>43</v>
      </c>
      <c r="L3" s="5" t="s">
        <v>43</v>
      </c>
      <c r="M3" s="5" t="s">
        <v>43</v>
      </c>
      <c r="N3" s="5" t="s">
        <v>43</v>
      </c>
      <c r="O3" s="5" t="s">
        <v>43</v>
      </c>
      <c r="P3" s="4" t="s">
        <v>43</v>
      </c>
      <c r="Q3" s="4">
        <f t="shared" si="1"/>
        <v>550</v>
      </c>
      <c r="R3" s="6">
        <f t="shared" si="2"/>
        <v>550</v>
      </c>
      <c r="S3" s="6" t="str">
        <f t="shared" si="3"/>
        <v>#N/A</v>
      </c>
      <c r="T3" s="6">
        <f t="shared" si="4"/>
        <v>70.71067812</v>
      </c>
      <c r="U3" s="6">
        <f t="shared" si="5"/>
        <v>0.1285648693</v>
      </c>
    </row>
    <row r="4">
      <c r="A4" s="2" t="s">
        <v>6</v>
      </c>
      <c r="B4" s="5" t="s">
        <v>43</v>
      </c>
      <c r="C4" s="5" t="s">
        <v>43</v>
      </c>
      <c r="D4" s="5">
        <v>700.0</v>
      </c>
      <c r="E4" s="5" t="s">
        <v>43</v>
      </c>
      <c r="F4" s="5">
        <v>900.0</v>
      </c>
      <c r="G4" s="5" t="s">
        <v>43</v>
      </c>
      <c r="H4" s="5">
        <v>800.0</v>
      </c>
      <c r="I4" s="5">
        <v>700.0</v>
      </c>
      <c r="J4" s="5" t="s">
        <v>43</v>
      </c>
      <c r="K4" s="5">
        <v>700.0</v>
      </c>
      <c r="L4" s="5" t="s">
        <v>43</v>
      </c>
      <c r="M4" s="5" t="s">
        <v>43</v>
      </c>
      <c r="N4" s="5" t="s">
        <v>43</v>
      </c>
      <c r="O4" s="5" t="s">
        <v>43</v>
      </c>
      <c r="P4" s="4" t="s">
        <v>43</v>
      </c>
      <c r="Q4" s="4">
        <f t="shared" si="1"/>
        <v>760</v>
      </c>
      <c r="R4" s="6">
        <f t="shared" si="2"/>
        <v>700</v>
      </c>
      <c r="S4" s="6">
        <f t="shared" si="3"/>
        <v>700</v>
      </c>
      <c r="T4" s="6">
        <f t="shared" si="4"/>
        <v>89.4427191</v>
      </c>
      <c r="U4" s="6">
        <f t="shared" si="5"/>
        <v>0.1176877883</v>
      </c>
    </row>
    <row r="5">
      <c r="A5" s="2" t="s">
        <v>7</v>
      </c>
      <c r="B5" s="5" t="s">
        <v>43</v>
      </c>
      <c r="C5" s="5">
        <v>650.0</v>
      </c>
      <c r="D5" s="5">
        <v>600.0</v>
      </c>
      <c r="E5" s="5" t="s">
        <v>43</v>
      </c>
      <c r="F5" s="5" t="s">
        <v>43</v>
      </c>
      <c r="G5" s="5" t="s">
        <v>43</v>
      </c>
      <c r="H5" s="5" t="s">
        <v>43</v>
      </c>
      <c r="I5" s="5" t="s">
        <v>43</v>
      </c>
      <c r="J5" s="5" t="s">
        <v>43</v>
      </c>
      <c r="K5" s="5" t="s">
        <v>43</v>
      </c>
      <c r="L5" s="5" t="s">
        <v>43</v>
      </c>
      <c r="M5" s="5" t="s">
        <v>43</v>
      </c>
      <c r="N5" s="5" t="s">
        <v>43</v>
      </c>
      <c r="O5" s="5" t="s">
        <v>43</v>
      </c>
      <c r="P5" s="4" t="s">
        <v>43</v>
      </c>
      <c r="Q5" s="4">
        <f t="shared" si="1"/>
        <v>625</v>
      </c>
      <c r="R5" s="6">
        <f t="shared" si="2"/>
        <v>625</v>
      </c>
      <c r="S5" s="6" t="str">
        <f t="shared" si="3"/>
        <v>#N/A</v>
      </c>
      <c r="T5" s="6">
        <f t="shared" si="4"/>
        <v>35.35533906</v>
      </c>
      <c r="U5" s="6">
        <f t="shared" si="5"/>
        <v>0.05656854249</v>
      </c>
    </row>
    <row r="6">
      <c r="A6" s="2" t="s">
        <v>8</v>
      </c>
      <c r="B6" s="5" t="s">
        <v>43</v>
      </c>
      <c r="C6" s="5">
        <v>1100.0</v>
      </c>
      <c r="D6" s="5">
        <v>800.0</v>
      </c>
      <c r="E6" s="5" t="s">
        <v>43</v>
      </c>
      <c r="F6" s="5">
        <v>1200.0</v>
      </c>
      <c r="G6" s="5" t="s">
        <v>43</v>
      </c>
      <c r="H6" s="5">
        <v>700.0</v>
      </c>
      <c r="I6" s="5">
        <v>750.0</v>
      </c>
      <c r="J6" s="5" t="s">
        <v>43</v>
      </c>
      <c r="K6" s="5">
        <v>750.0</v>
      </c>
      <c r="L6" s="5" t="s">
        <v>43</v>
      </c>
      <c r="M6" s="5" t="s">
        <v>43</v>
      </c>
      <c r="N6" s="5" t="s">
        <v>43</v>
      </c>
      <c r="O6" s="5" t="s">
        <v>43</v>
      </c>
      <c r="P6" s="4">
        <v>550.0</v>
      </c>
      <c r="Q6" s="4">
        <f t="shared" si="1"/>
        <v>835.7142857</v>
      </c>
      <c r="R6" s="6">
        <f t="shared" si="2"/>
        <v>750</v>
      </c>
      <c r="S6" s="6">
        <f t="shared" si="3"/>
        <v>750</v>
      </c>
      <c r="T6" s="6">
        <f t="shared" si="4"/>
        <v>230.4240398</v>
      </c>
      <c r="U6" s="6">
        <f t="shared" si="5"/>
        <v>0.2757210732</v>
      </c>
    </row>
    <row r="7">
      <c r="A7" s="2" t="s">
        <v>9</v>
      </c>
      <c r="B7" s="5">
        <v>500.0</v>
      </c>
      <c r="C7" s="5" t="s">
        <v>43</v>
      </c>
      <c r="D7" s="5" t="s">
        <v>43</v>
      </c>
      <c r="E7" s="5" t="s">
        <v>43</v>
      </c>
      <c r="F7" s="5" t="s">
        <v>43</v>
      </c>
      <c r="G7" s="5">
        <v>450.0</v>
      </c>
      <c r="H7" s="5" t="s">
        <v>43</v>
      </c>
      <c r="I7" s="5">
        <v>500.0</v>
      </c>
      <c r="J7" s="5">
        <v>400.0</v>
      </c>
      <c r="K7" s="5">
        <v>500.0</v>
      </c>
      <c r="L7" s="5" t="s">
        <v>43</v>
      </c>
      <c r="M7" s="5" t="s">
        <v>43</v>
      </c>
      <c r="N7" s="5" t="s">
        <v>43</v>
      </c>
      <c r="O7" s="5">
        <v>600.0</v>
      </c>
      <c r="P7" s="4">
        <v>750.0</v>
      </c>
      <c r="Q7" s="4">
        <f t="shared" si="1"/>
        <v>528.5714286</v>
      </c>
      <c r="R7" s="6">
        <f t="shared" si="2"/>
        <v>500</v>
      </c>
      <c r="S7" s="6">
        <f t="shared" si="3"/>
        <v>500</v>
      </c>
      <c r="T7" s="6">
        <f t="shared" si="4"/>
        <v>114.9534067</v>
      </c>
      <c r="U7" s="6">
        <f t="shared" si="5"/>
        <v>0.2174794181</v>
      </c>
    </row>
    <row r="8">
      <c r="A8" s="2" t="s">
        <v>10</v>
      </c>
      <c r="B8" s="5">
        <v>800.0</v>
      </c>
      <c r="C8" s="5" t="s">
        <v>43</v>
      </c>
      <c r="D8" s="5" t="s">
        <v>43</v>
      </c>
      <c r="E8" s="5" t="s">
        <v>43</v>
      </c>
      <c r="F8" s="5">
        <v>1000.0</v>
      </c>
      <c r="G8" s="5">
        <v>1000.0</v>
      </c>
      <c r="H8" s="5" t="s">
        <v>43</v>
      </c>
      <c r="I8" s="5" t="s">
        <v>43</v>
      </c>
      <c r="J8" s="5">
        <v>800.0</v>
      </c>
      <c r="K8" s="5" t="s">
        <v>43</v>
      </c>
      <c r="L8" s="5" t="s">
        <v>43</v>
      </c>
      <c r="M8" s="5" t="s">
        <v>43</v>
      </c>
      <c r="N8" s="5" t="s">
        <v>43</v>
      </c>
      <c r="O8" s="5" t="s">
        <v>43</v>
      </c>
      <c r="P8" s="4" t="s">
        <v>43</v>
      </c>
      <c r="Q8" s="4">
        <f t="shared" si="1"/>
        <v>900</v>
      </c>
      <c r="R8" s="6">
        <f t="shared" si="2"/>
        <v>900</v>
      </c>
      <c r="S8" s="6">
        <f t="shared" si="3"/>
        <v>800</v>
      </c>
      <c r="T8" s="6">
        <f t="shared" si="4"/>
        <v>115.4700538</v>
      </c>
      <c r="U8" s="6">
        <f t="shared" si="5"/>
        <v>0.1283000598</v>
      </c>
    </row>
    <row r="9">
      <c r="A9" s="2" t="s">
        <v>11</v>
      </c>
      <c r="B9" s="5">
        <v>450.0</v>
      </c>
      <c r="C9" s="5" t="s">
        <v>43</v>
      </c>
      <c r="D9" s="5" t="s">
        <v>43</v>
      </c>
      <c r="E9" s="5" t="s">
        <v>43</v>
      </c>
      <c r="F9" s="5" t="s">
        <v>43</v>
      </c>
      <c r="G9" s="5">
        <v>400.0</v>
      </c>
      <c r="H9" s="5">
        <v>600.0</v>
      </c>
      <c r="I9" s="5" t="s">
        <v>43</v>
      </c>
      <c r="J9" s="5">
        <v>550.0</v>
      </c>
      <c r="K9" s="5" t="s">
        <v>43</v>
      </c>
      <c r="L9" s="5">
        <v>250.0</v>
      </c>
      <c r="M9" s="5" t="s">
        <v>43</v>
      </c>
      <c r="N9" s="5" t="s">
        <v>43</v>
      </c>
      <c r="O9" s="5" t="s">
        <v>43</v>
      </c>
      <c r="P9" s="4">
        <v>400.0</v>
      </c>
      <c r="Q9" s="4">
        <f t="shared" si="1"/>
        <v>441.6666667</v>
      </c>
      <c r="R9" s="6">
        <f t="shared" si="2"/>
        <v>425</v>
      </c>
      <c r="S9" s="6">
        <f t="shared" si="3"/>
        <v>400</v>
      </c>
      <c r="T9" s="6">
        <f t="shared" si="4"/>
        <v>124.1638702</v>
      </c>
      <c r="U9" s="6">
        <f t="shared" si="5"/>
        <v>0.2811257439</v>
      </c>
    </row>
    <row r="10">
      <c r="A10" s="2" t="s">
        <v>12</v>
      </c>
      <c r="B10" s="5">
        <v>350.0</v>
      </c>
      <c r="C10" s="5" t="s">
        <v>43</v>
      </c>
      <c r="D10" s="5">
        <v>400.0</v>
      </c>
      <c r="E10" s="5" t="s">
        <v>43</v>
      </c>
      <c r="F10" s="5" t="s">
        <v>43</v>
      </c>
      <c r="G10" s="5" t="s">
        <v>43</v>
      </c>
      <c r="H10" s="5">
        <v>300.0</v>
      </c>
      <c r="I10" s="5">
        <v>450.0</v>
      </c>
      <c r="J10" s="5" t="s">
        <v>43</v>
      </c>
      <c r="K10" s="5">
        <v>450.0</v>
      </c>
      <c r="L10" s="5" t="s">
        <v>43</v>
      </c>
      <c r="M10" s="5" t="s">
        <v>43</v>
      </c>
      <c r="N10" s="5" t="s">
        <v>43</v>
      </c>
      <c r="O10" s="5" t="s">
        <v>43</v>
      </c>
      <c r="P10" s="4" t="s">
        <v>43</v>
      </c>
      <c r="Q10" s="4">
        <f t="shared" si="1"/>
        <v>390</v>
      </c>
      <c r="R10" s="6">
        <f t="shared" si="2"/>
        <v>400</v>
      </c>
      <c r="S10" s="6">
        <f t="shared" si="3"/>
        <v>450</v>
      </c>
      <c r="T10" s="6">
        <f t="shared" si="4"/>
        <v>65.19202405</v>
      </c>
      <c r="U10" s="6">
        <f t="shared" si="5"/>
        <v>0.167159036</v>
      </c>
    </row>
    <row r="11">
      <c r="A11" s="2" t="s">
        <v>63</v>
      </c>
      <c r="B11" s="5">
        <v>1100.0</v>
      </c>
      <c r="C11" s="5">
        <v>1200.0</v>
      </c>
      <c r="D11" s="5">
        <v>1200.0</v>
      </c>
      <c r="E11" s="5">
        <v>800.0</v>
      </c>
      <c r="F11" s="5">
        <v>1600.0</v>
      </c>
      <c r="G11" s="5" t="s">
        <v>43</v>
      </c>
      <c r="H11" s="5">
        <v>1800.0</v>
      </c>
      <c r="I11" s="5">
        <v>1400.0</v>
      </c>
      <c r="J11" s="5" t="s">
        <v>43</v>
      </c>
      <c r="K11" s="5">
        <v>1400.0</v>
      </c>
      <c r="L11" s="5" t="s">
        <v>43</v>
      </c>
      <c r="M11" s="5" t="s">
        <v>43</v>
      </c>
      <c r="N11" s="5" t="s">
        <v>43</v>
      </c>
      <c r="O11" s="5" t="s">
        <v>43</v>
      </c>
      <c r="P11" s="4" t="s">
        <v>43</v>
      </c>
      <c r="Q11" s="4">
        <f t="shared" si="1"/>
        <v>1312.5</v>
      </c>
      <c r="R11" s="6">
        <f t="shared" si="2"/>
        <v>1300</v>
      </c>
      <c r="S11" s="6">
        <f t="shared" si="3"/>
        <v>1200</v>
      </c>
      <c r="T11" s="6">
        <f t="shared" si="4"/>
        <v>309.0885218</v>
      </c>
      <c r="U11" s="6">
        <f t="shared" si="5"/>
        <v>0.2354960166</v>
      </c>
    </row>
    <row r="12">
      <c r="A12" s="2" t="s">
        <v>14</v>
      </c>
      <c r="B12" s="5" t="s">
        <v>43</v>
      </c>
      <c r="C12" s="5">
        <v>450.0</v>
      </c>
      <c r="D12" s="5">
        <v>450.0</v>
      </c>
      <c r="E12" s="5" t="s">
        <v>43</v>
      </c>
      <c r="F12" s="5" t="s">
        <v>43</v>
      </c>
      <c r="G12" s="5" t="s">
        <v>43</v>
      </c>
      <c r="H12" s="5">
        <v>500.0</v>
      </c>
      <c r="I12" s="5" t="s">
        <v>43</v>
      </c>
      <c r="J12" s="5" t="s">
        <v>43</v>
      </c>
      <c r="K12" s="5" t="s">
        <v>43</v>
      </c>
      <c r="L12" s="5">
        <v>400.0</v>
      </c>
      <c r="M12" s="5">
        <v>350.0</v>
      </c>
      <c r="N12" s="5">
        <v>400.0</v>
      </c>
      <c r="O12" s="5">
        <v>400.0</v>
      </c>
      <c r="P12" s="4" t="s">
        <v>43</v>
      </c>
      <c r="Q12" s="4">
        <f t="shared" si="1"/>
        <v>421.4285714</v>
      </c>
      <c r="R12" s="6">
        <f t="shared" si="2"/>
        <v>400</v>
      </c>
      <c r="S12" s="6">
        <f t="shared" si="3"/>
        <v>400</v>
      </c>
      <c r="T12" s="6">
        <f t="shared" si="4"/>
        <v>48.79500365</v>
      </c>
      <c r="U12" s="6">
        <f t="shared" si="5"/>
        <v>0.1157847544</v>
      </c>
    </row>
    <row r="13">
      <c r="A13" s="2" t="s">
        <v>15</v>
      </c>
      <c r="B13" s="5" t="s">
        <v>43</v>
      </c>
      <c r="C13" s="5" t="s">
        <v>43</v>
      </c>
      <c r="D13" s="5" t="s">
        <v>43</v>
      </c>
      <c r="E13" s="5" t="s">
        <v>43</v>
      </c>
      <c r="F13" s="5" t="s">
        <v>43</v>
      </c>
      <c r="G13" s="5" t="s">
        <v>43</v>
      </c>
      <c r="H13" s="5">
        <v>100.0</v>
      </c>
      <c r="I13" s="5" t="s">
        <v>43</v>
      </c>
      <c r="J13" s="5" t="s">
        <v>43</v>
      </c>
      <c r="K13" s="5" t="s">
        <v>43</v>
      </c>
      <c r="L13" s="5" t="s">
        <v>43</v>
      </c>
      <c r="M13" s="5">
        <v>100.0</v>
      </c>
      <c r="N13" s="5">
        <v>100.0</v>
      </c>
      <c r="O13" s="5">
        <v>150.0</v>
      </c>
      <c r="P13" s="4" t="s">
        <v>43</v>
      </c>
      <c r="Q13" s="4">
        <f t="shared" si="1"/>
        <v>112.5</v>
      </c>
      <c r="R13" s="6">
        <f t="shared" si="2"/>
        <v>100</v>
      </c>
      <c r="S13" s="6">
        <f t="shared" si="3"/>
        <v>100</v>
      </c>
      <c r="T13" s="6">
        <f t="shared" si="4"/>
        <v>25</v>
      </c>
      <c r="U13" s="6">
        <f t="shared" si="5"/>
        <v>0.2222222222</v>
      </c>
    </row>
    <row r="14">
      <c r="A14" s="2" t="s">
        <v>16</v>
      </c>
      <c r="B14" s="5">
        <v>600.0</v>
      </c>
      <c r="C14" s="5" t="s">
        <v>43</v>
      </c>
      <c r="D14" s="5">
        <v>800.0</v>
      </c>
      <c r="E14" s="5" t="s">
        <v>43</v>
      </c>
      <c r="F14" s="5">
        <v>800.0</v>
      </c>
      <c r="G14" s="5">
        <v>800.0</v>
      </c>
      <c r="H14" s="5">
        <v>900.0</v>
      </c>
      <c r="I14" s="5" t="s">
        <v>43</v>
      </c>
      <c r="J14" s="5" t="s">
        <v>43</v>
      </c>
      <c r="K14" s="5" t="s">
        <v>43</v>
      </c>
      <c r="L14" s="5" t="s">
        <v>43</v>
      </c>
      <c r="M14" s="5">
        <v>800.0</v>
      </c>
      <c r="N14" s="5" t="s">
        <v>43</v>
      </c>
      <c r="O14" s="5" t="s">
        <v>43</v>
      </c>
      <c r="P14" s="4" t="s">
        <v>43</v>
      </c>
      <c r="Q14" s="4">
        <f t="shared" si="1"/>
        <v>783.3333333</v>
      </c>
      <c r="R14" s="6">
        <f t="shared" si="2"/>
        <v>800</v>
      </c>
      <c r="S14" s="6">
        <f t="shared" si="3"/>
        <v>800</v>
      </c>
      <c r="T14" s="6">
        <f t="shared" si="4"/>
        <v>98.31920803</v>
      </c>
      <c r="U14" s="6">
        <f t="shared" si="5"/>
        <v>0.1255138826</v>
      </c>
    </row>
    <row r="15">
      <c r="A15" s="2" t="s">
        <v>17</v>
      </c>
      <c r="B15" s="5" t="s">
        <v>43</v>
      </c>
      <c r="C15" s="5">
        <v>700.0</v>
      </c>
      <c r="D15" s="5">
        <v>900.0</v>
      </c>
      <c r="E15" s="5" t="s">
        <v>43</v>
      </c>
      <c r="F15" s="5" t="s">
        <v>43</v>
      </c>
      <c r="G15" s="5" t="s">
        <v>43</v>
      </c>
      <c r="H15" s="5" t="s">
        <v>43</v>
      </c>
      <c r="I15" s="5" t="s">
        <v>43</v>
      </c>
      <c r="J15" s="5" t="s">
        <v>43</v>
      </c>
      <c r="K15" s="5" t="s">
        <v>43</v>
      </c>
      <c r="L15" s="5" t="s">
        <v>43</v>
      </c>
      <c r="M15" s="5" t="s">
        <v>43</v>
      </c>
      <c r="N15" s="5" t="s">
        <v>43</v>
      </c>
      <c r="O15" s="5" t="s">
        <v>43</v>
      </c>
      <c r="P15" s="4" t="s">
        <v>43</v>
      </c>
      <c r="Q15" s="4">
        <f t="shared" si="1"/>
        <v>800</v>
      </c>
      <c r="R15" s="6">
        <f t="shared" si="2"/>
        <v>800</v>
      </c>
      <c r="S15" s="6" t="str">
        <f t="shared" si="3"/>
        <v>#N/A</v>
      </c>
      <c r="T15" s="6">
        <f t="shared" si="4"/>
        <v>141.4213562</v>
      </c>
      <c r="U15" s="6">
        <f t="shared" si="5"/>
        <v>0.1767766953</v>
      </c>
    </row>
    <row r="16">
      <c r="A16" s="2" t="s">
        <v>18</v>
      </c>
      <c r="B16" s="5" t="s">
        <v>43</v>
      </c>
      <c r="C16" s="5">
        <v>950.0</v>
      </c>
      <c r="D16" s="5">
        <v>1200.0</v>
      </c>
      <c r="E16" s="5" t="s">
        <v>43</v>
      </c>
      <c r="F16" s="5">
        <v>700.0</v>
      </c>
      <c r="G16" s="5" t="s">
        <v>43</v>
      </c>
      <c r="H16" s="5">
        <v>1000.0</v>
      </c>
      <c r="I16" s="5">
        <v>850.0</v>
      </c>
      <c r="J16" s="5" t="s">
        <v>43</v>
      </c>
      <c r="K16" s="5">
        <v>850.0</v>
      </c>
      <c r="L16" s="5" t="s">
        <v>43</v>
      </c>
      <c r="M16" s="5" t="s">
        <v>43</v>
      </c>
      <c r="N16" s="5" t="s">
        <v>43</v>
      </c>
      <c r="O16" s="5" t="s">
        <v>43</v>
      </c>
      <c r="P16" s="4" t="s">
        <v>43</v>
      </c>
      <c r="Q16" s="4">
        <f t="shared" si="1"/>
        <v>925</v>
      </c>
      <c r="R16" s="6">
        <f t="shared" si="2"/>
        <v>900</v>
      </c>
      <c r="S16" s="6">
        <f t="shared" si="3"/>
        <v>850</v>
      </c>
      <c r="T16" s="6">
        <f t="shared" si="4"/>
        <v>169.5582496</v>
      </c>
      <c r="U16" s="6">
        <f t="shared" si="5"/>
        <v>0.1833062158</v>
      </c>
    </row>
    <row r="17">
      <c r="A17" s="2" t="s">
        <v>19</v>
      </c>
      <c r="B17" s="5" t="s">
        <v>43</v>
      </c>
      <c r="C17" s="5" t="s">
        <v>43</v>
      </c>
      <c r="D17" s="5">
        <v>1500.0</v>
      </c>
      <c r="E17" s="5">
        <v>1600.0</v>
      </c>
      <c r="F17" s="5">
        <v>1500.0</v>
      </c>
      <c r="G17" s="5" t="s">
        <v>43</v>
      </c>
      <c r="H17" s="5" t="s">
        <v>43</v>
      </c>
      <c r="I17" s="5" t="s">
        <v>43</v>
      </c>
      <c r="J17" s="5" t="s">
        <v>43</v>
      </c>
      <c r="K17" s="5" t="s">
        <v>43</v>
      </c>
      <c r="L17" s="5" t="s">
        <v>43</v>
      </c>
      <c r="M17" s="5" t="s">
        <v>43</v>
      </c>
      <c r="N17" s="5" t="s">
        <v>43</v>
      </c>
      <c r="O17" s="5" t="s">
        <v>43</v>
      </c>
      <c r="P17" s="4" t="s">
        <v>43</v>
      </c>
      <c r="Q17" s="4">
        <f t="shared" si="1"/>
        <v>1533.333333</v>
      </c>
      <c r="R17" s="6">
        <f t="shared" si="2"/>
        <v>1500</v>
      </c>
      <c r="S17" s="6">
        <f t="shared" si="3"/>
        <v>1500</v>
      </c>
      <c r="T17" s="6">
        <f t="shared" si="4"/>
        <v>57.73502692</v>
      </c>
      <c r="U17" s="6">
        <f t="shared" si="5"/>
        <v>0.03765327843</v>
      </c>
    </row>
    <row r="18">
      <c r="A18" s="2" t="s">
        <v>20</v>
      </c>
      <c r="B18" s="5" t="s">
        <v>43</v>
      </c>
      <c r="C18" s="5" t="s">
        <v>43</v>
      </c>
      <c r="D18" s="5">
        <v>1700.0</v>
      </c>
      <c r="E18" s="5">
        <v>1800.0</v>
      </c>
      <c r="F18" s="5">
        <v>1700.0</v>
      </c>
      <c r="G18" s="5" t="s">
        <v>43</v>
      </c>
      <c r="H18" s="5" t="s">
        <v>43</v>
      </c>
      <c r="I18" s="5" t="s">
        <v>43</v>
      </c>
      <c r="J18" s="5" t="s">
        <v>43</v>
      </c>
      <c r="K18" s="5" t="s">
        <v>43</v>
      </c>
      <c r="L18" s="5" t="s">
        <v>43</v>
      </c>
      <c r="M18" s="5" t="s">
        <v>43</v>
      </c>
      <c r="N18" s="5" t="s">
        <v>43</v>
      </c>
      <c r="O18" s="5" t="s">
        <v>43</v>
      </c>
      <c r="P18" s="4" t="s">
        <v>43</v>
      </c>
      <c r="Q18" s="4">
        <f t="shared" si="1"/>
        <v>1733.333333</v>
      </c>
      <c r="R18" s="6">
        <f t="shared" si="2"/>
        <v>1700</v>
      </c>
      <c r="S18" s="6">
        <f t="shared" si="3"/>
        <v>1700</v>
      </c>
      <c r="T18" s="6">
        <f t="shared" si="4"/>
        <v>57.73502692</v>
      </c>
      <c r="U18" s="6">
        <f t="shared" si="5"/>
        <v>0.03330866938</v>
      </c>
    </row>
    <row r="19">
      <c r="A19" s="2" t="s">
        <v>21</v>
      </c>
      <c r="B19" s="5" t="s">
        <v>43</v>
      </c>
      <c r="C19" s="5">
        <v>3200.0</v>
      </c>
      <c r="D19" s="5">
        <v>2000.0</v>
      </c>
      <c r="E19" s="5" t="s">
        <v>43</v>
      </c>
      <c r="F19" s="5">
        <v>2600.0</v>
      </c>
      <c r="G19" s="5" t="s">
        <v>43</v>
      </c>
      <c r="H19" s="5" t="s">
        <v>43</v>
      </c>
      <c r="I19" s="5" t="s">
        <v>43</v>
      </c>
      <c r="J19" s="5" t="s">
        <v>43</v>
      </c>
      <c r="K19" s="5" t="s">
        <v>43</v>
      </c>
      <c r="L19" s="5" t="s">
        <v>43</v>
      </c>
      <c r="M19" s="5" t="s">
        <v>43</v>
      </c>
      <c r="N19" s="5" t="s">
        <v>43</v>
      </c>
      <c r="O19" s="5" t="s">
        <v>43</v>
      </c>
      <c r="P19" s="4" t="s">
        <v>43</v>
      </c>
      <c r="Q19" s="4">
        <f t="shared" si="1"/>
        <v>2600</v>
      </c>
      <c r="R19" s="6">
        <f t="shared" si="2"/>
        <v>2600</v>
      </c>
      <c r="S19" s="6" t="str">
        <f t="shared" si="3"/>
        <v>#N/A</v>
      </c>
      <c r="T19" s="6">
        <f t="shared" si="4"/>
        <v>600</v>
      </c>
      <c r="U19" s="6">
        <f t="shared" si="5"/>
        <v>0.2307692308</v>
      </c>
    </row>
    <row r="20">
      <c r="A20" s="2" t="s">
        <v>22</v>
      </c>
      <c r="B20" s="5" t="s">
        <v>43</v>
      </c>
      <c r="C20" s="5">
        <v>2900.0</v>
      </c>
      <c r="D20" s="5">
        <v>3000.0</v>
      </c>
      <c r="E20" s="5">
        <v>2400.0</v>
      </c>
      <c r="F20" s="5">
        <v>3700.0</v>
      </c>
      <c r="G20" s="5" t="s">
        <v>43</v>
      </c>
      <c r="H20" s="5" t="s">
        <v>43</v>
      </c>
      <c r="I20" s="5" t="s">
        <v>43</v>
      </c>
      <c r="J20" s="5" t="s">
        <v>43</v>
      </c>
      <c r="K20" s="5" t="s">
        <v>43</v>
      </c>
      <c r="L20" s="5" t="s">
        <v>43</v>
      </c>
      <c r="M20" s="5" t="s">
        <v>43</v>
      </c>
      <c r="N20" s="5" t="s">
        <v>43</v>
      </c>
      <c r="O20" s="5" t="s">
        <v>43</v>
      </c>
      <c r="P20" s="4" t="s">
        <v>43</v>
      </c>
      <c r="Q20" s="4">
        <f t="shared" si="1"/>
        <v>3000</v>
      </c>
      <c r="R20" s="6">
        <f t="shared" si="2"/>
        <v>2950</v>
      </c>
      <c r="S20" s="6" t="str">
        <f t="shared" si="3"/>
        <v>#N/A</v>
      </c>
      <c r="T20" s="6">
        <f t="shared" si="4"/>
        <v>535.4126135</v>
      </c>
      <c r="U20" s="6">
        <f t="shared" si="5"/>
        <v>0.1784708712</v>
      </c>
    </row>
    <row r="21">
      <c r="A21" s="2" t="s">
        <v>44</v>
      </c>
      <c r="B21" s="5">
        <f>SUM(B2:P20)</f>
        <v>82370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6"/>
      <c r="S21" s="6"/>
      <c r="T21" s="6"/>
      <c r="U21" s="6"/>
    </row>
    <row r="22">
      <c r="A22" s="8" t="s">
        <v>64</v>
      </c>
      <c r="B22" s="8" t="s">
        <v>65</v>
      </c>
      <c r="C22" s="1">
        <v>83120.0</v>
      </c>
    </row>
    <row r="23">
      <c r="A23" s="8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3" max="3" width="16.14"/>
  </cols>
  <sheetData>
    <row r="1">
      <c r="A1" s="3"/>
      <c r="B1" s="2" t="s">
        <v>49</v>
      </c>
      <c r="C1" s="8" t="s">
        <v>66</v>
      </c>
      <c r="D1" s="2" t="s">
        <v>37</v>
      </c>
      <c r="E1" s="2" t="s">
        <v>50</v>
      </c>
      <c r="F1" s="2" t="s">
        <v>40</v>
      </c>
      <c r="G1" s="2" t="s">
        <v>41</v>
      </c>
      <c r="H1" s="2" t="s">
        <v>42</v>
      </c>
    </row>
    <row r="2">
      <c r="A2" s="2" t="s">
        <v>51</v>
      </c>
      <c r="B2" s="5">
        <v>700.0</v>
      </c>
      <c r="C2" s="4" t="s">
        <v>43</v>
      </c>
      <c r="D2" s="4">
        <f t="shared" ref="D2:D20" si="1">AVERAGE(B2:C2)</f>
        <v>700</v>
      </c>
      <c r="E2" s="6">
        <f t="shared" ref="E2:E20" si="2">MEDIAN(B2:C2)</f>
        <v>700</v>
      </c>
      <c r="F2" s="6" t="str">
        <f t="shared" ref="F2:F20" si="3">MODE(B2:C2)</f>
        <v>#N/A</v>
      </c>
      <c r="G2" s="6" t="str">
        <f t="shared" ref="G2:G20" si="4">STDEV(B2:C2)</f>
        <v>#DIV/0!</v>
      </c>
      <c r="H2" s="6" t="str">
        <f t="shared" ref="H2:H20" si="5">G2/D2</f>
        <v>#DIV/0!</v>
      </c>
    </row>
    <row r="3">
      <c r="A3" s="2" t="s">
        <v>5</v>
      </c>
      <c r="B3" s="5" t="s">
        <v>43</v>
      </c>
      <c r="C3" s="4" t="s">
        <v>43</v>
      </c>
      <c r="D3" s="4" t="str">
        <f t="shared" si="1"/>
        <v>#DIV/0!</v>
      </c>
      <c r="E3" s="6" t="str">
        <f t="shared" si="2"/>
        <v>#NUM!</v>
      </c>
      <c r="F3" s="6" t="str">
        <f t="shared" si="3"/>
        <v>#N/A</v>
      </c>
      <c r="G3" s="6" t="str">
        <f t="shared" si="4"/>
        <v>#DIV/0!</v>
      </c>
      <c r="H3" s="6" t="str">
        <f t="shared" si="5"/>
        <v>#DIV/0!</v>
      </c>
    </row>
    <row r="4">
      <c r="A4" s="2" t="s">
        <v>6</v>
      </c>
      <c r="B4" s="5">
        <v>600.0</v>
      </c>
      <c r="C4" s="4" t="s">
        <v>43</v>
      </c>
      <c r="D4" s="4">
        <f t="shared" si="1"/>
        <v>600</v>
      </c>
      <c r="E4" s="6">
        <f t="shared" si="2"/>
        <v>600</v>
      </c>
      <c r="F4" s="6" t="str">
        <f t="shared" si="3"/>
        <v>#N/A</v>
      </c>
      <c r="G4" s="6" t="str">
        <f t="shared" si="4"/>
        <v>#DIV/0!</v>
      </c>
      <c r="H4" s="6" t="str">
        <f t="shared" si="5"/>
        <v>#DIV/0!</v>
      </c>
    </row>
    <row r="5">
      <c r="A5" s="2" t="s">
        <v>7</v>
      </c>
      <c r="B5" s="5" t="s">
        <v>43</v>
      </c>
      <c r="C5" s="4" t="s">
        <v>43</v>
      </c>
      <c r="D5" s="4" t="str">
        <f t="shared" si="1"/>
        <v>#DIV/0!</v>
      </c>
      <c r="E5" s="6" t="str">
        <f t="shared" si="2"/>
        <v>#NUM!</v>
      </c>
      <c r="F5" s="6" t="str">
        <f t="shared" si="3"/>
        <v>#N/A</v>
      </c>
      <c r="G5" s="6" t="str">
        <f t="shared" si="4"/>
        <v>#DIV/0!</v>
      </c>
      <c r="H5" s="6" t="str">
        <f t="shared" si="5"/>
        <v>#DIV/0!</v>
      </c>
    </row>
    <row r="6">
      <c r="A6" s="2" t="s">
        <v>8</v>
      </c>
      <c r="B6" s="5" t="s">
        <v>43</v>
      </c>
      <c r="C6" s="4" t="s">
        <v>43</v>
      </c>
      <c r="D6" s="4" t="str">
        <f t="shared" si="1"/>
        <v>#DIV/0!</v>
      </c>
      <c r="E6" s="6" t="str">
        <f t="shared" si="2"/>
        <v>#NUM!</v>
      </c>
      <c r="F6" s="6" t="str">
        <f t="shared" si="3"/>
        <v>#N/A</v>
      </c>
      <c r="G6" s="6" t="str">
        <f t="shared" si="4"/>
        <v>#DIV/0!</v>
      </c>
      <c r="H6" s="6" t="str">
        <f t="shared" si="5"/>
        <v>#DIV/0!</v>
      </c>
    </row>
    <row r="7">
      <c r="A7" s="2" t="s">
        <v>9</v>
      </c>
      <c r="B7" s="5">
        <v>800.0</v>
      </c>
      <c r="C7" s="4" t="s">
        <v>43</v>
      </c>
      <c r="D7" s="4">
        <f t="shared" si="1"/>
        <v>800</v>
      </c>
      <c r="E7" s="6">
        <f t="shared" si="2"/>
        <v>800</v>
      </c>
      <c r="F7" s="6" t="str">
        <f t="shared" si="3"/>
        <v>#N/A</v>
      </c>
      <c r="G7" s="6" t="str">
        <f t="shared" si="4"/>
        <v>#DIV/0!</v>
      </c>
      <c r="H7" s="6" t="str">
        <f t="shared" si="5"/>
        <v>#DIV/0!</v>
      </c>
    </row>
    <row r="8">
      <c r="A8" s="2" t="s">
        <v>10</v>
      </c>
      <c r="B8" s="5">
        <v>600.0</v>
      </c>
      <c r="C8" s="4" t="s">
        <v>43</v>
      </c>
      <c r="D8" s="4">
        <f t="shared" si="1"/>
        <v>600</v>
      </c>
      <c r="E8" s="6">
        <f t="shared" si="2"/>
        <v>600</v>
      </c>
      <c r="F8" s="6" t="str">
        <f t="shared" si="3"/>
        <v>#N/A</v>
      </c>
      <c r="G8" s="6" t="str">
        <f t="shared" si="4"/>
        <v>#DIV/0!</v>
      </c>
      <c r="H8" s="6" t="str">
        <f t="shared" si="5"/>
        <v>#DIV/0!</v>
      </c>
    </row>
    <row r="9">
      <c r="A9" s="2" t="s">
        <v>11</v>
      </c>
      <c r="B9" s="5">
        <v>400.0</v>
      </c>
      <c r="C9" s="4" t="s">
        <v>43</v>
      </c>
      <c r="D9" s="4">
        <f t="shared" si="1"/>
        <v>400</v>
      </c>
      <c r="E9" s="6">
        <f t="shared" si="2"/>
        <v>400</v>
      </c>
      <c r="F9" s="6" t="str">
        <f t="shared" si="3"/>
        <v>#N/A</v>
      </c>
      <c r="G9" s="6" t="str">
        <f t="shared" si="4"/>
        <v>#DIV/0!</v>
      </c>
      <c r="H9" s="6" t="str">
        <f t="shared" si="5"/>
        <v>#DIV/0!</v>
      </c>
    </row>
    <row r="10">
      <c r="A10" s="2" t="s">
        <v>12</v>
      </c>
      <c r="B10" s="5" t="s">
        <v>43</v>
      </c>
      <c r="C10" s="4">
        <v>200.0</v>
      </c>
      <c r="D10" s="4">
        <f t="shared" si="1"/>
        <v>200</v>
      </c>
      <c r="E10" s="6">
        <f t="shared" si="2"/>
        <v>200</v>
      </c>
      <c r="F10" s="6" t="str">
        <f t="shared" si="3"/>
        <v>#N/A</v>
      </c>
      <c r="G10" s="6" t="str">
        <f t="shared" si="4"/>
        <v>#DIV/0!</v>
      </c>
      <c r="H10" s="6" t="str">
        <f t="shared" si="5"/>
        <v>#DIV/0!</v>
      </c>
    </row>
    <row r="11">
      <c r="A11" s="2" t="s">
        <v>63</v>
      </c>
      <c r="B11" s="5" t="s">
        <v>43</v>
      </c>
      <c r="C11" s="4" t="s">
        <v>43</v>
      </c>
      <c r="D11" s="4" t="str">
        <f t="shared" si="1"/>
        <v>#DIV/0!</v>
      </c>
      <c r="E11" s="6" t="str">
        <f t="shared" si="2"/>
        <v>#NUM!</v>
      </c>
      <c r="F11" s="6" t="str">
        <f t="shared" si="3"/>
        <v>#N/A</v>
      </c>
      <c r="G11" s="6" t="str">
        <f t="shared" si="4"/>
        <v>#DIV/0!</v>
      </c>
      <c r="H11" s="6" t="str">
        <f t="shared" si="5"/>
        <v>#DIV/0!</v>
      </c>
    </row>
    <row r="12">
      <c r="A12" s="2" t="s">
        <v>14</v>
      </c>
      <c r="B12" s="5">
        <v>550.0</v>
      </c>
      <c r="C12" s="4">
        <v>200.0</v>
      </c>
      <c r="D12" s="4">
        <f t="shared" si="1"/>
        <v>375</v>
      </c>
      <c r="E12" s="6">
        <f t="shared" si="2"/>
        <v>375</v>
      </c>
      <c r="F12" s="6" t="str">
        <f t="shared" si="3"/>
        <v>#N/A</v>
      </c>
      <c r="G12" s="6">
        <f t="shared" si="4"/>
        <v>247.4873734</v>
      </c>
      <c r="H12" s="6">
        <f t="shared" si="5"/>
        <v>0.6599663291</v>
      </c>
    </row>
    <row r="13">
      <c r="A13" s="2" t="s">
        <v>15</v>
      </c>
      <c r="B13" s="5" t="s">
        <v>43</v>
      </c>
      <c r="C13" s="4" t="s">
        <v>43</v>
      </c>
      <c r="D13" s="4" t="str">
        <f t="shared" si="1"/>
        <v>#DIV/0!</v>
      </c>
      <c r="E13" s="6" t="str">
        <f t="shared" si="2"/>
        <v>#NUM!</v>
      </c>
      <c r="F13" s="6" t="str">
        <f t="shared" si="3"/>
        <v>#N/A</v>
      </c>
      <c r="G13" s="6" t="str">
        <f t="shared" si="4"/>
        <v>#DIV/0!</v>
      </c>
      <c r="H13" s="6" t="str">
        <f t="shared" si="5"/>
        <v>#DIV/0!</v>
      </c>
    </row>
    <row r="14">
      <c r="A14" s="2" t="s">
        <v>16</v>
      </c>
      <c r="B14" s="5">
        <v>800.0</v>
      </c>
      <c r="C14" s="4" t="s">
        <v>43</v>
      </c>
      <c r="D14" s="4">
        <f t="shared" si="1"/>
        <v>800</v>
      </c>
      <c r="E14" s="6">
        <f t="shared" si="2"/>
        <v>800</v>
      </c>
      <c r="F14" s="6" t="str">
        <f t="shared" si="3"/>
        <v>#N/A</v>
      </c>
      <c r="G14" s="6" t="str">
        <f t="shared" si="4"/>
        <v>#DIV/0!</v>
      </c>
      <c r="H14" s="6" t="str">
        <f t="shared" si="5"/>
        <v>#DIV/0!</v>
      </c>
    </row>
    <row r="15">
      <c r="A15" s="2" t="s">
        <v>17</v>
      </c>
      <c r="B15" s="5" t="s">
        <v>43</v>
      </c>
      <c r="C15" s="4" t="s">
        <v>43</v>
      </c>
      <c r="D15" s="4" t="str">
        <f t="shared" si="1"/>
        <v>#DIV/0!</v>
      </c>
      <c r="E15" s="6" t="str">
        <f t="shared" si="2"/>
        <v>#NUM!</v>
      </c>
      <c r="F15" s="6" t="str">
        <f t="shared" si="3"/>
        <v>#N/A</v>
      </c>
      <c r="G15" s="6" t="str">
        <f t="shared" si="4"/>
        <v>#DIV/0!</v>
      </c>
      <c r="H15" s="6" t="str">
        <f t="shared" si="5"/>
        <v>#DIV/0!</v>
      </c>
    </row>
    <row r="16">
      <c r="A16" s="2" t="s">
        <v>18</v>
      </c>
      <c r="B16" s="5" t="s">
        <v>43</v>
      </c>
      <c r="C16" s="4" t="s">
        <v>43</v>
      </c>
      <c r="D16" s="4" t="str">
        <f t="shared" si="1"/>
        <v>#DIV/0!</v>
      </c>
      <c r="E16" s="6" t="str">
        <f t="shared" si="2"/>
        <v>#NUM!</v>
      </c>
      <c r="F16" s="6" t="str">
        <f t="shared" si="3"/>
        <v>#N/A</v>
      </c>
      <c r="G16" s="6" t="str">
        <f t="shared" si="4"/>
        <v>#DIV/0!</v>
      </c>
      <c r="H16" s="6" t="str">
        <f t="shared" si="5"/>
        <v>#DIV/0!</v>
      </c>
    </row>
    <row r="17">
      <c r="A17" s="2" t="s">
        <v>19</v>
      </c>
      <c r="B17" s="5">
        <v>1300.0</v>
      </c>
      <c r="C17" s="4" t="s">
        <v>43</v>
      </c>
      <c r="D17" s="4">
        <f t="shared" si="1"/>
        <v>1300</v>
      </c>
      <c r="E17" s="6">
        <f t="shared" si="2"/>
        <v>1300</v>
      </c>
      <c r="F17" s="6" t="str">
        <f t="shared" si="3"/>
        <v>#N/A</v>
      </c>
      <c r="G17" s="6" t="str">
        <f t="shared" si="4"/>
        <v>#DIV/0!</v>
      </c>
      <c r="H17" s="6" t="str">
        <f t="shared" si="5"/>
        <v>#DIV/0!</v>
      </c>
    </row>
    <row r="18">
      <c r="A18" s="2" t="s">
        <v>20</v>
      </c>
      <c r="B18" s="5">
        <v>1600.0</v>
      </c>
      <c r="C18" s="4" t="s">
        <v>43</v>
      </c>
      <c r="D18" s="4">
        <f t="shared" si="1"/>
        <v>1600</v>
      </c>
      <c r="E18" s="6">
        <f t="shared" si="2"/>
        <v>1600</v>
      </c>
      <c r="F18" s="6" t="str">
        <f t="shared" si="3"/>
        <v>#N/A</v>
      </c>
      <c r="G18" s="6" t="str">
        <f t="shared" si="4"/>
        <v>#DIV/0!</v>
      </c>
      <c r="H18" s="6" t="str">
        <f t="shared" si="5"/>
        <v>#DIV/0!</v>
      </c>
    </row>
    <row r="19">
      <c r="A19" s="2" t="s">
        <v>21</v>
      </c>
      <c r="B19" s="5" t="s">
        <v>43</v>
      </c>
      <c r="C19" s="4" t="s">
        <v>43</v>
      </c>
      <c r="D19" s="4" t="str">
        <f t="shared" si="1"/>
        <v>#DIV/0!</v>
      </c>
      <c r="E19" s="6" t="str">
        <f t="shared" si="2"/>
        <v>#NUM!</v>
      </c>
      <c r="F19" s="6" t="str">
        <f t="shared" si="3"/>
        <v>#N/A</v>
      </c>
      <c r="G19" s="6" t="str">
        <f t="shared" si="4"/>
        <v>#DIV/0!</v>
      </c>
      <c r="H19" s="6" t="str">
        <f t="shared" si="5"/>
        <v>#DIV/0!</v>
      </c>
    </row>
    <row r="20">
      <c r="A20" s="2" t="s">
        <v>22</v>
      </c>
      <c r="B20" s="5" t="s">
        <v>43</v>
      </c>
      <c r="C20" s="4" t="s">
        <v>43</v>
      </c>
      <c r="D20" s="4" t="str">
        <f t="shared" si="1"/>
        <v>#DIV/0!</v>
      </c>
      <c r="E20" s="6" t="str">
        <f t="shared" si="2"/>
        <v>#NUM!</v>
      </c>
      <c r="F20" s="6" t="str">
        <f t="shared" si="3"/>
        <v>#N/A</v>
      </c>
      <c r="G20" s="6" t="str">
        <f t="shared" si="4"/>
        <v>#DIV/0!</v>
      </c>
      <c r="H20" s="6" t="str">
        <f t="shared" si="5"/>
        <v>#DIV/0!</v>
      </c>
    </row>
    <row r="21">
      <c r="A21" s="2" t="s">
        <v>44</v>
      </c>
      <c r="B21" s="5" t="str">
        <f>SUM(B2:D20)</f>
        <v>#DIV/0!</v>
      </c>
      <c r="C21" s="6"/>
      <c r="D21" s="5"/>
    </row>
    <row r="23">
      <c r="A23" s="1" t="s">
        <v>67</v>
      </c>
      <c r="B23" s="1">
        <v>11.0</v>
      </c>
    </row>
    <row r="24">
      <c r="A24" s="1" t="s">
        <v>55</v>
      </c>
      <c r="B24" s="1">
        <v>7750.0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6.57"/>
    <col customWidth="1" min="3" max="3" width="15.71"/>
  </cols>
  <sheetData>
    <row r="2">
      <c r="B2" s="1" t="s">
        <v>67</v>
      </c>
      <c r="C2" s="1">
        <v>222.0</v>
      </c>
    </row>
    <row r="3">
      <c r="B3" s="1" t="s">
        <v>55</v>
      </c>
    </row>
    <row r="4">
      <c r="B4" s="1" t="s">
        <v>68</v>
      </c>
    </row>
    <row r="6">
      <c r="A6" s="1">
        <v>1.0</v>
      </c>
      <c r="B6" s="1" t="s">
        <v>69</v>
      </c>
      <c r="C6" s="1">
        <v>13.0</v>
      </c>
      <c r="D6" s="1">
        <v>700.0</v>
      </c>
      <c r="E6" s="5">
        <v>500.0</v>
      </c>
      <c r="F6" s="5">
        <v>500.0</v>
      </c>
      <c r="G6" s="5">
        <v>500.0</v>
      </c>
      <c r="H6" s="5">
        <v>500.0</v>
      </c>
      <c r="I6" s="5">
        <v>500.0</v>
      </c>
      <c r="J6" s="5">
        <v>570.0</v>
      </c>
      <c r="K6" s="5">
        <v>700.0</v>
      </c>
      <c r="L6" s="5">
        <v>750.0</v>
      </c>
      <c r="M6" s="5">
        <v>750.0</v>
      </c>
      <c r="N6" s="5">
        <v>750.0</v>
      </c>
      <c r="O6" s="5">
        <v>750.0</v>
      </c>
      <c r="P6" s="5">
        <v>750.0</v>
      </c>
      <c r="Q6" s="5"/>
      <c r="R6" s="5"/>
      <c r="S6" s="5"/>
      <c r="T6" s="5"/>
    </row>
    <row r="7">
      <c r="A7" s="1">
        <v>2.0</v>
      </c>
      <c r="B7" s="1" t="s">
        <v>70</v>
      </c>
      <c r="C7" s="1">
        <v>6.0</v>
      </c>
      <c r="D7" s="1">
        <v>600.0</v>
      </c>
      <c r="E7" s="1">
        <v>500.0</v>
      </c>
      <c r="F7" s="1">
        <v>400.0</v>
      </c>
      <c r="G7" s="1">
        <v>900.0</v>
      </c>
      <c r="H7" s="1">
        <v>500.0</v>
      </c>
      <c r="I7" s="1">
        <v>600.0</v>
      </c>
    </row>
    <row r="8">
      <c r="A8" s="1">
        <v>3.0</v>
      </c>
      <c r="B8" s="1" t="s">
        <v>71</v>
      </c>
      <c r="C8" s="1">
        <v>7.0</v>
      </c>
      <c r="D8" s="1">
        <v>750.0</v>
      </c>
      <c r="E8" s="1">
        <v>900.0</v>
      </c>
      <c r="F8" s="1">
        <v>800.0</v>
      </c>
      <c r="G8" s="5">
        <v>500.0</v>
      </c>
      <c r="H8" s="5">
        <v>500.0</v>
      </c>
      <c r="I8" s="5">
        <v>700.0</v>
      </c>
      <c r="J8" s="5">
        <v>850.0</v>
      </c>
      <c r="K8" s="5"/>
    </row>
    <row r="9">
      <c r="A9" s="1">
        <v>4.0</v>
      </c>
      <c r="B9" s="1" t="s">
        <v>72</v>
      </c>
      <c r="C9" s="1">
        <v>8.0</v>
      </c>
      <c r="D9" s="1">
        <v>600.0</v>
      </c>
      <c r="E9" s="5">
        <v>700.0</v>
      </c>
      <c r="F9" s="5">
        <v>900.0</v>
      </c>
      <c r="G9" s="5">
        <v>800.0</v>
      </c>
      <c r="H9" s="5">
        <v>700.0</v>
      </c>
      <c r="I9" s="5">
        <v>700.0</v>
      </c>
      <c r="J9" s="5">
        <v>600.0</v>
      </c>
      <c r="K9" s="1">
        <v>1000.0</v>
      </c>
    </row>
    <row r="10">
      <c r="A10" s="1">
        <v>5.0</v>
      </c>
      <c r="B10" s="1" t="s">
        <v>73</v>
      </c>
      <c r="C10" s="1">
        <v>7.0</v>
      </c>
    </row>
    <row r="11">
      <c r="A11" s="1">
        <v>6.0</v>
      </c>
      <c r="B11" s="1" t="s">
        <v>74</v>
      </c>
      <c r="C11" s="1">
        <v>11.0</v>
      </c>
    </row>
    <row r="12">
      <c r="A12" s="1">
        <v>7.0</v>
      </c>
      <c r="B12" s="1" t="s">
        <v>75</v>
      </c>
      <c r="C12" s="1">
        <v>16.0</v>
      </c>
    </row>
    <row r="13">
      <c r="A13" s="1">
        <v>8.0</v>
      </c>
      <c r="B13" s="1" t="s">
        <v>76</v>
      </c>
      <c r="C13" s="1">
        <v>10.0</v>
      </c>
    </row>
    <row r="14">
      <c r="A14" s="1">
        <v>9.0</v>
      </c>
      <c r="B14" s="1" t="s">
        <v>77</v>
      </c>
      <c r="C14" s="1">
        <v>14.0</v>
      </c>
    </row>
    <row r="15">
      <c r="A15" s="1">
        <v>10.0</v>
      </c>
      <c r="B15" s="1" t="s">
        <v>78</v>
      </c>
      <c r="C15" s="1">
        <v>12.0</v>
      </c>
    </row>
    <row r="16">
      <c r="A16" s="1">
        <v>11.0</v>
      </c>
      <c r="B16" s="1" t="s">
        <v>79</v>
      </c>
      <c r="C16" s="1">
        <v>17.0</v>
      </c>
    </row>
    <row r="17">
      <c r="A17" s="1">
        <v>12.0</v>
      </c>
      <c r="B17" s="1" t="s">
        <v>80</v>
      </c>
      <c r="C17" s="1">
        <v>18.0</v>
      </c>
    </row>
    <row r="18">
      <c r="A18" s="1">
        <v>13.0</v>
      </c>
      <c r="B18" s="1" t="s">
        <v>81</v>
      </c>
      <c r="C18" s="1">
        <v>11.0</v>
      </c>
    </row>
    <row r="19">
      <c r="A19" s="1">
        <v>14.0</v>
      </c>
      <c r="B19" s="1" t="s">
        <v>82</v>
      </c>
      <c r="C19" s="1">
        <v>14.0</v>
      </c>
    </row>
    <row r="20">
      <c r="A20" s="1">
        <v>15.0</v>
      </c>
      <c r="B20" s="1" t="s">
        <v>83</v>
      </c>
      <c r="C20" s="1">
        <v>9.0</v>
      </c>
    </row>
    <row r="21">
      <c r="A21" s="1">
        <v>16.0</v>
      </c>
      <c r="B21" s="1" t="s">
        <v>84</v>
      </c>
      <c r="C21" s="1">
        <v>12.0</v>
      </c>
    </row>
    <row r="22">
      <c r="A22" s="1">
        <v>17.0</v>
      </c>
      <c r="B22" s="1" t="s">
        <v>85</v>
      </c>
      <c r="C22" s="1">
        <v>11.0</v>
      </c>
    </row>
    <row r="23">
      <c r="A23" s="1">
        <v>18.0</v>
      </c>
      <c r="B23" s="1" t="s">
        <v>86</v>
      </c>
      <c r="C23" s="1">
        <v>11.0</v>
      </c>
    </row>
    <row r="24">
      <c r="A24" s="1">
        <v>19.0</v>
      </c>
      <c r="B24" s="1" t="s">
        <v>87</v>
      </c>
      <c r="C24" s="1">
        <v>8.0</v>
      </c>
    </row>
    <row r="25">
      <c r="A25" s="1">
        <v>20.0</v>
      </c>
      <c r="B25" s="1" t="s">
        <v>88</v>
      </c>
      <c r="C25" s="1">
        <v>7.0</v>
      </c>
    </row>
    <row r="26">
      <c r="C26" s="1">
        <v>222.0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19.0"/>
    <col customWidth="1" min="3" max="3" width="18.43"/>
    <col customWidth="1" min="6" max="6" width="24.0"/>
    <col customWidth="1" min="7" max="7" width="5.29"/>
    <col customWidth="1" min="8" max="8" width="24.57"/>
    <col customWidth="1" min="9" max="9" width="18.43"/>
    <col customWidth="1" min="10" max="11" width="16.43"/>
    <col customWidth="1" min="12" max="12" width="24.29"/>
    <col customWidth="1" min="13" max="13" width="6.57"/>
    <col customWidth="1" min="14" max="14" width="22.43"/>
    <col customWidth="1" min="15" max="15" width="18.0"/>
    <col customWidth="1" min="16" max="17" width="17.29"/>
    <col customWidth="1" min="18" max="18" width="24.43"/>
    <col customWidth="1" min="19" max="19" width="8.14"/>
    <col customWidth="1" min="20" max="20" width="23.57"/>
    <col customWidth="1" min="21" max="21" width="19.0"/>
    <col customWidth="1" min="22" max="23" width="21.57"/>
    <col customWidth="1" min="24" max="24" width="28.29"/>
    <col customWidth="1" min="25" max="25" width="7.57"/>
    <col customWidth="1" min="30" max="30" width="25.86"/>
  </cols>
  <sheetData>
    <row r="1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9"/>
      <c r="H1" s="2" t="s">
        <v>95</v>
      </c>
      <c r="I1" s="2" t="s">
        <v>96</v>
      </c>
      <c r="J1" s="2" t="s">
        <v>97</v>
      </c>
      <c r="K1" s="2" t="s">
        <v>93</v>
      </c>
      <c r="L1" s="2" t="s">
        <v>98</v>
      </c>
      <c r="M1" s="9"/>
      <c r="N1" s="2" t="s">
        <v>99</v>
      </c>
      <c r="O1" s="2" t="s">
        <v>100</v>
      </c>
      <c r="P1" s="2" t="s">
        <v>101</v>
      </c>
      <c r="Q1" s="2" t="s">
        <v>93</v>
      </c>
      <c r="R1" s="2" t="s">
        <v>102</v>
      </c>
      <c r="S1" s="9"/>
      <c r="T1" s="2" t="s">
        <v>103</v>
      </c>
      <c r="U1" s="2" t="s">
        <v>104</v>
      </c>
      <c r="V1" s="2" t="s">
        <v>105</v>
      </c>
      <c r="W1" s="2" t="s">
        <v>106</v>
      </c>
      <c r="X1" s="2" t="s">
        <v>107</v>
      </c>
      <c r="Y1" s="9"/>
      <c r="Z1" s="2" t="s">
        <v>103</v>
      </c>
      <c r="AA1" s="2" t="s">
        <v>104</v>
      </c>
      <c r="AB1" s="2" t="s">
        <v>105</v>
      </c>
      <c r="AC1" s="2" t="s">
        <v>106</v>
      </c>
      <c r="AD1" s="2" t="s">
        <v>107</v>
      </c>
      <c r="AE1" s="10"/>
    </row>
    <row r="2">
      <c r="A2" s="2" t="s">
        <v>4</v>
      </c>
      <c r="B2" s="11">
        <v>750.0</v>
      </c>
      <c r="C2" s="6">
        <v>750.0</v>
      </c>
      <c r="D2" s="6">
        <v>750.0</v>
      </c>
      <c r="E2" s="6"/>
      <c r="F2" s="6">
        <v>0.0</v>
      </c>
      <c r="G2" s="12"/>
      <c r="H2" s="11">
        <v>700.0</v>
      </c>
      <c r="I2" s="6">
        <v>700.0</v>
      </c>
      <c r="J2" s="6" t="e">
        <v>#N/A</v>
      </c>
      <c r="K2" s="6" t="e">
        <v>#DIV/0!</v>
      </c>
      <c r="L2" s="6" t="e">
        <v>#DIV/0!</v>
      </c>
      <c r="M2" s="12"/>
      <c r="N2" s="11">
        <v>570.0</v>
      </c>
      <c r="O2" s="6">
        <v>570.0</v>
      </c>
      <c r="P2" s="6" t="e">
        <v>#N/A</v>
      </c>
      <c r="Q2" s="6" t="e">
        <v>#DIV/0!</v>
      </c>
      <c r="R2" s="6" t="e">
        <v>#DIV/0!</v>
      </c>
      <c r="S2" s="12"/>
      <c r="T2" s="11">
        <v>520.0</v>
      </c>
      <c r="U2" s="6">
        <v>500.0</v>
      </c>
      <c r="V2" s="6">
        <v>500.0</v>
      </c>
      <c r="W2" s="6">
        <v>48.98979485566356</v>
      </c>
      <c r="X2" s="6">
        <v>0.09421114395319916</v>
      </c>
      <c r="Y2" s="12"/>
      <c r="Z2" s="11">
        <v>700.0</v>
      </c>
      <c r="AA2" s="6">
        <v>700.0</v>
      </c>
      <c r="AB2" s="6" t="e">
        <v>#N/A</v>
      </c>
      <c r="AC2" s="6" t="e">
        <v>#DIV/0!</v>
      </c>
      <c r="AD2" s="6" t="e">
        <v>#DIV/0!</v>
      </c>
      <c r="AE2" s="13"/>
    </row>
    <row r="3">
      <c r="A3" s="2" t="s">
        <v>5</v>
      </c>
      <c r="B3" s="11">
        <v>600.0</v>
      </c>
      <c r="C3" s="6">
        <v>550.0</v>
      </c>
      <c r="D3" s="6" t="e">
        <v>#N/A</v>
      </c>
      <c r="E3" s="6"/>
      <c r="F3" s="6">
        <v>0.3600411499115478</v>
      </c>
      <c r="G3" s="12"/>
      <c r="H3" s="11" t="e">
        <v>#DIV/0!</v>
      </c>
      <c r="I3" s="6" t="e">
        <v>#NUM!</v>
      </c>
      <c r="J3" s="6" t="e">
        <v>#N/A</v>
      </c>
      <c r="K3" s="6" t="e">
        <v>#DIV/0!</v>
      </c>
      <c r="L3" s="6" t="e">
        <v>#DIV/0!</v>
      </c>
      <c r="M3" s="12"/>
      <c r="N3" s="11" t="e">
        <v>#DIV/0!</v>
      </c>
      <c r="O3" s="6" t="e">
        <v>#NUM!</v>
      </c>
      <c r="P3" s="6" t="e">
        <v>#N/A</v>
      </c>
      <c r="Q3" s="6" t="e">
        <v>#DIV/0!</v>
      </c>
      <c r="R3" s="6" t="e">
        <v>#DIV/0!</v>
      </c>
      <c r="S3" s="12"/>
      <c r="T3" s="11">
        <v>550.0</v>
      </c>
      <c r="U3" s="6">
        <v>550.0</v>
      </c>
      <c r="V3" s="6" t="e">
        <v>#N/A</v>
      </c>
      <c r="W3" s="6">
        <v>70.71067811865476</v>
      </c>
      <c r="X3" s="6">
        <v>0.128564869306645</v>
      </c>
      <c r="Y3" s="12"/>
      <c r="Z3" s="11" t="e">
        <v>#DIV/0!</v>
      </c>
      <c r="AA3" s="6" t="e">
        <v>#NUM!</v>
      </c>
      <c r="AB3" s="6" t="e">
        <v>#N/A</v>
      </c>
      <c r="AC3" s="6" t="e">
        <v>#DIV/0!</v>
      </c>
      <c r="AD3" s="6" t="e">
        <v>#DIV/0!</v>
      </c>
      <c r="AE3" s="13"/>
    </row>
    <row r="4">
      <c r="A4" s="2" t="s">
        <v>6</v>
      </c>
      <c r="B4" s="11">
        <v>800.0</v>
      </c>
      <c r="C4" s="6">
        <v>800.0</v>
      </c>
      <c r="D4" s="6" t="e">
        <v>#N/A</v>
      </c>
      <c r="E4" s="6"/>
      <c r="F4" s="6">
        <v>0.3535533905932738</v>
      </c>
      <c r="G4" s="12"/>
      <c r="H4" s="11" t="e">
        <v>#DIV/0!</v>
      </c>
      <c r="I4" s="6" t="e">
        <v>#NUM!</v>
      </c>
      <c r="J4" s="6" t="e">
        <v>#N/A</v>
      </c>
      <c r="K4" s="6" t="e">
        <v>#DIV/0!</v>
      </c>
      <c r="L4" s="6" t="e">
        <v>#DIV/0!</v>
      </c>
      <c r="M4" s="12"/>
      <c r="N4" s="11" t="e">
        <v>#DIV/0!</v>
      </c>
      <c r="O4" s="6" t="e">
        <v>#NUM!</v>
      </c>
      <c r="P4" s="6" t="e">
        <v>#N/A</v>
      </c>
      <c r="Q4" s="6" t="e">
        <v>#DIV/0!</v>
      </c>
      <c r="R4" s="6" t="e">
        <v>#DIV/0!</v>
      </c>
      <c r="S4" s="12"/>
      <c r="T4" s="11">
        <v>760.0</v>
      </c>
      <c r="U4" s="6">
        <v>700.0</v>
      </c>
      <c r="V4" s="6">
        <v>700.0</v>
      </c>
      <c r="W4" s="6">
        <v>89.44271909999159</v>
      </c>
      <c r="X4" s="6">
        <v>0.11768778828946262</v>
      </c>
      <c r="Y4" s="12"/>
      <c r="Z4" s="11">
        <v>600.0</v>
      </c>
      <c r="AA4" s="6">
        <v>600.0</v>
      </c>
      <c r="AB4" s="6" t="e">
        <v>#N/A</v>
      </c>
      <c r="AC4" s="6" t="e">
        <v>#DIV/0!</v>
      </c>
      <c r="AD4" s="6" t="e">
        <v>#DIV/0!</v>
      </c>
      <c r="AE4" s="13"/>
    </row>
    <row r="5">
      <c r="A5" s="2" t="s">
        <v>7</v>
      </c>
      <c r="B5" s="11">
        <v>630.0</v>
      </c>
      <c r="C5" s="6">
        <v>600.0</v>
      </c>
      <c r="D5" s="6" t="e">
        <v>#N/A</v>
      </c>
      <c r="E5" s="6"/>
      <c r="F5" s="6">
        <v>0.315469951021457</v>
      </c>
      <c r="G5" s="12"/>
      <c r="H5" s="11" t="e">
        <v>#DIV/0!</v>
      </c>
      <c r="I5" s="6" t="e">
        <v>#NUM!</v>
      </c>
      <c r="J5" s="6" t="e">
        <v>#N/A</v>
      </c>
      <c r="K5" s="6" t="e">
        <v>#DIV/0!</v>
      </c>
      <c r="L5" s="6" t="e">
        <v>#DIV/0!</v>
      </c>
      <c r="M5" s="12"/>
      <c r="N5" s="11" t="e">
        <v>#DIV/0!</v>
      </c>
      <c r="O5" s="6" t="e">
        <v>#NUM!</v>
      </c>
      <c r="P5" s="6" t="e">
        <v>#N/A</v>
      </c>
      <c r="Q5" s="6" t="e">
        <v>#DIV/0!</v>
      </c>
      <c r="R5" s="6" t="e">
        <v>#DIV/0!</v>
      </c>
      <c r="S5" s="12"/>
      <c r="T5" s="11">
        <v>625.0</v>
      </c>
      <c r="U5" s="6">
        <v>625.0</v>
      </c>
      <c r="V5" s="6" t="e">
        <v>#N/A</v>
      </c>
      <c r="W5" s="6">
        <v>35.35533905932738</v>
      </c>
      <c r="X5" s="6">
        <v>0.0565685424949238</v>
      </c>
      <c r="Y5" s="12"/>
      <c r="Z5" s="11" t="e">
        <v>#DIV/0!</v>
      </c>
      <c r="AA5" s="6" t="e">
        <v>#NUM!</v>
      </c>
      <c r="AB5" s="6" t="e">
        <v>#N/A</v>
      </c>
      <c r="AC5" s="6" t="e">
        <v>#DIV/0!</v>
      </c>
      <c r="AD5" s="6" t="e">
        <v>#DIV/0!</v>
      </c>
      <c r="AE5" s="13"/>
    </row>
    <row r="6">
      <c r="A6" s="2" t="s">
        <v>8</v>
      </c>
      <c r="B6" s="11">
        <v>800.0</v>
      </c>
      <c r="C6" s="6">
        <v>800.0</v>
      </c>
      <c r="D6" s="6" t="e">
        <v>#N/A</v>
      </c>
      <c r="E6" s="6"/>
      <c r="F6" s="6">
        <v>0.3535533905932738</v>
      </c>
      <c r="G6" s="12"/>
      <c r="H6" s="11">
        <v>800.0</v>
      </c>
      <c r="I6" s="6">
        <v>800.0</v>
      </c>
      <c r="J6" s="6" t="e">
        <v>#N/A</v>
      </c>
      <c r="K6" s="6" t="e">
        <v>#DIV/0!</v>
      </c>
      <c r="L6" s="6" t="e">
        <v>#DIV/0!</v>
      </c>
      <c r="M6" s="12"/>
      <c r="N6" s="11">
        <v>900.0</v>
      </c>
      <c r="O6" s="6">
        <v>900.0</v>
      </c>
      <c r="P6" s="6" t="e">
        <v>#N/A</v>
      </c>
      <c r="Q6" s="6" t="e">
        <v>#DIV/0!</v>
      </c>
      <c r="R6" s="6" t="e">
        <v>#DIV/0!</v>
      </c>
      <c r="S6" s="12"/>
      <c r="T6" s="11">
        <v>835.7142857142857</v>
      </c>
      <c r="U6" s="6">
        <v>750.0</v>
      </c>
      <c r="V6" s="6">
        <v>750.0</v>
      </c>
      <c r="W6" s="6">
        <v>230.42403975114686</v>
      </c>
      <c r="X6" s="6">
        <v>0.2757210732065005</v>
      </c>
      <c r="Y6" s="12"/>
      <c r="Z6" s="11" t="e">
        <v>#DIV/0!</v>
      </c>
      <c r="AA6" s="6" t="e">
        <v>#NUM!</v>
      </c>
      <c r="AB6" s="6" t="e">
        <v>#N/A</v>
      </c>
      <c r="AC6" s="6" t="e">
        <v>#DIV/0!</v>
      </c>
      <c r="AD6" s="6" t="e">
        <v>#DIV/0!</v>
      </c>
      <c r="AE6" s="13"/>
    </row>
    <row r="7">
      <c r="A7" s="2" t="s">
        <v>9</v>
      </c>
      <c r="B7" s="11">
        <v>458.3333333333333</v>
      </c>
      <c r="C7" s="6">
        <v>450.0</v>
      </c>
      <c r="D7" s="6">
        <v>450.0</v>
      </c>
      <c r="E7" s="6"/>
      <c r="F7" s="6">
        <v>0.10725731784547365</v>
      </c>
      <c r="G7" s="12"/>
      <c r="H7" s="11">
        <v>550.0</v>
      </c>
      <c r="I7" s="6">
        <v>550.0</v>
      </c>
      <c r="J7" s="6" t="e">
        <v>#N/A</v>
      </c>
      <c r="K7" s="6" t="e">
        <v>#DIV/0!</v>
      </c>
      <c r="L7" s="6" t="e">
        <v>#DIV/0!</v>
      </c>
      <c r="M7" s="12"/>
      <c r="N7" s="11">
        <v>450.0</v>
      </c>
      <c r="O7" s="6">
        <v>450.0</v>
      </c>
      <c r="P7" s="6" t="e">
        <v>#N/A</v>
      </c>
      <c r="Q7" s="6" t="e">
        <v>#DIV/0!</v>
      </c>
      <c r="R7" s="6" t="e">
        <v>#DIV/0!</v>
      </c>
      <c r="S7" s="12"/>
      <c r="T7" s="11">
        <v>528.5714285714286</v>
      </c>
      <c r="U7" s="6">
        <v>500.0</v>
      </c>
      <c r="V7" s="6">
        <v>500.0</v>
      </c>
      <c r="W7" s="6">
        <v>114.95340671022201</v>
      </c>
      <c r="X7" s="6">
        <v>0.21747941810042004</v>
      </c>
      <c r="Y7" s="12"/>
      <c r="Z7" s="11">
        <v>800.0</v>
      </c>
      <c r="AA7" s="6">
        <v>800.0</v>
      </c>
      <c r="AB7" s="6" t="e">
        <v>#N/A</v>
      </c>
      <c r="AC7" s="6" t="e">
        <v>#DIV/0!</v>
      </c>
      <c r="AD7" s="6" t="e">
        <v>#DIV/0!</v>
      </c>
      <c r="AE7" s="13"/>
    </row>
    <row r="8">
      <c r="A8" s="2" t="s">
        <v>10</v>
      </c>
      <c r="B8" s="11">
        <v>766.6666666666666</v>
      </c>
      <c r="C8" s="6">
        <v>800.0</v>
      </c>
      <c r="D8" s="6" t="e">
        <v>#N/A</v>
      </c>
      <c r="E8" s="6"/>
      <c r="F8" s="6">
        <v>0.45807190229794514</v>
      </c>
      <c r="G8" s="12"/>
      <c r="H8" s="11">
        <v>1000.0</v>
      </c>
      <c r="I8" s="6">
        <v>1000.0</v>
      </c>
      <c r="J8" s="6" t="e">
        <v>#N/A</v>
      </c>
      <c r="K8" s="6" t="e">
        <v>#DIV/0!</v>
      </c>
      <c r="L8" s="6" t="e">
        <v>#DIV/0!</v>
      </c>
      <c r="M8" s="12"/>
      <c r="N8" s="11">
        <v>900.0</v>
      </c>
      <c r="O8" s="6">
        <v>900.0</v>
      </c>
      <c r="P8" s="6" t="e">
        <v>#N/A</v>
      </c>
      <c r="Q8" s="6" t="e">
        <v>#DIV/0!</v>
      </c>
      <c r="R8" s="6" t="e">
        <v>#DIV/0!</v>
      </c>
      <c r="S8" s="12"/>
      <c r="T8" s="11">
        <v>900.0</v>
      </c>
      <c r="U8" s="6">
        <v>900.0</v>
      </c>
      <c r="V8" s="6">
        <v>800.0</v>
      </c>
      <c r="W8" s="6">
        <v>115.47005383792515</v>
      </c>
      <c r="X8" s="6">
        <v>0.12830005981991682</v>
      </c>
      <c r="Y8" s="12"/>
      <c r="Z8" s="11">
        <v>600.0</v>
      </c>
      <c r="AA8" s="6">
        <v>600.0</v>
      </c>
      <c r="AB8" s="6" t="e">
        <v>#N/A</v>
      </c>
      <c r="AC8" s="6" t="e">
        <v>#DIV/0!</v>
      </c>
      <c r="AD8" s="6" t="e">
        <v>#DIV/0!</v>
      </c>
      <c r="AE8" s="13"/>
    </row>
    <row r="9">
      <c r="A9" s="2" t="s">
        <v>11</v>
      </c>
      <c r="B9" s="11">
        <v>408.0</v>
      </c>
      <c r="C9" s="6">
        <v>440.0</v>
      </c>
      <c r="D9" s="6" t="e">
        <v>#N/A</v>
      </c>
      <c r="E9" s="6"/>
      <c r="F9" s="6">
        <v>0.19866553067803375</v>
      </c>
      <c r="G9" s="12"/>
      <c r="H9" s="11">
        <v>350.0</v>
      </c>
      <c r="I9" s="6">
        <v>350.0</v>
      </c>
      <c r="J9" s="6" t="e">
        <v>#N/A</v>
      </c>
      <c r="K9" s="6" t="e">
        <v>#DIV/0!</v>
      </c>
      <c r="L9" s="6" t="e">
        <v>#DIV/0!</v>
      </c>
      <c r="M9" s="12"/>
      <c r="N9" s="11">
        <v>350.0</v>
      </c>
      <c r="O9" s="6">
        <v>350.0</v>
      </c>
      <c r="P9" s="6" t="e">
        <v>#N/A</v>
      </c>
      <c r="Q9" s="6" t="e">
        <v>#DIV/0!</v>
      </c>
      <c r="R9" s="6" t="e">
        <v>#DIV/0!</v>
      </c>
      <c r="S9" s="12"/>
      <c r="T9" s="11">
        <v>441.6666666666667</v>
      </c>
      <c r="U9" s="6">
        <v>425.0</v>
      </c>
      <c r="V9" s="6">
        <v>400.0</v>
      </c>
      <c r="W9" s="6">
        <v>124.1638702145945</v>
      </c>
      <c r="X9" s="6">
        <v>0.2811257438821007</v>
      </c>
      <c r="Y9" s="12"/>
      <c r="Z9" s="11">
        <v>400.0</v>
      </c>
      <c r="AA9" s="6">
        <v>400.0</v>
      </c>
      <c r="AB9" s="6" t="e">
        <v>#N/A</v>
      </c>
      <c r="AC9" s="6" t="e">
        <v>#DIV/0!</v>
      </c>
      <c r="AD9" s="6" t="e">
        <v>#DIV/0!</v>
      </c>
      <c r="AE9" s="13"/>
    </row>
    <row r="10">
      <c r="A10" s="2" t="s">
        <v>12</v>
      </c>
      <c r="B10" s="11">
        <v>400.0</v>
      </c>
      <c r="C10" s="6">
        <v>400.0</v>
      </c>
      <c r="D10" s="6">
        <v>400.0</v>
      </c>
      <c r="E10" s="6"/>
      <c r="F10" s="6">
        <v>0.07905694150420949</v>
      </c>
      <c r="G10" s="12"/>
      <c r="H10" s="11" t="e">
        <v>#DIV/0!</v>
      </c>
      <c r="I10" s="6" t="e">
        <v>#NUM!</v>
      </c>
      <c r="J10" s="6" t="e">
        <v>#N/A</v>
      </c>
      <c r="K10" s="6" t="e">
        <v>#DIV/0!</v>
      </c>
      <c r="L10" s="6" t="e">
        <v>#DIV/0!</v>
      </c>
      <c r="M10" s="12"/>
      <c r="N10" s="11" t="e">
        <v>#DIV/0!</v>
      </c>
      <c r="O10" s="6" t="e">
        <v>#NUM!</v>
      </c>
      <c r="P10" s="6" t="e">
        <v>#N/A</v>
      </c>
      <c r="Q10" s="6" t="e">
        <v>#DIV/0!</v>
      </c>
      <c r="R10" s="6" t="e">
        <v>#DIV/0!</v>
      </c>
      <c r="S10" s="12"/>
      <c r="T10" s="11">
        <v>390.0</v>
      </c>
      <c r="U10" s="6">
        <v>400.0</v>
      </c>
      <c r="V10" s="6">
        <v>450.0</v>
      </c>
      <c r="W10" s="6">
        <v>65.19202405202648</v>
      </c>
      <c r="X10" s="6">
        <v>0.16715903603083712</v>
      </c>
      <c r="Y10" s="12"/>
      <c r="Z10" s="11">
        <v>200.0</v>
      </c>
      <c r="AA10" s="6">
        <v>200.0</v>
      </c>
      <c r="AB10" s="6" t="e">
        <v>#N/A</v>
      </c>
      <c r="AC10" s="6" t="e">
        <v>#DIV/0!</v>
      </c>
      <c r="AD10" s="6" t="e">
        <v>#DIV/0!</v>
      </c>
      <c r="AE10" s="13"/>
    </row>
    <row r="11">
      <c r="A11" s="2" t="s">
        <v>13</v>
      </c>
      <c r="B11" s="11">
        <v>1285.7142857142858</v>
      </c>
      <c r="C11" s="6">
        <v>1200.0</v>
      </c>
      <c r="D11" s="6">
        <v>900.0</v>
      </c>
      <c r="E11" s="6"/>
      <c r="F11" s="6">
        <v>0.3282325783867337</v>
      </c>
      <c r="G11" s="12"/>
      <c r="H11" s="11">
        <v>900.0</v>
      </c>
      <c r="I11" s="6">
        <v>900.0</v>
      </c>
      <c r="J11" s="6" t="e">
        <v>#N/A</v>
      </c>
      <c r="K11" s="6" t="e">
        <v>#DIV/0!</v>
      </c>
      <c r="L11" s="6" t="e">
        <v>#DIV/0!</v>
      </c>
      <c r="M11" s="12"/>
      <c r="N11" s="11">
        <v>1600.0</v>
      </c>
      <c r="O11" s="6">
        <v>1600.0</v>
      </c>
      <c r="P11" s="6" t="e">
        <v>#N/A</v>
      </c>
      <c r="Q11" s="6" t="e">
        <v>#DIV/0!</v>
      </c>
      <c r="R11" s="6" t="e">
        <v>#DIV/0!</v>
      </c>
      <c r="S11" s="12"/>
      <c r="T11" s="11">
        <v>1312.5</v>
      </c>
      <c r="U11" s="6">
        <v>1300.0</v>
      </c>
      <c r="V11" s="6">
        <v>1200.0</v>
      </c>
      <c r="W11" s="6">
        <v>309.0885217631258</v>
      </c>
      <c r="X11" s="6">
        <v>0.23549601658142919</v>
      </c>
      <c r="Y11" s="12"/>
      <c r="Z11" s="11" t="e">
        <v>#DIV/0!</v>
      </c>
      <c r="AA11" s="6" t="e">
        <v>#NUM!</v>
      </c>
      <c r="AB11" s="6" t="e">
        <v>#N/A</v>
      </c>
      <c r="AC11" s="6" t="e">
        <v>#DIV/0!</v>
      </c>
      <c r="AD11" s="6" t="e">
        <v>#DIV/0!</v>
      </c>
      <c r="AE11" s="13"/>
    </row>
    <row r="12">
      <c r="A12" s="2" t="s">
        <v>14</v>
      </c>
      <c r="B12" s="11">
        <v>295.0</v>
      </c>
      <c r="C12" s="6">
        <v>300.0</v>
      </c>
      <c r="D12" s="6">
        <v>300.0</v>
      </c>
      <c r="E12" s="6"/>
      <c r="F12" s="6">
        <v>0.12569827944229936</v>
      </c>
      <c r="G12" s="12"/>
      <c r="H12" s="11">
        <v>312.5</v>
      </c>
      <c r="I12" s="6">
        <v>312.5</v>
      </c>
      <c r="J12" s="6" t="e">
        <v>#N/A</v>
      </c>
      <c r="K12" s="6">
        <v>123.74368670764582</v>
      </c>
      <c r="L12" s="6">
        <v>0.39597979746446665</v>
      </c>
      <c r="M12" s="12"/>
      <c r="N12" s="11">
        <v>375.0</v>
      </c>
      <c r="O12" s="6">
        <v>375.0</v>
      </c>
      <c r="P12" s="6" t="e">
        <v>#N/A</v>
      </c>
      <c r="Q12" s="6">
        <v>247.48737341529164</v>
      </c>
      <c r="R12" s="6">
        <v>0.6599663291074443</v>
      </c>
      <c r="S12" s="12"/>
      <c r="T12" s="11">
        <v>421.42857142857144</v>
      </c>
      <c r="U12" s="6">
        <v>400.0</v>
      </c>
      <c r="V12" s="6">
        <v>400.0</v>
      </c>
      <c r="W12" s="6">
        <v>48.79500364742666</v>
      </c>
      <c r="X12" s="6">
        <v>0.11578475441762258</v>
      </c>
      <c r="Y12" s="12"/>
      <c r="Z12" s="11">
        <v>375.0</v>
      </c>
      <c r="AA12" s="6">
        <v>375.0</v>
      </c>
      <c r="AB12" s="6" t="e">
        <v>#N/A</v>
      </c>
      <c r="AC12" s="6">
        <v>247.48737341529164</v>
      </c>
      <c r="AD12" s="6">
        <v>0.6599663291074443</v>
      </c>
      <c r="AE12" s="13"/>
    </row>
    <row r="13">
      <c r="A13" s="2" t="s">
        <v>15</v>
      </c>
      <c r="B13" s="11">
        <v>135.0</v>
      </c>
      <c r="C13" s="6">
        <v>150.0</v>
      </c>
      <c r="D13" s="6">
        <v>100.0</v>
      </c>
      <c r="E13" s="6"/>
      <c r="F13" s="6">
        <v>0.24845199749997662</v>
      </c>
      <c r="G13" s="12"/>
      <c r="H13" s="11">
        <v>100.0</v>
      </c>
      <c r="I13" s="6">
        <v>100.0</v>
      </c>
      <c r="J13" s="6" t="e">
        <v>#N/A</v>
      </c>
      <c r="K13" s="6" t="e">
        <v>#DIV/0!</v>
      </c>
      <c r="L13" s="6" t="e">
        <v>#DIV/0!</v>
      </c>
      <c r="M13" s="12"/>
      <c r="N13" s="11">
        <v>100.0</v>
      </c>
      <c r="O13" s="6">
        <v>100.0</v>
      </c>
      <c r="P13" s="6" t="e">
        <v>#N/A</v>
      </c>
      <c r="Q13" s="6" t="e">
        <v>#DIV/0!</v>
      </c>
      <c r="R13" s="6" t="e">
        <v>#DIV/0!</v>
      </c>
      <c r="S13" s="12"/>
      <c r="T13" s="11">
        <v>112.5</v>
      </c>
      <c r="U13" s="6">
        <v>100.0</v>
      </c>
      <c r="V13" s="6">
        <v>100.0</v>
      </c>
      <c r="W13" s="6">
        <v>25.0</v>
      </c>
      <c r="X13" s="6">
        <v>0.2222222222222222</v>
      </c>
      <c r="Y13" s="12"/>
      <c r="Z13" s="11" t="e">
        <v>#DIV/0!</v>
      </c>
      <c r="AA13" s="6" t="e">
        <v>#NUM!</v>
      </c>
      <c r="AB13" s="6" t="e">
        <v>#N/A</v>
      </c>
      <c r="AC13" s="6" t="e">
        <v>#DIV/0!</v>
      </c>
      <c r="AD13" s="6" t="e">
        <v>#DIV/0!</v>
      </c>
      <c r="AE13" s="13"/>
    </row>
    <row r="14">
      <c r="A14" s="2" t="s">
        <v>16</v>
      </c>
      <c r="B14" s="11">
        <v>710.0</v>
      </c>
      <c r="C14" s="6">
        <v>750.0</v>
      </c>
      <c r="D14" s="6">
        <v>800.0</v>
      </c>
      <c r="E14" s="6"/>
      <c r="F14" s="6">
        <v>0.1443232502247831</v>
      </c>
      <c r="G14" s="12"/>
      <c r="H14" s="11">
        <v>900.0</v>
      </c>
      <c r="I14" s="6">
        <v>900.0</v>
      </c>
      <c r="J14" s="6" t="e">
        <v>#N/A</v>
      </c>
      <c r="K14" s="6" t="e">
        <v>#DIV/0!</v>
      </c>
      <c r="L14" s="6" t="e">
        <v>#DIV/0!</v>
      </c>
      <c r="M14" s="12"/>
      <c r="N14" s="11">
        <v>900.0</v>
      </c>
      <c r="O14" s="6">
        <v>900.0</v>
      </c>
      <c r="P14" s="6" t="e">
        <v>#N/A</v>
      </c>
      <c r="Q14" s="6" t="e">
        <v>#DIV/0!</v>
      </c>
      <c r="R14" s="6" t="e">
        <v>#DIV/0!</v>
      </c>
      <c r="S14" s="12"/>
      <c r="T14" s="11">
        <v>783.3333333333334</v>
      </c>
      <c r="U14" s="6">
        <v>800.0</v>
      </c>
      <c r="V14" s="6">
        <v>800.0</v>
      </c>
      <c r="W14" s="6">
        <v>98.31920802501752</v>
      </c>
      <c r="X14" s="6">
        <v>0.12551388258512874</v>
      </c>
      <c r="Y14" s="12"/>
      <c r="Z14" s="11">
        <v>800.0</v>
      </c>
      <c r="AA14" s="6">
        <v>800.0</v>
      </c>
      <c r="AB14" s="6" t="e">
        <v>#N/A</v>
      </c>
      <c r="AC14" s="6" t="e">
        <v>#DIV/0!</v>
      </c>
      <c r="AD14" s="6" t="e">
        <v>#DIV/0!</v>
      </c>
      <c r="AE14" s="13"/>
    </row>
    <row r="15">
      <c r="A15" s="2" t="s">
        <v>17</v>
      </c>
      <c r="B15" s="11">
        <v>691.6666666666666</v>
      </c>
      <c r="C15" s="6">
        <v>700.0</v>
      </c>
      <c r="D15" s="6">
        <v>700.0</v>
      </c>
      <c r="E15" s="6"/>
      <c r="F15" s="6">
        <v>0.07107412628314518</v>
      </c>
      <c r="G15" s="12"/>
      <c r="H15" s="11" t="e">
        <v>#DIV/0!</v>
      </c>
      <c r="I15" s="6" t="e">
        <v>#NUM!</v>
      </c>
      <c r="J15" s="6" t="e">
        <v>#N/A</v>
      </c>
      <c r="K15" s="6" t="e">
        <v>#DIV/0!</v>
      </c>
      <c r="L15" s="6" t="e">
        <v>#DIV/0!</v>
      </c>
      <c r="M15" s="12"/>
      <c r="N15" s="11">
        <v>1000.0</v>
      </c>
      <c r="O15" s="6">
        <v>1000.0</v>
      </c>
      <c r="P15" s="6" t="e">
        <v>#N/A</v>
      </c>
      <c r="Q15" s="6" t="e">
        <v>#DIV/0!</v>
      </c>
      <c r="R15" s="6" t="e">
        <v>#DIV/0!</v>
      </c>
      <c r="S15" s="12"/>
      <c r="T15" s="11">
        <v>800.0</v>
      </c>
      <c r="U15" s="6">
        <v>800.0</v>
      </c>
      <c r="V15" s="6" t="e">
        <v>#N/A</v>
      </c>
      <c r="W15" s="6">
        <v>141.4213562373095</v>
      </c>
      <c r="X15" s="6">
        <v>0.1767766952966369</v>
      </c>
      <c r="Y15" s="12"/>
      <c r="Z15" s="11" t="e">
        <v>#DIV/0!</v>
      </c>
      <c r="AA15" s="6" t="e">
        <v>#NUM!</v>
      </c>
      <c r="AB15" s="6" t="e">
        <v>#N/A</v>
      </c>
      <c r="AC15" s="6" t="e">
        <v>#DIV/0!</v>
      </c>
      <c r="AD15" s="6" t="e">
        <v>#DIV/0!</v>
      </c>
      <c r="AE15" s="13"/>
    </row>
    <row r="16">
      <c r="A16" s="2" t="s">
        <v>18</v>
      </c>
      <c r="B16" s="11">
        <v>920.0</v>
      </c>
      <c r="C16" s="6">
        <v>900.0</v>
      </c>
      <c r="D16" s="6">
        <v>900.0</v>
      </c>
      <c r="E16" s="6"/>
      <c r="F16" s="6">
        <v>0.09094130723196474</v>
      </c>
      <c r="G16" s="12"/>
      <c r="H16" s="11">
        <v>1000.0</v>
      </c>
      <c r="I16" s="6">
        <v>1000.0</v>
      </c>
      <c r="J16" s="6" t="e">
        <v>#N/A</v>
      </c>
      <c r="K16" s="6" t="e">
        <v>#DIV/0!</v>
      </c>
      <c r="L16" s="6" t="e">
        <v>#DIV/0!</v>
      </c>
      <c r="M16" s="12"/>
      <c r="N16" s="11" t="e">
        <v>#DIV/0!</v>
      </c>
      <c r="O16" s="6" t="e">
        <v>#NUM!</v>
      </c>
      <c r="P16" s="6" t="e">
        <v>#N/A</v>
      </c>
      <c r="Q16" s="6" t="e">
        <v>#DIV/0!</v>
      </c>
      <c r="R16" s="6" t="e">
        <v>#DIV/0!</v>
      </c>
      <c r="S16" s="12"/>
      <c r="T16" s="11">
        <v>925.0</v>
      </c>
      <c r="U16" s="6">
        <v>900.0</v>
      </c>
      <c r="V16" s="6">
        <v>850.0</v>
      </c>
      <c r="W16" s="6">
        <v>169.5582495781317</v>
      </c>
      <c r="X16" s="6">
        <v>0.18330621576014236</v>
      </c>
      <c r="Y16" s="12"/>
      <c r="Z16" s="11" t="e">
        <v>#DIV/0!</v>
      </c>
      <c r="AA16" s="6" t="e">
        <v>#NUM!</v>
      </c>
      <c r="AB16" s="6" t="e">
        <v>#N/A</v>
      </c>
      <c r="AC16" s="6" t="e">
        <v>#DIV/0!</v>
      </c>
      <c r="AD16" s="6" t="e">
        <v>#DIV/0!</v>
      </c>
      <c r="AE16" s="13"/>
    </row>
    <row r="17">
      <c r="A17" s="2" t="s">
        <v>19</v>
      </c>
      <c r="B17" s="11">
        <v>1350.0</v>
      </c>
      <c r="C17" s="6">
        <v>1300.0</v>
      </c>
      <c r="D17" s="6">
        <v>1300.0</v>
      </c>
      <c r="E17" s="6"/>
      <c r="F17" s="6">
        <v>0.05237828008789242</v>
      </c>
      <c r="G17" s="12"/>
      <c r="H17" s="11">
        <v>1400.0</v>
      </c>
      <c r="I17" s="6">
        <v>1400.0</v>
      </c>
      <c r="J17" s="6" t="e">
        <v>#N/A</v>
      </c>
      <c r="K17" s="6" t="e">
        <v>#DIV/0!</v>
      </c>
      <c r="L17" s="6" t="e">
        <v>#DIV/0!</v>
      </c>
      <c r="M17" s="12"/>
      <c r="N17" s="11">
        <v>1600.0</v>
      </c>
      <c r="O17" s="6">
        <v>1600.0</v>
      </c>
      <c r="P17" s="6" t="e">
        <v>#N/A</v>
      </c>
      <c r="Q17" s="6" t="e">
        <v>#DIV/0!</v>
      </c>
      <c r="R17" s="6" t="e">
        <v>#DIV/0!</v>
      </c>
      <c r="S17" s="12"/>
      <c r="T17" s="11">
        <v>1533.3333333333333</v>
      </c>
      <c r="U17" s="6">
        <v>1500.0</v>
      </c>
      <c r="V17" s="6">
        <v>1500.0</v>
      </c>
      <c r="W17" s="6">
        <v>57.73502691896256</v>
      </c>
      <c r="X17" s="6">
        <v>0.037653278425410365</v>
      </c>
      <c r="Y17" s="12"/>
      <c r="Z17" s="11">
        <v>1300.0</v>
      </c>
      <c r="AA17" s="6">
        <v>1300.0</v>
      </c>
      <c r="AB17" s="6" t="e">
        <v>#N/A</v>
      </c>
      <c r="AC17" s="6" t="e">
        <v>#DIV/0!</v>
      </c>
      <c r="AD17" s="6" t="e">
        <v>#DIV/0!</v>
      </c>
      <c r="AE17" s="13"/>
    </row>
    <row r="18">
      <c r="A18" s="2" t="s">
        <v>20</v>
      </c>
      <c r="B18" s="11">
        <v>1620.0</v>
      </c>
      <c r="C18" s="6">
        <v>1600.0</v>
      </c>
      <c r="D18" s="6">
        <v>1600.0</v>
      </c>
      <c r="E18" s="6"/>
      <c r="F18" s="6">
        <v>0.027605777499997406</v>
      </c>
      <c r="G18" s="12"/>
      <c r="H18" s="11">
        <v>1800.0</v>
      </c>
      <c r="I18" s="6">
        <v>1800.0</v>
      </c>
      <c r="J18" s="6" t="e">
        <v>#N/A</v>
      </c>
      <c r="K18" s="6" t="e">
        <v>#DIV/0!</v>
      </c>
      <c r="L18" s="6" t="e">
        <v>#DIV/0!</v>
      </c>
      <c r="M18" s="12"/>
      <c r="N18" s="11">
        <v>1800.0</v>
      </c>
      <c r="O18" s="6">
        <v>1800.0</v>
      </c>
      <c r="P18" s="6" t="e">
        <v>#N/A</v>
      </c>
      <c r="Q18" s="6" t="e">
        <v>#DIV/0!</v>
      </c>
      <c r="R18" s="6" t="e">
        <v>#DIV/0!</v>
      </c>
      <c r="S18" s="12"/>
      <c r="T18" s="11">
        <v>1733.3333333333333</v>
      </c>
      <c r="U18" s="6">
        <v>1700.0</v>
      </c>
      <c r="V18" s="6">
        <v>1700.0</v>
      </c>
      <c r="W18" s="6">
        <v>57.73502691896256</v>
      </c>
      <c r="X18" s="6">
        <v>0.033308669376324554</v>
      </c>
      <c r="Y18" s="12"/>
      <c r="Z18" s="11">
        <v>1600.0</v>
      </c>
      <c r="AA18" s="6">
        <v>1600.0</v>
      </c>
      <c r="AB18" s="6" t="e">
        <v>#N/A</v>
      </c>
      <c r="AC18" s="6" t="e">
        <v>#DIV/0!</v>
      </c>
      <c r="AD18" s="6" t="e">
        <v>#DIV/0!</v>
      </c>
      <c r="AE18" s="13"/>
    </row>
    <row r="19">
      <c r="A19" s="2" t="s">
        <v>21</v>
      </c>
      <c r="B19" s="11">
        <v>2320.0</v>
      </c>
      <c r="C19" s="6">
        <v>2300.0</v>
      </c>
      <c r="D19" s="6" t="e">
        <v>#N/A</v>
      </c>
      <c r="E19" s="6"/>
      <c r="F19" s="6">
        <v>0.17078976513930128</v>
      </c>
      <c r="G19" s="12"/>
      <c r="H19" s="11" t="e">
        <v>#DIV/0!</v>
      </c>
      <c r="I19" s="6" t="e">
        <v>#NUM!</v>
      </c>
      <c r="J19" s="6" t="e">
        <v>#N/A</v>
      </c>
      <c r="K19" s="6" t="e">
        <v>#DIV/0!</v>
      </c>
      <c r="L19" s="6" t="e">
        <v>#DIV/0!</v>
      </c>
      <c r="M19" s="12"/>
      <c r="N19" s="11" t="e">
        <v>#DIV/0!</v>
      </c>
      <c r="O19" s="6" t="e">
        <v>#NUM!</v>
      </c>
      <c r="P19" s="6" t="e">
        <v>#N/A</v>
      </c>
      <c r="Q19" s="6" t="e">
        <v>#DIV/0!</v>
      </c>
      <c r="R19" s="6" t="e">
        <v>#DIV/0!</v>
      </c>
      <c r="S19" s="12"/>
      <c r="T19" s="11">
        <v>2600.0</v>
      </c>
      <c r="U19" s="6">
        <v>2600.0</v>
      </c>
      <c r="V19" s="6" t="e">
        <v>#N/A</v>
      </c>
      <c r="W19" s="6">
        <v>600.0</v>
      </c>
      <c r="X19" s="6">
        <v>0.23076923076923078</v>
      </c>
      <c r="Y19" s="12"/>
      <c r="Z19" s="11" t="e">
        <v>#DIV/0!</v>
      </c>
      <c r="AA19" s="6" t="e">
        <v>#NUM!</v>
      </c>
      <c r="AB19" s="6" t="e">
        <v>#N/A</v>
      </c>
      <c r="AC19" s="6" t="e">
        <v>#DIV/0!</v>
      </c>
      <c r="AD19" s="6" t="e">
        <v>#DIV/0!</v>
      </c>
      <c r="AE19" s="13"/>
    </row>
    <row r="20">
      <c r="A20" s="2" t="s">
        <v>22</v>
      </c>
      <c r="B20" s="11">
        <v>2966.6666666666665</v>
      </c>
      <c r="C20" s="6">
        <v>2900.0</v>
      </c>
      <c r="D20" s="6" t="e">
        <v>#N/A</v>
      </c>
      <c r="E20" s="6"/>
      <c r="F20" s="6">
        <v>0.07016851683593706</v>
      </c>
      <c r="G20" s="12"/>
      <c r="H20" s="11" t="e">
        <v>#DIV/0!</v>
      </c>
      <c r="I20" s="6" t="e">
        <v>#NUM!</v>
      </c>
      <c r="J20" s="6" t="e">
        <v>#N/A</v>
      </c>
      <c r="K20" s="6" t="e">
        <v>#DIV/0!</v>
      </c>
      <c r="L20" s="6" t="e">
        <v>#DIV/0!</v>
      </c>
      <c r="M20" s="12"/>
      <c r="N20" s="11" t="e">
        <v>#DIV/0!</v>
      </c>
      <c r="O20" s="6" t="e">
        <v>#NUM!</v>
      </c>
      <c r="P20" s="6" t="e">
        <v>#N/A</v>
      </c>
      <c r="Q20" s="6" t="e">
        <v>#DIV/0!</v>
      </c>
      <c r="R20" s="6" t="e">
        <v>#DIV/0!</v>
      </c>
      <c r="S20" s="12"/>
      <c r="T20" s="11">
        <v>3000.0</v>
      </c>
      <c r="U20" s="6">
        <v>2950.0</v>
      </c>
      <c r="V20" s="6" t="e">
        <v>#N/A</v>
      </c>
      <c r="W20" s="6">
        <v>535.4126134736337</v>
      </c>
      <c r="X20" s="6">
        <v>0.17847087115787788</v>
      </c>
      <c r="Y20" s="12"/>
      <c r="Z20" s="11" t="e">
        <v>#DIV/0!</v>
      </c>
      <c r="AA20" s="6" t="e">
        <v>#NUM!</v>
      </c>
      <c r="AB20" s="6" t="e">
        <v>#N/A</v>
      </c>
      <c r="AC20" s="6" t="e">
        <v>#DIV/0!</v>
      </c>
      <c r="AD20" s="6" t="e">
        <v>#DIV/0!</v>
      </c>
      <c r="AE2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18.57"/>
    <col customWidth="1" min="5" max="5" width="18.29"/>
  </cols>
  <sheetData>
    <row r="1">
      <c r="A1" s="3"/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33</v>
      </c>
      <c r="L1" s="2" t="s">
        <v>34</v>
      </c>
      <c r="M1" s="2" t="s">
        <v>35</v>
      </c>
      <c r="N1" s="2" t="s">
        <v>117</v>
      </c>
      <c r="O1" s="2" t="s">
        <v>118</v>
      </c>
      <c r="P1" s="2" t="s">
        <v>37</v>
      </c>
    </row>
    <row r="2">
      <c r="A2" s="2" t="s">
        <v>4</v>
      </c>
      <c r="B2" s="5">
        <v>500.0</v>
      </c>
      <c r="C2" s="5" t="s">
        <v>43</v>
      </c>
      <c r="D2" s="5" t="s">
        <v>43</v>
      </c>
      <c r="E2" s="5">
        <v>750.0</v>
      </c>
      <c r="F2" s="5">
        <v>600.0</v>
      </c>
      <c r="G2" s="5" t="s">
        <v>43</v>
      </c>
      <c r="H2" s="5">
        <v>500.0</v>
      </c>
      <c r="I2" s="5" t="s">
        <v>43</v>
      </c>
      <c r="J2" s="5" t="s">
        <v>43</v>
      </c>
      <c r="K2" s="5" t="s">
        <v>43</v>
      </c>
      <c r="L2" s="5" t="s">
        <v>43</v>
      </c>
      <c r="M2" s="5" t="s">
        <v>43</v>
      </c>
      <c r="N2" s="5" t="s">
        <v>43</v>
      </c>
      <c r="O2" s="4" t="s">
        <v>43</v>
      </c>
      <c r="P2" s="4"/>
    </row>
    <row r="3">
      <c r="A3" s="2" t="s">
        <v>5</v>
      </c>
      <c r="B3" s="5" t="s">
        <v>43</v>
      </c>
      <c r="C3" s="5" t="s">
        <v>43</v>
      </c>
      <c r="D3" s="5" t="s">
        <v>43</v>
      </c>
      <c r="E3" s="5">
        <v>900.0</v>
      </c>
      <c r="F3" s="5" t="s">
        <v>43</v>
      </c>
      <c r="G3" s="5" t="s">
        <v>43</v>
      </c>
      <c r="H3" s="5" t="s">
        <v>43</v>
      </c>
      <c r="I3" s="5">
        <v>600.0</v>
      </c>
      <c r="J3" s="5" t="s">
        <v>43</v>
      </c>
      <c r="K3" s="5" t="s">
        <v>43</v>
      </c>
      <c r="L3" s="5" t="s">
        <v>43</v>
      </c>
      <c r="M3" s="5" t="s">
        <v>43</v>
      </c>
      <c r="N3" s="5" t="s">
        <v>43</v>
      </c>
      <c r="O3" s="4" t="s">
        <v>43</v>
      </c>
      <c r="P3" s="4"/>
    </row>
    <row r="4">
      <c r="A4" s="2" t="s">
        <v>6</v>
      </c>
      <c r="B4" s="5" t="s">
        <v>43</v>
      </c>
      <c r="C4" s="5">
        <v>750.0</v>
      </c>
      <c r="D4" s="5" t="s">
        <v>43</v>
      </c>
      <c r="E4" s="5">
        <v>1000.0</v>
      </c>
      <c r="F4" s="5" t="s">
        <v>43</v>
      </c>
      <c r="G4" s="5" t="s">
        <v>43</v>
      </c>
      <c r="H4" s="5" t="s">
        <v>43</v>
      </c>
      <c r="I4" s="5" t="s">
        <v>43</v>
      </c>
      <c r="J4" s="5" t="s">
        <v>43</v>
      </c>
      <c r="K4" s="5" t="s">
        <v>43</v>
      </c>
      <c r="L4" s="5" t="s">
        <v>43</v>
      </c>
      <c r="M4" s="5" t="s">
        <v>43</v>
      </c>
      <c r="N4" s="5" t="s">
        <v>43</v>
      </c>
      <c r="O4" s="4" t="s">
        <v>43</v>
      </c>
      <c r="P4" s="4"/>
    </row>
    <row r="5">
      <c r="A5" s="2" t="s">
        <v>7</v>
      </c>
      <c r="B5" s="5" t="s">
        <v>43</v>
      </c>
      <c r="C5" s="5">
        <v>1100.0</v>
      </c>
      <c r="D5" s="5">
        <v>400.0</v>
      </c>
      <c r="E5" s="5">
        <v>750.0</v>
      </c>
      <c r="F5" s="5" t="s">
        <v>43</v>
      </c>
      <c r="G5" s="5">
        <v>800.0</v>
      </c>
      <c r="H5" s="5" t="s">
        <v>43</v>
      </c>
      <c r="I5" s="5">
        <v>600.0</v>
      </c>
      <c r="J5" s="5" t="s">
        <v>43</v>
      </c>
      <c r="K5" s="5" t="s">
        <v>43</v>
      </c>
      <c r="L5" s="5" t="s">
        <v>43</v>
      </c>
      <c r="M5" s="5" t="s">
        <v>43</v>
      </c>
      <c r="N5" s="5" t="s">
        <v>43</v>
      </c>
      <c r="O5" s="4" t="s">
        <v>43</v>
      </c>
      <c r="P5" s="4"/>
    </row>
    <row r="6">
      <c r="A6" s="2" t="s">
        <v>8</v>
      </c>
      <c r="B6" s="5" t="s">
        <v>43</v>
      </c>
      <c r="C6" s="5" t="s">
        <v>43</v>
      </c>
      <c r="D6" s="5" t="s">
        <v>43</v>
      </c>
      <c r="E6" s="5">
        <v>1000.0</v>
      </c>
      <c r="F6" s="5" t="s">
        <v>43</v>
      </c>
      <c r="G6" s="5" t="s">
        <v>43</v>
      </c>
      <c r="H6" s="5" t="s">
        <v>43</v>
      </c>
      <c r="I6" s="5" t="s">
        <v>43</v>
      </c>
      <c r="J6" s="5" t="s">
        <v>43</v>
      </c>
      <c r="K6" s="5" t="s">
        <v>43</v>
      </c>
      <c r="L6" s="5" t="s">
        <v>43</v>
      </c>
      <c r="M6" s="5" t="s">
        <v>43</v>
      </c>
      <c r="N6" s="5" t="s">
        <v>43</v>
      </c>
      <c r="O6" s="4" t="s">
        <v>43</v>
      </c>
      <c r="P6" s="4"/>
    </row>
    <row r="7">
      <c r="A7" s="2" t="s">
        <v>9</v>
      </c>
      <c r="B7" s="5">
        <v>650.0</v>
      </c>
      <c r="C7" s="5" t="s">
        <v>43</v>
      </c>
      <c r="D7" s="5" t="s">
        <v>43</v>
      </c>
      <c r="E7" s="5" t="s">
        <v>43</v>
      </c>
      <c r="F7" s="5">
        <v>700.0</v>
      </c>
      <c r="G7" s="5" t="s">
        <v>43</v>
      </c>
      <c r="H7" s="5">
        <v>700.0</v>
      </c>
      <c r="I7" s="5" t="s">
        <v>43</v>
      </c>
      <c r="J7" s="5">
        <v>600.0</v>
      </c>
      <c r="K7" s="5" t="s">
        <v>43</v>
      </c>
      <c r="L7" s="5" t="s">
        <v>43</v>
      </c>
      <c r="M7" s="5" t="s">
        <v>43</v>
      </c>
      <c r="N7" s="5" t="s">
        <v>43</v>
      </c>
      <c r="O7" s="4" t="s">
        <v>43</v>
      </c>
      <c r="P7" s="4"/>
    </row>
    <row r="8">
      <c r="A8" s="2" t="s">
        <v>10</v>
      </c>
      <c r="B8" s="5" t="s">
        <v>43</v>
      </c>
      <c r="C8" s="5" t="s">
        <v>43</v>
      </c>
      <c r="D8" s="5" t="s">
        <v>43</v>
      </c>
      <c r="E8" s="5" t="s">
        <v>43</v>
      </c>
      <c r="F8" s="5" t="s">
        <v>43</v>
      </c>
      <c r="G8" s="5" t="s">
        <v>43</v>
      </c>
      <c r="H8" s="5" t="s">
        <v>43</v>
      </c>
      <c r="I8" s="5" t="s">
        <v>43</v>
      </c>
      <c r="J8" s="5" t="s">
        <v>43</v>
      </c>
      <c r="K8" s="5" t="s">
        <v>43</v>
      </c>
      <c r="L8" s="5" t="s">
        <v>43</v>
      </c>
      <c r="M8" s="5" t="s">
        <v>43</v>
      </c>
      <c r="N8" s="5" t="s">
        <v>43</v>
      </c>
      <c r="O8" s="4" t="s">
        <v>43</v>
      </c>
      <c r="P8" s="4"/>
    </row>
    <row r="9">
      <c r="A9" s="2" t="s">
        <v>11</v>
      </c>
      <c r="B9" s="5">
        <v>400.0</v>
      </c>
      <c r="C9" s="5" t="s">
        <v>43</v>
      </c>
      <c r="D9" s="5" t="s">
        <v>43</v>
      </c>
      <c r="E9" s="5" t="s">
        <v>43</v>
      </c>
      <c r="F9" s="5">
        <v>400.0</v>
      </c>
      <c r="G9" s="5" t="s">
        <v>43</v>
      </c>
      <c r="H9" s="5">
        <v>300.0</v>
      </c>
      <c r="I9" s="5" t="s">
        <v>43</v>
      </c>
      <c r="J9" s="5">
        <v>300.0</v>
      </c>
      <c r="K9" s="5" t="s">
        <v>43</v>
      </c>
      <c r="L9" s="5" t="s">
        <v>43</v>
      </c>
      <c r="M9" s="5" t="s">
        <v>43</v>
      </c>
      <c r="N9" s="5" t="s">
        <v>43</v>
      </c>
      <c r="O9" s="4" t="s">
        <v>43</v>
      </c>
      <c r="P9" s="4"/>
    </row>
    <row r="10">
      <c r="A10" s="2" t="s">
        <v>12</v>
      </c>
      <c r="B10" s="5" t="s">
        <v>43</v>
      </c>
      <c r="C10" s="5" t="s">
        <v>43</v>
      </c>
      <c r="D10" s="5">
        <v>400.0</v>
      </c>
      <c r="E10" s="5">
        <v>400.0</v>
      </c>
      <c r="F10" s="5" t="s">
        <v>43</v>
      </c>
      <c r="G10" s="5" t="s">
        <v>43</v>
      </c>
      <c r="H10" s="5" t="s">
        <v>43</v>
      </c>
      <c r="I10" s="5" t="s">
        <v>43</v>
      </c>
      <c r="J10" s="5" t="s">
        <v>43</v>
      </c>
      <c r="K10" s="5" t="s">
        <v>43</v>
      </c>
      <c r="L10" s="5" t="s">
        <v>43</v>
      </c>
      <c r="M10" s="5" t="s">
        <v>43</v>
      </c>
      <c r="N10" s="5" t="s">
        <v>43</v>
      </c>
      <c r="O10" s="4" t="s">
        <v>43</v>
      </c>
      <c r="P10" s="4"/>
    </row>
    <row r="11">
      <c r="A11" s="2" t="s">
        <v>13</v>
      </c>
      <c r="B11" s="5">
        <v>850.0</v>
      </c>
      <c r="C11" s="5" t="s">
        <v>43</v>
      </c>
      <c r="D11" s="5">
        <v>2000.0</v>
      </c>
      <c r="E11" s="5">
        <v>1300.0</v>
      </c>
      <c r="F11" s="5" t="s">
        <v>43</v>
      </c>
      <c r="G11" s="5">
        <v>900.0</v>
      </c>
      <c r="H11" s="5" t="s">
        <v>43</v>
      </c>
      <c r="I11" s="5">
        <v>1200.0</v>
      </c>
      <c r="J11" s="5" t="s">
        <v>43</v>
      </c>
      <c r="K11" s="5" t="s">
        <v>43</v>
      </c>
      <c r="L11" s="5" t="s">
        <v>43</v>
      </c>
      <c r="M11" s="5" t="s">
        <v>43</v>
      </c>
      <c r="N11" s="5" t="s">
        <v>43</v>
      </c>
      <c r="O11" s="4" t="s">
        <v>43</v>
      </c>
      <c r="P11" s="4"/>
    </row>
    <row r="12">
      <c r="A12" s="2" t="s">
        <v>14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43</v>
      </c>
      <c r="H12" s="5" t="s">
        <v>43</v>
      </c>
      <c r="I12" s="5" t="s">
        <v>43</v>
      </c>
      <c r="J12" s="5" t="s">
        <v>43</v>
      </c>
      <c r="K12" s="5">
        <v>500.0</v>
      </c>
      <c r="L12" s="5">
        <v>400.0</v>
      </c>
      <c r="M12" s="5">
        <v>500.0</v>
      </c>
      <c r="N12" s="5">
        <v>500.0</v>
      </c>
      <c r="O12" s="4">
        <v>400.0</v>
      </c>
      <c r="P12" s="4"/>
    </row>
    <row r="13">
      <c r="A13" s="2" t="s">
        <v>15</v>
      </c>
      <c r="B13" s="5" t="s">
        <v>43</v>
      </c>
      <c r="C13" s="5" t="s">
        <v>43</v>
      </c>
      <c r="D13" s="5" t="s">
        <v>43</v>
      </c>
      <c r="E13" s="5" t="s">
        <v>43</v>
      </c>
      <c r="F13" s="5" t="s">
        <v>43</v>
      </c>
      <c r="G13" s="5">
        <v>100.0</v>
      </c>
      <c r="H13" s="5" t="s">
        <v>43</v>
      </c>
      <c r="I13" s="5" t="s">
        <v>43</v>
      </c>
      <c r="J13" s="5" t="s">
        <v>43</v>
      </c>
      <c r="K13" s="5">
        <v>150.0</v>
      </c>
      <c r="L13" s="5">
        <v>100.0</v>
      </c>
      <c r="M13" s="5">
        <v>100.0</v>
      </c>
      <c r="N13" s="5">
        <v>150.0</v>
      </c>
      <c r="O13" s="4">
        <v>100.0</v>
      </c>
      <c r="P13" s="4"/>
    </row>
    <row r="14">
      <c r="A14" s="2" t="s">
        <v>16</v>
      </c>
      <c r="B14" s="5" t="s">
        <v>43</v>
      </c>
      <c r="C14" s="5" t="s">
        <v>43</v>
      </c>
      <c r="D14" s="5" t="s">
        <v>43</v>
      </c>
      <c r="E14" s="5" t="s">
        <v>43</v>
      </c>
      <c r="F14" s="5" t="s">
        <v>43</v>
      </c>
      <c r="G14" s="5" t="s">
        <v>43</v>
      </c>
      <c r="H14" s="5" t="s">
        <v>43</v>
      </c>
      <c r="I14" s="5">
        <v>600.0</v>
      </c>
      <c r="J14" s="5" t="s">
        <v>43</v>
      </c>
      <c r="K14" s="5" t="s">
        <v>43</v>
      </c>
      <c r="L14" s="5" t="s">
        <v>43</v>
      </c>
      <c r="M14" s="5" t="s">
        <v>43</v>
      </c>
      <c r="N14" s="5" t="s">
        <v>43</v>
      </c>
      <c r="O14" s="4" t="s">
        <v>43</v>
      </c>
      <c r="P14" s="4"/>
    </row>
    <row r="15">
      <c r="A15" s="2" t="s">
        <v>17</v>
      </c>
      <c r="B15" s="5" t="s">
        <v>43</v>
      </c>
      <c r="C15" s="5">
        <v>1200.0</v>
      </c>
      <c r="D15" s="5" t="s">
        <v>43</v>
      </c>
      <c r="E15" s="5" t="s">
        <v>43</v>
      </c>
      <c r="F15" s="5" t="s">
        <v>43</v>
      </c>
      <c r="G15" s="5" t="s">
        <v>43</v>
      </c>
      <c r="H15" s="5" t="s">
        <v>43</v>
      </c>
      <c r="I15" s="5">
        <v>1300.0</v>
      </c>
      <c r="J15" s="5">
        <v>1300.0</v>
      </c>
      <c r="K15" s="5" t="s">
        <v>43</v>
      </c>
      <c r="L15" s="5" t="s">
        <v>43</v>
      </c>
      <c r="M15" s="5" t="s">
        <v>43</v>
      </c>
      <c r="N15" s="5" t="s">
        <v>43</v>
      </c>
      <c r="O15" s="4" t="s">
        <v>43</v>
      </c>
      <c r="P15" s="4"/>
    </row>
    <row r="16">
      <c r="A16" s="2" t="s">
        <v>18</v>
      </c>
      <c r="B16" s="5" t="s">
        <v>43</v>
      </c>
      <c r="C16" s="5">
        <v>1300.0</v>
      </c>
      <c r="D16" s="5" t="s">
        <v>43</v>
      </c>
      <c r="E16" s="5">
        <v>800.0</v>
      </c>
      <c r="F16" s="5" t="s">
        <v>43</v>
      </c>
      <c r="G16" s="5" t="s">
        <v>43</v>
      </c>
      <c r="H16" s="5" t="s">
        <v>43</v>
      </c>
      <c r="I16" s="5" t="s">
        <v>43</v>
      </c>
      <c r="J16" s="5" t="s">
        <v>43</v>
      </c>
      <c r="K16" s="5" t="s">
        <v>43</v>
      </c>
      <c r="L16" s="5" t="s">
        <v>43</v>
      </c>
      <c r="M16" s="5" t="s">
        <v>43</v>
      </c>
      <c r="N16" s="5" t="s">
        <v>43</v>
      </c>
      <c r="O16" s="4" t="s">
        <v>43</v>
      </c>
      <c r="P16" s="4"/>
    </row>
    <row r="17">
      <c r="A17" s="2" t="s">
        <v>19</v>
      </c>
      <c r="B17" s="5" t="s">
        <v>43</v>
      </c>
      <c r="C17" s="5" t="s">
        <v>43</v>
      </c>
      <c r="D17" s="5">
        <v>1100.0</v>
      </c>
      <c r="E17" s="5">
        <v>1300.0</v>
      </c>
      <c r="F17" s="5" t="s">
        <v>43</v>
      </c>
      <c r="G17" s="5" t="s">
        <v>43</v>
      </c>
      <c r="H17" s="5" t="s">
        <v>43</v>
      </c>
      <c r="I17" s="5">
        <v>1300.0</v>
      </c>
      <c r="J17" s="5" t="s">
        <v>43</v>
      </c>
      <c r="K17" s="5" t="s">
        <v>43</v>
      </c>
      <c r="L17" s="5" t="s">
        <v>43</v>
      </c>
      <c r="M17" s="5" t="s">
        <v>43</v>
      </c>
      <c r="N17" s="5" t="s">
        <v>43</v>
      </c>
      <c r="O17" s="4" t="s">
        <v>43</v>
      </c>
      <c r="P17" s="4"/>
    </row>
    <row r="18">
      <c r="A18" s="2" t="s">
        <v>20</v>
      </c>
      <c r="B18" s="5" t="s">
        <v>43</v>
      </c>
      <c r="C18" s="5" t="s">
        <v>43</v>
      </c>
      <c r="D18" s="5">
        <v>1300.0</v>
      </c>
      <c r="E18" s="5">
        <v>1500.0</v>
      </c>
      <c r="F18" s="5" t="s">
        <v>43</v>
      </c>
      <c r="G18" s="5" t="s">
        <v>43</v>
      </c>
      <c r="H18" s="5" t="s">
        <v>43</v>
      </c>
      <c r="I18" s="5" t="s">
        <v>43</v>
      </c>
      <c r="J18" s="5" t="s">
        <v>43</v>
      </c>
      <c r="K18" s="5" t="s">
        <v>43</v>
      </c>
      <c r="L18" s="5" t="s">
        <v>43</v>
      </c>
      <c r="M18" s="5" t="s">
        <v>43</v>
      </c>
      <c r="N18" s="5" t="s">
        <v>43</v>
      </c>
      <c r="O18" s="4" t="s">
        <v>43</v>
      </c>
      <c r="P18" s="4"/>
    </row>
    <row r="19">
      <c r="A19" s="2" t="s">
        <v>21</v>
      </c>
      <c r="B19" s="5" t="s">
        <v>43</v>
      </c>
      <c r="C19" s="5" t="s">
        <v>43</v>
      </c>
      <c r="D19" s="5" t="s">
        <v>43</v>
      </c>
      <c r="E19" s="5" t="s">
        <v>43</v>
      </c>
      <c r="F19" s="5" t="s">
        <v>43</v>
      </c>
      <c r="G19" s="5" t="s">
        <v>43</v>
      </c>
      <c r="H19" s="5" t="s">
        <v>43</v>
      </c>
      <c r="I19" s="5" t="s">
        <v>43</v>
      </c>
      <c r="J19" s="5" t="s">
        <v>43</v>
      </c>
      <c r="K19" s="5" t="s">
        <v>43</v>
      </c>
      <c r="L19" s="5" t="s">
        <v>43</v>
      </c>
      <c r="M19" s="5" t="s">
        <v>43</v>
      </c>
      <c r="N19" s="5" t="s">
        <v>43</v>
      </c>
      <c r="O19" s="4" t="s">
        <v>43</v>
      </c>
      <c r="P19" s="4"/>
    </row>
    <row r="20">
      <c r="A20" s="2" t="s">
        <v>22</v>
      </c>
      <c r="B20" s="5" t="s">
        <v>43</v>
      </c>
      <c r="C20" s="5" t="s">
        <v>43</v>
      </c>
      <c r="D20" s="5" t="s">
        <v>43</v>
      </c>
      <c r="E20" s="5" t="s">
        <v>43</v>
      </c>
      <c r="F20" s="5" t="s">
        <v>43</v>
      </c>
      <c r="G20" s="5" t="s">
        <v>43</v>
      </c>
      <c r="H20" s="5" t="s">
        <v>43</v>
      </c>
      <c r="I20" s="5" t="s">
        <v>43</v>
      </c>
      <c r="J20" s="5" t="s">
        <v>43</v>
      </c>
      <c r="K20" s="5" t="s">
        <v>43</v>
      </c>
      <c r="L20" s="5" t="s">
        <v>43</v>
      </c>
      <c r="M20" s="5" t="s">
        <v>43</v>
      </c>
      <c r="N20" s="5" t="s">
        <v>43</v>
      </c>
      <c r="O20" s="4" t="s">
        <v>43</v>
      </c>
      <c r="P20" s="4"/>
    </row>
    <row r="21">
      <c r="A21" s="2" t="s">
        <v>44</v>
      </c>
      <c r="B21" s="7">
        <f>SUM(B2:P20)</f>
        <v>37350</v>
      </c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</row>
    <row r="22">
      <c r="A22" s="1" t="s">
        <v>119</v>
      </c>
      <c r="B22" s="1">
        <v>53.0</v>
      </c>
    </row>
    <row r="23">
      <c r="A23" s="1" t="s">
        <v>44</v>
      </c>
      <c r="B23" s="1">
        <v>38650.0</v>
      </c>
    </row>
  </sheetData>
  <drawing r:id="rId1"/>
</worksheet>
</file>