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540" activeTab="3"/>
  </bookViews>
  <sheets>
    <sheet name="1 Criteria" sheetId="3" r:id="rId1"/>
    <sheet name="2 Multiple Criteria" sheetId="1" r:id="rId2"/>
    <sheet name="3 Criteria Dynamic" sheetId="5" r:id="rId3"/>
    <sheet name="4 Advanced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5" i="5"/>
  <c r="D6" i="5"/>
  <c r="D4" i="5"/>
  <c r="C5" i="5"/>
  <c r="C6" i="5"/>
  <c r="C4" i="5"/>
  <c r="C5" i="1"/>
  <c r="C4" i="3"/>
  <c r="K29" i="6" l="1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<sst xmlns="http://schemas.openxmlformats.org/spreadsheetml/2006/main" count="115" uniqueCount="54">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</sst>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"/>
    <numFmt numFmtId="165" formatCode="_(* #,##0_);_(* \(#,##0\);_(* &quot;-&quot;??_);_(@_)"/>
    <numFmt numFmtId="166" formatCode="_-* #,##0_-;\-* #,##0_-;_-* &quot;-&quot;??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/>
    <xf numFmtId="166" fontId="0" fillId="0" borderId="0" xfId="1" applyNumberFormat="1" applyFont="1"/>
    <xf numFmtId="0" fontId="3" fillId="0" borderId="2" xfId="0" applyFont="1" applyBorder="1"/>
    <xf numFmtId="166" fontId="0" fillId="0" borderId="2" xfId="1" applyNumberFormat="1" applyFont="1" applyBorder="1"/>
    <xf numFmtId="166" fontId="1" fillId="0" borderId="2" xfId="1" applyNumberFormat="1" applyFont="1" applyBorder="1"/>
    <xf numFmtId="0" fontId="0" fillId="3" borderId="0" xfId="0" applyFill="1"/>
    <xf numFmtId="165" fontId="6" fillId="5" borderId="1" xfId="0" applyNumberFormat="1" applyFont="1" applyFill="1" applyBorder="1" applyAlignment="1">
      <alignment vertical="center"/>
    </xf>
    <xf numFmtId="166" fontId="0" fillId="0" borderId="0" xfId="1" applyNumberFormat="1" applyFont="1" applyBorder="1"/>
    <xf numFmtId="165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5" borderId="1" xfId="0" applyFont="1" applyFill="1" applyBorder="1" applyAlignment="1">
      <alignment horizontal="right"/>
    </xf>
    <xf numFmtId="0" fontId="10" fillId="4" borderId="0" xfId="0" applyFont="1" applyFill="1" applyAlignment="1">
      <alignment horizontal="center"/>
    </xf>
    <xf numFmtId="0" fontId="8" fillId="3" borderId="0" xfId="0" applyFont="1" applyFill="1" applyAlignment="1">
      <alignment vertical="center"/>
    </xf>
    <xf numFmtId="164" fontId="8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showGridLines="0" zoomScale="93" zoomScaleNormal="200" workbookViewId="0">
      <selection activeCell="C4" sqref="C4"/>
    </sheetView>
  </sheetViews>
  <sheetFormatPr defaultColWidth="10.83203125" defaultRowHeight="14.5"/>
  <cols>
    <col min="1" max="1" width="4.33203125" style="15" customWidth="1"/>
    <col min="2" max="2" width="10" style="15" bestFit="1" customWidth="1"/>
    <col min="3" max="3" width="8.6640625" style="15" bestFit="1" customWidth="1"/>
    <col min="4" max="16384" width="10.83203125" style="15"/>
  </cols>
  <sheetData>
    <row r="2" spans="2:3">
      <c r="B2" s="20" t="s">
        <v>50</v>
      </c>
      <c r="C2" s="20"/>
    </row>
    <row r="3" spans="2:3">
      <c r="B3" s="14" t="s">
        <v>45</v>
      </c>
      <c r="C3" s="14" t="s">
        <v>13</v>
      </c>
    </row>
    <row r="4" spans="2:3">
      <c r="B4" s="16" t="s">
        <v>46</v>
      </c>
      <c r="C4" s="11">
        <f>INDEX(C7:C26, MATCH(C3, B7:B26, 0))</f>
        <v>65468</v>
      </c>
    </row>
    <row r="6" spans="2:3">
      <c r="B6" s="1" t="s">
        <v>19</v>
      </c>
      <c r="C6" s="2" t="s">
        <v>1</v>
      </c>
    </row>
    <row r="7" spans="2:3">
      <c r="B7" s="3" t="s">
        <v>2</v>
      </c>
      <c r="C7" s="4">
        <v>92799</v>
      </c>
    </row>
    <row r="8" spans="2:3">
      <c r="B8" s="3" t="s">
        <v>11</v>
      </c>
      <c r="C8" s="4">
        <v>666566</v>
      </c>
    </row>
    <row r="9" spans="2:3">
      <c r="B9" s="3" t="s">
        <v>12</v>
      </c>
      <c r="C9" s="4">
        <v>99127</v>
      </c>
    </row>
    <row r="10" spans="2:3">
      <c r="B10" s="3" t="s">
        <v>13</v>
      </c>
      <c r="C10" s="4">
        <v>65468</v>
      </c>
    </row>
    <row r="11" spans="2:3">
      <c r="B11" s="3" t="s">
        <v>14</v>
      </c>
      <c r="C11" s="4">
        <v>18856</v>
      </c>
    </row>
    <row r="12" spans="2:3">
      <c r="B12" s="3" t="s">
        <v>15</v>
      </c>
      <c r="C12" s="4">
        <v>7648</v>
      </c>
    </row>
    <row r="13" spans="2:3">
      <c r="B13" s="3" t="s">
        <v>16</v>
      </c>
      <c r="C13" s="4">
        <v>9865</v>
      </c>
    </row>
    <row r="14" spans="2:3">
      <c r="B14" s="3" t="s">
        <v>17</v>
      </c>
      <c r="C14" s="4">
        <v>11061</v>
      </c>
    </row>
    <row r="15" spans="2:3">
      <c r="B15" s="3" t="s">
        <v>18</v>
      </c>
      <c r="C15" s="4">
        <v>78305</v>
      </c>
    </row>
    <row r="16" spans="2:3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zoomScale="96" zoomScaleNormal="190" workbookViewId="0">
      <selection activeCell="C6" sqref="C6"/>
    </sheetView>
  </sheetViews>
  <sheetFormatPr defaultColWidth="10.83203125" defaultRowHeight="14.5"/>
  <cols>
    <col min="1" max="1" width="4.83203125" style="15" customWidth="1"/>
    <col min="2" max="3" width="12.5" style="15" customWidth="1"/>
    <col min="4" max="16384" width="10.83203125" style="15"/>
  </cols>
  <sheetData>
    <row r="2" spans="2:10">
      <c r="B2" s="20" t="s">
        <v>49</v>
      </c>
      <c r="C2" s="20"/>
    </row>
    <row r="3" spans="2:10">
      <c r="B3" s="14" t="s">
        <v>45</v>
      </c>
      <c r="C3" s="14" t="s">
        <v>13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INDEX(C8:J27, MATCH(C3, B8:B27, 0), MATCH(C4, C7:J7, 0))</f>
        <v>65468</v>
      </c>
    </row>
    <row r="7" spans="2:10">
      <c r="B7" s="1" t="s">
        <v>0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3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showGridLines="0" topLeftCell="A2" zoomScale="83" workbookViewId="0">
      <selection activeCell="G5" sqref="G5"/>
    </sheetView>
  </sheetViews>
  <sheetFormatPr defaultColWidth="10.6640625" defaultRowHeight="15.5"/>
  <cols>
    <col min="1" max="1" width="4.5" customWidth="1"/>
    <col min="2" max="2" width="22.5" customWidth="1"/>
    <col min="3" max="7" width="9.83203125" customWidth="1"/>
  </cols>
  <sheetData>
    <row r="2" spans="2:7">
      <c r="B2" s="22" t="s">
        <v>48</v>
      </c>
      <c r="C2" s="23"/>
      <c r="D2" s="24"/>
    </row>
    <row r="3" spans="2:7">
      <c r="B3" s="10"/>
      <c r="C3" s="10">
        <v>2020</v>
      </c>
      <c r="D3" s="10">
        <v>2022</v>
      </c>
    </row>
    <row r="4" spans="2:7">
      <c r="B4" s="5" t="s">
        <v>20</v>
      </c>
      <c r="C4" s="12">
        <f>INDEX($C$10:$G$23, MATCH($B4, $B$10:$B$23, 0), MATCH(C$3, $C$9:$G$9, 0))</f>
        <v>229234</v>
      </c>
      <c r="D4" s="12">
        <f>INDEX($C$10:$G$23, MATCH($B4, $B$10:$B$23, 0), MATCH(D$3, $C$9:$G$9, 0))</f>
        <v>260174</v>
      </c>
    </row>
    <row r="5" spans="2:7">
      <c r="B5" s="5" t="s">
        <v>30</v>
      </c>
      <c r="C5" s="12">
        <f t="shared" ref="C5:D6" si="0">INDEX($C$10:$G$23, MATCH($B5, $B$10:$B$23, 0), MATCH(C$3, $C$9:$G$9, 0))</f>
        <v>88186</v>
      </c>
      <c r="D5" s="12">
        <f t="shared" si="0"/>
        <v>98392</v>
      </c>
    </row>
    <row r="6" spans="2:7">
      <c r="B6" s="5" t="s">
        <v>31</v>
      </c>
      <c r="C6" s="12">
        <f t="shared" si="0"/>
        <v>38215</v>
      </c>
      <c r="D6" s="12">
        <f t="shared" si="0"/>
        <v>44490</v>
      </c>
    </row>
    <row r="8" spans="2:7">
      <c r="B8" s="21" t="s">
        <v>33</v>
      </c>
      <c r="C8" s="21"/>
      <c r="D8" s="21"/>
      <c r="E8" s="21"/>
      <c r="F8" s="21"/>
      <c r="G8" s="21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1">D9+1</f>
        <v>2021</v>
      </c>
      <c r="F9" s="10">
        <f t="shared" si="1"/>
        <v>2022</v>
      </c>
      <c r="G9" s="10">
        <f t="shared" si="1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2">D10-D11</f>
        <v>88186</v>
      </c>
      <c r="E12" s="8">
        <f t="shared" si="2"/>
        <v>101839</v>
      </c>
      <c r="F12" s="8">
        <f t="shared" si="2"/>
        <v>98392</v>
      </c>
      <c r="G12" s="8">
        <f t="shared" si="2"/>
        <v>104956</v>
      </c>
    </row>
    <row r="13" spans="2:7" ht="11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3">D12-SUM(D14:D15)</f>
        <v>61344</v>
      </c>
      <c r="E16" s="8">
        <f t="shared" si="3"/>
        <v>70898</v>
      </c>
      <c r="F16" s="8">
        <f t="shared" si="3"/>
        <v>63930</v>
      </c>
      <c r="G16" s="8">
        <f t="shared" si="3"/>
        <v>66288</v>
      </c>
    </row>
    <row r="17" spans="2:7" ht="11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4">D16-SUM(D18:D19)</f>
        <v>53953</v>
      </c>
      <c r="E20" s="8">
        <f t="shared" si="4"/>
        <v>62413</v>
      </c>
      <c r="F20" s="8">
        <f t="shared" si="4"/>
        <v>54971</v>
      </c>
      <c r="G20" s="8">
        <f t="shared" si="4"/>
        <v>59739</v>
      </c>
    </row>
    <row r="21" spans="2:7" ht="11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5">D20-D22</f>
        <v>38215</v>
      </c>
      <c r="E23" s="9">
        <f t="shared" si="5"/>
        <v>49041</v>
      </c>
      <c r="F23" s="9">
        <f t="shared" si="5"/>
        <v>44490</v>
      </c>
      <c r="G23" s="9">
        <f t="shared" si="5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tabSelected="1" zoomScale="66" zoomScaleNormal="66" workbookViewId="0">
      <selection activeCell="C5" sqref="C5"/>
    </sheetView>
  </sheetViews>
  <sheetFormatPr defaultColWidth="10.6640625" defaultRowHeight="15.5"/>
  <cols>
    <col min="2" max="2" width="9.33203125" customWidth="1"/>
    <col min="3" max="3" width="11.5" customWidth="1"/>
    <col min="12" max="12" width="11.83203125" customWidth="1"/>
  </cols>
  <sheetData>
    <row r="2" spans="2:11">
      <c r="B2" s="20" t="s">
        <v>53</v>
      </c>
      <c r="C2" s="20"/>
    </row>
    <row r="3" spans="2:11">
      <c r="B3" s="14" t="s">
        <v>45</v>
      </c>
      <c r="C3" s="14" t="s">
        <v>2</v>
      </c>
    </row>
    <row r="4" spans="2:11">
      <c r="B4" s="14" t="s">
        <v>52</v>
      </c>
      <c r="C4" s="14">
        <v>2023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>
        <f>INDEX($C$10:$K$29,MATCH($C3, $B$10:$B$29, 0 ), MATCH(C$4, $C$8:$K$8, 0), MATCH(C$5, $C$9:$K$9, 0))</f>
        <v>130584.98056181763</v>
      </c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Criteria</vt:lpstr>
      <vt:lpstr>2 Multiple Criteria</vt:lpstr>
      <vt:lpstr>3 Criteria Dynamic</vt:lpstr>
      <vt:lpstr>4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2023-06-26T08:12:19Z</dcterms:created>
  <dcterms:modified xsi:type="dcterms:W3CDTF">2025-07-08T07:23:09Z</dcterms:modified>
</cp:coreProperties>
</file>