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gre\Desktop\itmo\ФИЗИКА\Лабораторная 3.01\"/>
    </mc:Choice>
  </mc:AlternateContent>
  <xr:revisionPtr revIDLastSave="0" documentId="13_ncr:1_{CC60BE3B-DB3C-467C-BDEC-D3F3509F938E}" xr6:coauthVersionLast="46" xr6:coauthVersionMax="46" xr10:uidLastSave="{00000000-0000-0000-0000-000000000000}"/>
  <bookViews>
    <workbookView xWindow="-108" yWindow="-108" windowWidth="23256" windowHeight="12576" xr2:uid="{C3798707-A8CE-4932-85A1-C447E96D19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I34" i="1"/>
  <c r="I35" i="1"/>
  <c r="I36" i="1"/>
  <c r="I37" i="1"/>
  <c r="I38" i="1"/>
  <c r="I39" i="1"/>
  <c r="I3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3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0" i="1"/>
</calcChain>
</file>

<file path=xl/sharedStrings.xml><?xml version="1.0" encoding="utf-8"?>
<sst xmlns="http://schemas.openxmlformats.org/spreadsheetml/2006/main" count="20" uniqueCount="13">
  <si>
    <t>Стандартная конфигурация</t>
  </si>
  <si>
    <t>Конфигурация с кольцом</t>
  </si>
  <si>
    <t>Координата (X)</t>
  </si>
  <si>
    <t>Значение потенциала</t>
  </si>
  <si>
    <t>y = 0,447x + 0,74</t>
  </si>
  <si>
    <t xml:space="preserve">y </t>
  </si>
  <si>
    <t>x</t>
  </si>
  <si>
    <t>Тренд для 1 части</t>
  </si>
  <si>
    <t>y = 0,757x + 0,191</t>
  </si>
  <si>
    <t>y = 0,727x - 7,41</t>
  </si>
  <si>
    <t>y</t>
  </si>
  <si>
    <t>Тренд для 3 части</t>
  </si>
  <si>
    <t>часть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</si>
</sst>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𝜑(</a:t>
            </a:r>
            <a:r>
              <a:rPr lang="en-US" sz="1400" b="0" i="1" u="none" strike="noStrike" baseline="0">
                <a:effectLst/>
              </a:rPr>
              <a:t>X</a:t>
            </a:r>
            <a:r>
              <a:rPr lang="en-US" sz="1400" b="0" i="0" u="none" strike="noStrike" baseline="0">
                <a:effectLst/>
              </a:rPr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03937007874015"/>
          <c:y val="0.1300462962962963"/>
          <c:w val="0.8428425196850393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Cтандартная конфигурация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Лист1!$A$3:$A$8</c:f>
              <c:numCache>
                <c:formatCode>0.00</c:formatCode>
                <c:ptCount val="6"/>
                <c:pt idx="0">
                  <c:v>2.6</c:v>
                </c:pt>
                <c:pt idx="1">
                  <c:v>6.2</c:v>
                </c:pt>
                <c:pt idx="2">
                  <c:v>10.7</c:v>
                </c:pt>
                <c:pt idx="3">
                  <c:v>15.4</c:v>
                </c:pt>
                <c:pt idx="4">
                  <c:v>19.899999999999999</c:v>
                </c:pt>
                <c:pt idx="5">
                  <c:v>24.7</c:v>
                </c:pt>
              </c:numCache>
            </c:numRef>
          </c:xVal>
          <c:yVal>
            <c:numRef>
              <c:f>Лист1!$B$3:$B$8</c:f>
              <c:numCache>
                <c:formatCode>0.00</c:formatCode>
                <c:ptCount val="6"/>
                <c:pt idx="0">
                  <c:v>1.67</c:v>
                </c:pt>
                <c:pt idx="1">
                  <c:v>3.67</c:v>
                </c:pt>
                <c:pt idx="2">
                  <c:v>5.65</c:v>
                </c:pt>
                <c:pt idx="3">
                  <c:v>7.67</c:v>
                </c:pt>
                <c:pt idx="4">
                  <c:v>9.67</c:v>
                </c:pt>
                <c:pt idx="5">
                  <c:v>11.67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F-4493-AE4C-238A5282B71E}"/>
            </c:ext>
          </c:extLst>
        </c:ser>
        <c:ser>
          <c:idx val="2"/>
          <c:order val="2"/>
          <c:tx>
            <c:v>Конфигурация с кольцом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Лист1!$E$3:$E$18</c:f>
              <c:numCache>
                <c:formatCode>0.00</c:formatCode>
                <c:ptCount val="16"/>
                <c:pt idx="0">
                  <c:v>2.5</c:v>
                </c:pt>
                <c:pt idx="1">
                  <c:v>3.8</c:v>
                </c:pt>
                <c:pt idx="2">
                  <c:v>4.9000000000000004</c:v>
                </c:pt>
                <c:pt idx="3">
                  <c:v>6.4</c:v>
                </c:pt>
                <c:pt idx="4">
                  <c:v>7.2</c:v>
                </c:pt>
                <c:pt idx="5">
                  <c:v>9.1999999999999993</c:v>
                </c:pt>
                <c:pt idx="6">
                  <c:v>11.2</c:v>
                </c:pt>
                <c:pt idx="7">
                  <c:v>13.2</c:v>
                </c:pt>
                <c:pt idx="8">
                  <c:v>15.2</c:v>
                </c:pt>
                <c:pt idx="9">
                  <c:v>18.2</c:v>
                </c:pt>
                <c:pt idx="10">
                  <c:v>20</c:v>
                </c:pt>
                <c:pt idx="11">
                  <c:v>21.3</c:v>
                </c:pt>
                <c:pt idx="12">
                  <c:v>22.3</c:v>
                </c:pt>
                <c:pt idx="13">
                  <c:v>24</c:v>
                </c:pt>
                <c:pt idx="14">
                  <c:v>25.4</c:v>
                </c:pt>
                <c:pt idx="15">
                  <c:v>26.8</c:v>
                </c:pt>
              </c:numCache>
            </c:numRef>
          </c:xVal>
          <c:yVal>
            <c:numRef>
              <c:f>Лист1!$F$3:$F$18</c:f>
              <c:numCache>
                <c:formatCode>0.00</c:formatCode>
                <c:ptCount val="16"/>
                <c:pt idx="0">
                  <c:v>2.04</c:v>
                </c:pt>
                <c:pt idx="1">
                  <c:v>3.08</c:v>
                </c:pt>
                <c:pt idx="2">
                  <c:v>4.04</c:v>
                </c:pt>
                <c:pt idx="3">
                  <c:v>5.04</c:v>
                </c:pt>
                <c:pt idx="4">
                  <c:v>6.04</c:v>
                </c:pt>
                <c:pt idx="5">
                  <c:v>6.9</c:v>
                </c:pt>
                <c:pt idx="6">
                  <c:v>6.9</c:v>
                </c:pt>
                <c:pt idx="7">
                  <c:v>6.9</c:v>
                </c:pt>
                <c:pt idx="8">
                  <c:v>6.9</c:v>
                </c:pt>
                <c:pt idx="9">
                  <c:v>6.9</c:v>
                </c:pt>
                <c:pt idx="10">
                  <c:v>7.03</c:v>
                </c:pt>
                <c:pt idx="11">
                  <c:v>8.0399999999999991</c:v>
                </c:pt>
                <c:pt idx="12">
                  <c:v>9.0399999999999991</c:v>
                </c:pt>
                <c:pt idx="13">
                  <c:v>10.039999999999999</c:v>
                </c:pt>
                <c:pt idx="14">
                  <c:v>11.04</c:v>
                </c:pt>
                <c:pt idx="15">
                  <c:v>12.04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93F-4493-AE4C-238A5282B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27472"/>
        <c:axId val="1625427888"/>
      </c:scatterChart>
      <c:scatterChart>
        <c:scatterStyle val="smoothMarker"/>
        <c:varyColors val="0"/>
        <c:ser>
          <c:idx val="1"/>
          <c:order val="1"/>
          <c:tx>
            <c:v>Первая аппроксимация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Лист1!$B$20:$B$45</c:f>
              <c:numCache>
                <c:formatCode>General</c:formatCode>
                <c:ptCount val="26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Лист1!$A$20:$A$45</c:f>
              <c:numCache>
                <c:formatCode>General</c:formatCode>
                <c:ptCount val="26"/>
                <c:pt idx="0">
                  <c:v>1.7234</c:v>
                </c:pt>
                <c:pt idx="1">
                  <c:v>1.7234</c:v>
                </c:pt>
                <c:pt idx="2">
                  <c:v>1.7234</c:v>
                </c:pt>
                <c:pt idx="3">
                  <c:v>2.081</c:v>
                </c:pt>
                <c:pt idx="4">
                  <c:v>2.528</c:v>
                </c:pt>
                <c:pt idx="5">
                  <c:v>2.9749999999999996</c:v>
                </c:pt>
                <c:pt idx="6">
                  <c:v>3.4219999999999997</c:v>
                </c:pt>
                <c:pt idx="7">
                  <c:v>3.8689999999999998</c:v>
                </c:pt>
                <c:pt idx="8">
                  <c:v>4.3159999999999998</c:v>
                </c:pt>
                <c:pt idx="9">
                  <c:v>4.7629999999999999</c:v>
                </c:pt>
                <c:pt idx="10">
                  <c:v>5.21</c:v>
                </c:pt>
                <c:pt idx="11">
                  <c:v>5.657</c:v>
                </c:pt>
                <c:pt idx="12">
                  <c:v>6.1040000000000001</c:v>
                </c:pt>
                <c:pt idx="13">
                  <c:v>6.5510000000000002</c:v>
                </c:pt>
                <c:pt idx="14">
                  <c:v>6.9980000000000002</c:v>
                </c:pt>
                <c:pt idx="15">
                  <c:v>7.4450000000000003</c:v>
                </c:pt>
                <c:pt idx="16">
                  <c:v>7.8920000000000003</c:v>
                </c:pt>
                <c:pt idx="17">
                  <c:v>8.3390000000000004</c:v>
                </c:pt>
                <c:pt idx="18">
                  <c:v>8.7859999999999996</c:v>
                </c:pt>
                <c:pt idx="19">
                  <c:v>9.2330000000000005</c:v>
                </c:pt>
                <c:pt idx="20">
                  <c:v>9.68</c:v>
                </c:pt>
                <c:pt idx="21">
                  <c:v>10.127000000000001</c:v>
                </c:pt>
                <c:pt idx="22">
                  <c:v>10.574</c:v>
                </c:pt>
                <c:pt idx="23">
                  <c:v>11.021000000000001</c:v>
                </c:pt>
                <c:pt idx="24">
                  <c:v>11.468</c:v>
                </c:pt>
                <c:pt idx="25">
                  <c:v>11.915000000000001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3F-4493-AE4C-238A5282B71E}"/>
            </c:ext>
          </c:extLst>
        </c:ser>
        <c:ser>
          <c:idx val="3"/>
          <c:order val="3"/>
          <c:tx>
            <c:v>часть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Лист1!$E$23:$E$37</c:f>
              <c:numCache>
                <c:formatCode>General</c:formatCode>
                <c:ptCount val="15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</c:numCache>
            </c:numRef>
          </c:xVal>
          <c:yVal>
            <c:numRef>
              <c:f>Лист1!$F$23:$F$37</c:f>
              <c:numCache>
                <c:formatCode>General</c:formatCode>
                <c:ptCount val="15"/>
                <c:pt idx="0">
                  <c:v>2.0834999999999999</c:v>
                </c:pt>
                <c:pt idx="1">
                  <c:v>2.4619999999999997</c:v>
                </c:pt>
                <c:pt idx="2">
                  <c:v>2.8405</c:v>
                </c:pt>
                <c:pt idx="3">
                  <c:v>3.2189999999999999</c:v>
                </c:pt>
                <c:pt idx="4">
                  <c:v>3.5974999999999997</c:v>
                </c:pt>
                <c:pt idx="5">
                  <c:v>3.976</c:v>
                </c:pt>
                <c:pt idx="6">
                  <c:v>4.3544999999999998</c:v>
                </c:pt>
                <c:pt idx="7">
                  <c:v>4.7329999999999997</c:v>
                </c:pt>
                <c:pt idx="8">
                  <c:v>5.1114999999999995</c:v>
                </c:pt>
                <c:pt idx="9">
                  <c:v>5.49</c:v>
                </c:pt>
                <c:pt idx="10">
                  <c:v>5.8685</c:v>
                </c:pt>
                <c:pt idx="11">
                  <c:v>6.2469999999999999</c:v>
                </c:pt>
                <c:pt idx="12">
                  <c:v>6.6254999999999997</c:v>
                </c:pt>
                <c:pt idx="13">
                  <c:v>7.0039999999999996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93F-4493-AE4C-238A5282B71E}"/>
            </c:ext>
          </c:extLst>
        </c:ser>
        <c:ser>
          <c:idx val="4"/>
          <c:order val="4"/>
          <c:tx>
            <c:v>часть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8C-41D1-9069-1D16A7505E3E}"/>
              </c:ext>
            </c:extLst>
          </c:dPt>
          <c:xVal>
            <c:numRef>
              <c:f>Лист1!$L$31:$L$32</c:f>
              <c:numCache>
                <c:formatCode>General</c:formatCode>
                <c:ptCount val="2"/>
                <c:pt idx="0">
                  <c:v>9.1999999999999993</c:v>
                </c:pt>
                <c:pt idx="1">
                  <c:v>20</c:v>
                </c:pt>
              </c:numCache>
            </c:numRef>
          </c:xVal>
          <c:yVal>
            <c:numRef>
              <c:f>Лист1!$M$31:$M$32</c:f>
              <c:numCache>
                <c:formatCode>General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93F-4493-AE4C-238A5282B71E}"/>
            </c:ext>
          </c:extLst>
        </c:ser>
        <c:ser>
          <c:idx val="5"/>
          <c:order val="5"/>
          <c:tx>
            <c:v>часть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Лист1!$H$32:$H$39</c:f>
              <c:numCache>
                <c:formatCode>General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</c:numCache>
            </c:numRef>
          </c:xVal>
          <c:yVal>
            <c:numRef>
              <c:f>Лист1!$I$32:$I$39</c:f>
              <c:numCache>
                <c:formatCode>General</c:formatCode>
                <c:ptCount val="8"/>
                <c:pt idx="0">
                  <c:v>7.129999999999999</c:v>
                </c:pt>
                <c:pt idx="1">
                  <c:v>7.8569999999999993</c:v>
                </c:pt>
                <c:pt idx="2">
                  <c:v>8.5839999999999996</c:v>
                </c:pt>
                <c:pt idx="3">
                  <c:v>9.3109999999999999</c:v>
                </c:pt>
                <c:pt idx="4">
                  <c:v>10.038</c:v>
                </c:pt>
                <c:pt idx="5">
                  <c:v>10.765000000000001</c:v>
                </c:pt>
                <c:pt idx="6">
                  <c:v>11.492000000000001</c:v>
                </c:pt>
                <c:pt idx="7">
                  <c:v>12.218999999999998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93F-4493-AE4C-238A5282B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27472"/>
        <c:axId val="1625427888"/>
      </c:scatterChart>
      <c:valAx>
        <c:axId val="16254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X,</a:t>
                </a:r>
                <a:r>
                  <a:rPr lang="en-US" sz="1400" baseline="0"/>
                  <a:t> </a:t>
                </a:r>
                <a:r>
                  <a:rPr lang="ru-RU" sz="1400" baseline="0"/>
                  <a:t>см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427888"/>
        <c:crosses val="autoZero"/>
        <c:crossBetween val="midCat"/>
      </c:valAx>
      <c:valAx>
        <c:axId val="16254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u="none" strike="noStrike" baseline="0">
                    <a:effectLst/>
                  </a:rPr>
                  <a:t>𝜑, В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4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19050</xdr:rowOff>
    </xdr:from>
    <xdr:to>
      <xdr:col>15</xdr:col>
      <xdr:colOff>472440</xdr:colOff>
      <xdr:row>25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7528A7-A224-4692-84BA-6A24B5AB5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07FF-D048-49BA-A0AC-B188FBDEF6BF}">
  <dimension ref="A1:M45"/>
  <sheetViews>
    <sheetView tabSelected="1" topLeftCell="E1" workbookViewId="0">
      <selection activeCell="H2" sqref="H2"/>
    </sheetView>
  </sheetViews>
  <sheetFormatPr defaultRowHeight="14.4" x14ac:dyDescent="0.3"/>
  <cols>
    <col min="1" max="1" width="14.6640625" customWidth="1"/>
    <col min="2" max="2" width="20.33203125" customWidth="1"/>
    <col min="5" max="5" width="16.21875" customWidth="1"/>
    <col min="6" max="7" width="19.44140625" customWidth="1"/>
  </cols>
  <sheetData>
    <row r="1" spans="1:7" x14ac:dyDescent="0.3">
      <c r="A1" s="4" t="s">
        <v>0</v>
      </c>
      <c r="B1" s="4"/>
      <c r="E1" s="4" t="s">
        <v>1</v>
      </c>
      <c r="F1" s="4"/>
    </row>
    <row r="2" spans="1:7" x14ac:dyDescent="0.3">
      <c r="A2" t="s">
        <v>2</v>
      </c>
      <c r="B2" t="s">
        <v>3</v>
      </c>
      <c r="E2" t="s">
        <v>2</v>
      </c>
      <c r="F2" t="s">
        <v>3</v>
      </c>
    </row>
    <row r="3" spans="1:7" x14ac:dyDescent="0.3">
      <c r="A3" s="1">
        <v>2.6</v>
      </c>
      <c r="B3" s="1">
        <v>1.67</v>
      </c>
      <c r="E3" s="1">
        <v>2.5</v>
      </c>
      <c r="F3" s="1">
        <v>2.04</v>
      </c>
      <c r="G3" s="2"/>
    </row>
    <row r="4" spans="1:7" x14ac:dyDescent="0.3">
      <c r="A4" s="1">
        <v>6.2</v>
      </c>
      <c r="B4" s="1">
        <v>3.67</v>
      </c>
      <c r="E4" s="1">
        <v>3.8</v>
      </c>
      <c r="F4" s="1">
        <v>3.08</v>
      </c>
      <c r="G4" s="2"/>
    </row>
    <row r="5" spans="1:7" x14ac:dyDescent="0.3">
      <c r="A5" s="1">
        <v>10.7</v>
      </c>
      <c r="B5" s="1">
        <v>5.65</v>
      </c>
      <c r="E5" s="1">
        <v>4.9000000000000004</v>
      </c>
      <c r="F5" s="1">
        <v>4.04</v>
      </c>
      <c r="G5" s="2"/>
    </row>
    <row r="6" spans="1:7" x14ac:dyDescent="0.3">
      <c r="A6" s="1">
        <v>15.4</v>
      </c>
      <c r="B6" s="1">
        <v>7.67</v>
      </c>
      <c r="E6" s="1">
        <v>6.4</v>
      </c>
      <c r="F6" s="1">
        <v>5.04</v>
      </c>
      <c r="G6" s="2"/>
    </row>
    <row r="7" spans="1:7" x14ac:dyDescent="0.3">
      <c r="A7" s="1">
        <v>19.899999999999999</v>
      </c>
      <c r="B7" s="1">
        <v>9.67</v>
      </c>
      <c r="E7" s="1">
        <v>7.2</v>
      </c>
      <c r="F7" s="1">
        <v>6.04</v>
      </c>
      <c r="G7" s="2"/>
    </row>
    <row r="8" spans="1:7" x14ac:dyDescent="0.3">
      <c r="A8" s="1">
        <v>24.7</v>
      </c>
      <c r="B8" s="1">
        <v>11.67</v>
      </c>
      <c r="E8" s="1">
        <v>9.1999999999999993</v>
      </c>
      <c r="F8" s="1">
        <v>6.9</v>
      </c>
      <c r="G8" s="2"/>
    </row>
    <row r="9" spans="1:7" x14ac:dyDescent="0.3">
      <c r="E9" s="1">
        <v>11.2</v>
      </c>
      <c r="F9" s="1">
        <v>6.9</v>
      </c>
      <c r="G9" s="3"/>
    </row>
    <row r="10" spans="1:7" x14ac:dyDescent="0.3">
      <c r="E10" s="1">
        <v>13.2</v>
      </c>
      <c r="F10" s="1">
        <v>6.9</v>
      </c>
      <c r="G10" s="3"/>
    </row>
    <row r="11" spans="1:7" x14ac:dyDescent="0.3">
      <c r="E11" s="1">
        <v>15.2</v>
      </c>
      <c r="F11" s="1">
        <v>6.9</v>
      </c>
      <c r="G11" s="3"/>
    </row>
    <row r="12" spans="1:7" x14ac:dyDescent="0.3">
      <c r="E12" s="1">
        <v>18.2</v>
      </c>
      <c r="F12" s="1">
        <v>6.9</v>
      </c>
      <c r="G12" s="2"/>
    </row>
    <row r="13" spans="1:7" x14ac:dyDescent="0.3">
      <c r="E13" s="1">
        <v>20</v>
      </c>
      <c r="F13" s="1">
        <v>7.03</v>
      </c>
      <c r="G13" s="2"/>
    </row>
    <row r="14" spans="1:7" x14ac:dyDescent="0.3">
      <c r="E14" s="1">
        <v>21.3</v>
      </c>
      <c r="F14" s="1">
        <v>8.0399999999999991</v>
      </c>
      <c r="G14" s="2"/>
    </row>
    <row r="15" spans="1:7" x14ac:dyDescent="0.3">
      <c r="E15" s="1">
        <v>22.3</v>
      </c>
      <c r="F15" s="1">
        <v>9.0399999999999991</v>
      </c>
      <c r="G15" s="2"/>
    </row>
    <row r="16" spans="1:7" x14ac:dyDescent="0.3">
      <c r="E16" s="1">
        <v>24</v>
      </c>
      <c r="F16" s="1">
        <v>10.039999999999999</v>
      </c>
      <c r="G16" s="2"/>
    </row>
    <row r="17" spans="1:13" x14ac:dyDescent="0.3">
      <c r="E17" s="1">
        <v>25.4</v>
      </c>
      <c r="F17" s="1">
        <v>11.04</v>
      </c>
      <c r="G17" s="2"/>
    </row>
    <row r="18" spans="1:13" x14ac:dyDescent="0.3">
      <c r="A18" s="4" t="s">
        <v>4</v>
      </c>
      <c r="B18" s="4"/>
      <c r="E18" s="1">
        <v>26.8</v>
      </c>
      <c r="F18" s="1">
        <v>12.04</v>
      </c>
      <c r="G18" s="2"/>
    </row>
    <row r="19" spans="1:13" x14ac:dyDescent="0.3">
      <c r="A19" t="s">
        <v>5</v>
      </c>
      <c r="B19" t="s">
        <v>6</v>
      </c>
    </row>
    <row r="20" spans="1:13" x14ac:dyDescent="0.3">
      <c r="A20">
        <f>0.447 * B20 + 0.74</f>
        <v>1.7234</v>
      </c>
      <c r="B20">
        <v>2.2000000000000002</v>
      </c>
      <c r="E20" t="s">
        <v>7</v>
      </c>
    </row>
    <row r="21" spans="1:13" x14ac:dyDescent="0.3">
      <c r="A21">
        <f t="shared" ref="A21:A45" si="0">0.447 * B21 + 0.74</f>
        <v>1.7234</v>
      </c>
      <c r="B21">
        <v>2.2000000000000002</v>
      </c>
      <c r="E21" t="s">
        <v>8</v>
      </c>
    </row>
    <row r="22" spans="1:13" x14ac:dyDescent="0.3">
      <c r="A22">
        <f t="shared" si="0"/>
        <v>1.7234</v>
      </c>
      <c r="B22">
        <v>2.2000000000000002</v>
      </c>
      <c r="E22" t="s">
        <v>6</v>
      </c>
      <c r="F22" t="s">
        <v>10</v>
      </c>
    </row>
    <row r="23" spans="1:13" x14ac:dyDescent="0.3">
      <c r="A23">
        <f t="shared" si="0"/>
        <v>2.081</v>
      </c>
      <c r="B23">
        <v>3</v>
      </c>
      <c r="E23">
        <v>2.5</v>
      </c>
      <c r="F23">
        <f>0.757 * E23 + 0.191</f>
        <v>2.0834999999999999</v>
      </c>
    </row>
    <row r="24" spans="1:13" x14ac:dyDescent="0.3">
      <c r="A24">
        <f t="shared" si="0"/>
        <v>2.528</v>
      </c>
      <c r="B24">
        <v>4</v>
      </c>
      <c r="E24">
        <v>3</v>
      </c>
      <c r="F24">
        <f t="shared" ref="F24:F36" si="1">0.757 * E24 + 0.191</f>
        <v>2.4619999999999997</v>
      </c>
    </row>
    <row r="25" spans="1:13" x14ac:dyDescent="0.3">
      <c r="A25">
        <f t="shared" si="0"/>
        <v>2.9749999999999996</v>
      </c>
      <c r="B25">
        <v>5</v>
      </c>
      <c r="E25">
        <v>3.5</v>
      </c>
      <c r="F25">
        <f t="shared" si="1"/>
        <v>2.8405</v>
      </c>
    </row>
    <row r="26" spans="1:13" x14ac:dyDescent="0.3">
      <c r="A26">
        <f t="shared" si="0"/>
        <v>3.4219999999999997</v>
      </c>
      <c r="B26">
        <v>6</v>
      </c>
      <c r="E26">
        <v>4</v>
      </c>
      <c r="F26">
        <f t="shared" si="1"/>
        <v>3.2189999999999999</v>
      </c>
    </row>
    <row r="27" spans="1:13" x14ac:dyDescent="0.3">
      <c r="A27">
        <f t="shared" si="0"/>
        <v>3.8689999999999998</v>
      </c>
      <c r="B27">
        <v>7</v>
      </c>
      <c r="E27">
        <v>4.5</v>
      </c>
      <c r="F27">
        <f t="shared" si="1"/>
        <v>3.5974999999999997</v>
      </c>
    </row>
    <row r="28" spans="1:13" x14ac:dyDescent="0.3">
      <c r="A28">
        <f t="shared" si="0"/>
        <v>4.3159999999999998</v>
      </c>
      <c r="B28">
        <v>8</v>
      </c>
      <c r="E28">
        <v>5</v>
      </c>
      <c r="F28">
        <f t="shared" si="1"/>
        <v>3.976</v>
      </c>
    </row>
    <row r="29" spans="1:13" x14ac:dyDescent="0.3">
      <c r="A29">
        <f t="shared" si="0"/>
        <v>4.7629999999999999</v>
      </c>
      <c r="B29">
        <v>9</v>
      </c>
      <c r="E29">
        <v>5.5</v>
      </c>
      <c r="F29">
        <f t="shared" si="1"/>
        <v>4.3544999999999998</v>
      </c>
      <c r="H29" s="4" t="s">
        <v>11</v>
      </c>
      <c r="I29" s="4"/>
      <c r="L29" t="s">
        <v>12</v>
      </c>
    </row>
    <row r="30" spans="1:13" x14ac:dyDescent="0.3">
      <c r="A30">
        <f t="shared" si="0"/>
        <v>5.21</v>
      </c>
      <c r="B30">
        <v>10</v>
      </c>
      <c r="E30">
        <v>6</v>
      </c>
      <c r="F30">
        <f t="shared" si="1"/>
        <v>4.7329999999999997</v>
      </c>
      <c r="H30" s="4" t="s">
        <v>9</v>
      </c>
      <c r="I30" s="4"/>
      <c r="L30" t="s">
        <v>6</v>
      </c>
      <c r="M30" t="s">
        <v>10</v>
      </c>
    </row>
    <row r="31" spans="1:13" x14ac:dyDescent="0.3">
      <c r="A31">
        <f t="shared" si="0"/>
        <v>5.657</v>
      </c>
      <c r="B31">
        <v>11</v>
      </c>
      <c r="E31">
        <v>6.5</v>
      </c>
      <c r="F31">
        <f t="shared" si="1"/>
        <v>5.1114999999999995</v>
      </c>
      <c r="H31" t="s">
        <v>6</v>
      </c>
      <c r="I31" t="s">
        <v>10</v>
      </c>
      <c r="L31">
        <v>9.1999999999999993</v>
      </c>
      <c r="M31">
        <v>6.9</v>
      </c>
    </row>
    <row r="32" spans="1:13" x14ac:dyDescent="0.3">
      <c r="A32">
        <f t="shared" si="0"/>
        <v>6.1040000000000001</v>
      </c>
      <c r="B32">
        <v>12</v>
      </c>
      <c r="E32">
        <v>7</v>
      </c>
      <c r="F32">
        <f t="shared" si="1"/>
        <v>5.49</v>
      </c>
      <c r="H32">
        <v>20</v>
      </c>
      <c r="I32">
        <f>0.727*H32 - 7.41</f>
        <v>7.129999999999999</v>
      </c>
      <c r="L32">
        <v>20</v>
      </c>
      <c r="M32">
        <v>6.9</v>
      </c>
    </row>
    <row r="33" spans="1:9" x14ac:dyDescent="0.3">
      <c r="A33">
        <f t="shared" si="0"/>
        <v>6.5510000000000002</v>
      </c>
      <c r="B33">
        <v>13</v>
      </c>
      <c r="E33">
        <v>7.5</v>
      </c>
      <c r="F33">
        <f t="shared" si="1"/>
        <v>5.8685</v>
      </c>
      <c r="H33">
        <v>21</v>
      </c>
      <c r="I33">
        <f t="shared" ref="I33:I39" si="2">0.727*H33 - 7.41</f>
        <v>7.8569999999999993</v>
      </c>
    </row>
    <row r="34" spans="1:9" x14ac:dyDescent="0.3">
      <c r="A34">
        <f t="shared" si="0"/>
        <v>6.9980000000000002</v>
      </c>
      <c r="B34">
        <v>14</v>
      </c>
      <c r="E34">
        <v>8</v>
      </c>
      <c r="F34">
        <f t="shared" si="1"/>
        <v>6.2469999999999999</v>
      </c>
      <c r="H34">
        <v>22</v>
      </c>
      <c r="I34">
        <f t="shared" si="2"/>
        <v>8.5839999999999996</v>
      </c>
    </row>
    <row r="35" spans="1:9" x14ac:dyDescent="0.3">
      <c r="A35">
        <f t="shared" si="0"/>
        <v>7.4450000000000003</v>
      </c>
      <c r="B35">
        <v>15</v>
      </c>
      <c r="E35">
        <v>8.5</v>
      </c>
      <c r="F35">
        <f t="shared" si="1"/>
        <v>6.6254999999999997</v>
      </c>
      <c r="H35">
        <v>23</v>
      </c>
      <c r="I35">
        <f t="shared" si="2"/>
        <v>9.3109999999999999</v>
      </c>
    </row>
    <row r="36" spans="1:9" x14ac:dyDescent="0.3">
      <c r="A36">
        <f t="shared" si="0"/>
        <v>7.8920000000000003</v>
      </c>
      <c r="B36">
        <v>16</v>
      </c>
      <c r="E36">
        <v>9</v>
      </c>
      <c r="F36">
        <f t="shared" si="1"/>
        <v>7.0039999999999996</v>
      </c>
      <c r="H36">
        <v>24</v>
      </c>
      <c r="I36">
        <f t="shared" si="2"/>
        <v>10.038</v>
      </c>
    </row>
    <row r="37" spans="1:9" x14ac:dyDescent="0.3">
      <c r="A37">
        <f t="shared" si="0"/>
        <v>8.3390000000000004</v>
      </c>
      <c r="B37">
        <v>17</v>
      </c>
      <c r="H37">
        <v>25</v>
      </c>
      <c r="I37">
        <f t="shared" si="2"/>
        <v>10.765000000000001</v>
      </c>
    </row>
    <row r="38" spans="1:9" x14ac:dyDescent="0.3">
      <c r="A38">
        <f t="shared" si="0"/>
        <v>8.7859999999999996</v>
      </c>
      <c r="B38">
        <v>18</v>
      </c>
      <c r="H38">
        <v>26</v>
      </c>
      <c r="I38">
        <f t="shared" si="2"/>
        <v>11.492000000000001</v>
      </c>
    </row>
    <row r="39" spans="1:9" x14ac:dyDescent="0.3">
      <c r="A39">
        <f t="shared" si="0"/>
        <v>9.2330000000000005</v>
      </c>
      <c r="B39">
        <v>19</v>
      </c>
      <c r="H39">
        <v>27</v>
      </c>
      <c r="I39">
        <f t="shared" si="2"/>
        <v>12.218999999999998</v>
      </c>
    </row>
    <row r="40" spans="1:9" x14ac:dyDescent="0.3">
      <c r="A40">
        <f t="shared" si="0"/>
        <v>9.68</v>
      </c>
      <c r="B40">
        <v>20</v>
      </c>
    </row>
    <row r="41" spans="1:9" x14ac:dyDescent="0.3">
      <c r="A41">
        <f t="shared" si="0"/>
        <v>10.127000000000001</v>
      </c>
      <c r="B41">
        <v>21</v>
      </c>
    </row>
    <row r="42" spans="1:9" x14ac:dyDescent="0.3">
      <c r="A42">
        <f t="shared" si="0"/>
        <v>10.574</v>
      </c>
      <c r="B42">
        <v>22</v>
      </c>
    </row>
    <row r="43" spans="1:9" x14ac:dyDescent="0.3">
      <c r="A43">
        <f t="shared" si="0"/>
        <v>11.021000000000001</v>
      </c>
      <c r="B43">
        <v>23</v>
      </c>
    </row>
    <row r="44" spans="1:9" x14ac:dyDescent="0.3">
      <c r="A44">
        <f t="shared" si="0"/>
        <v>11.468</v>
      </c>
      <c r="B44">
        <v>24</v>
      </c>
    </row>
    <row r="45" spans="1:9" x14ac:dyDescent="0.3">
      <c r="A45">
        <f t="shared" si="0"/>
        <v>11.915000000000001</v>
      </c>
      <c r="B45">
        <v>25</v>
      </c>
    </row>
  </sheetData>
  <mergeCells count="5">
    <mergeCell ref="A1:B1"/>
    <mergeCell ref="E1:F1"/>
    <mergeCell ref="A18:B18"/>
    <mergeCell ref="H29:I29"/>
    <mergeCell ref="H30:I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 Kelvin</dc:creator>
  <cp:lastModifiedBy>Lord Kelvin</cp:lastModifiedBy>
  <dcterms:created xsi:type="dcterms:W3CDTF">2021-03-03T14:40:58Z</dcterms:created>
  <dcterms:modified xsi:type="dcterms:W3CDTF">2021-03-03T21:55:31Z</dcterms:modified>
</cp:coreProperties>
</file>