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oWorkingSpace\itmo\ФИЗИКА\Лабораторная 3.07\"/>
    </mc:Choice>
  </mc:AlternateContent>
  <xr:revisionPtr revIDLastSave="0" documentId="13_ncr:1_{BA232B97-4685-457C-AC8E-6401D79A84F4}" xr6:coauthVersionLast="46" xr6:coauthVersionMax="46" xr10:uidLastSave="{00000000-0000-0000-0000-000000000000}"/>
  <bookViews>
    <workbookView xWindow="-108" yWindow="-108" windowWidth="23256" windowHeight="12576" xr2:uid="{9E2890E1-8336-43EE-A136-07E9AE50066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B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<sst xmlns="http://schemas.openxmlformats.org/spreadsheetml/2006/main" count="13" uniqueCount="13">
  <si>
    <t>U, B</t>
  </si>
  <si>
    <t>Х, дел</t>
  </si>
  <si>
    <t>Кх</t>
  </si>
  <si>
    <t>H, A/m</t>
  </si>
  <si>
    <t>Y, дел</t>
  </si>
  <si>
    <t>Ky</t>
  </si>
  <si>
    <t>B</t>
  </si>
  <si>
    <t>μ</t>
  </si>
  <si>
    <t>Коэф А</t>
  </si>
  <si>
    <t>формула</t>
  </si>
  <si>
    <t>a * x * Kx</t>
  </si>
  <si>
    <t>Коэф В</t>
  </si>
  <si>
    <t>Коэф u0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</si>
</sst>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i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4" fillId="0" borderId="1" xfId="0" applyFont="1" applyBorder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B(H)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411630958920833"/>
          <c:y val="0.10392156862745099"/>
          <c:w val="0.85818989196117923"/>
          <c:h val="0.7872981609818195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backward val="1"/>
            <c:dispRSqr val="0"/>
            <c:dispEq val="0"/>
          </c:trendline>
          <c:xVal>
            <c:numRef>
              <c:f>Лист1!$D$2:$D$17</c:f>
              <c:numCache>
                <c:formatCode>General</c:formatCode>
                <c:ptCount val="16"/>
                <c:pt idx="0">
                  <c:v>75.36</c:v>
                </c:pt>
                <c:pt idx="1">
                  <c:v>65.94</c:v>
                </c:pt>
                <c:pt idx="2">
                  <c:v>62.800000000000004</c:v>
                </c:pt>
                <c:pt idx="3">
                  <c:v>59.660000000000004</c:v>
                </c:pt>
                <c:pt idx="4">
                  <c:v>56.52000000000001</c:v>
                </c:pt>
                <c:pt idx="5">
                  <c:v>53.379999999999995</c:v>
                </c:pt>
                <c:pt idx="6">
                  <c:v>47.1</c:v>
                </c:pt>
                <c:pt idx="7">
                  <c:v>43.96</c:v>
                </c:pt>
                <c:pt idx="8">
                  <c:v>43.96</c:v>
                </c:pt>
                <c:pt idx="9">
                  <c:v>39.25</c:v>
                </c:pt>
                <c:pt idx="10">
                  <c:v>37.68</c:v>
                </c:pt>
                <c:pt idx="11">
                  <c:v>34.540000000000006</c:v>
                </c:pt>
                <c:pt idx="12">
                  <c:v>32.97</c:v>
                </c:pt>
                <c:pt idx="13">
                  <c:v>31.400000000000002</c:v>
                </c:pt>
                <c:pt idx="14">
                  <c:v>28.260000000000005</c:v>
                </c:pt>
                <c:pt idx="15">
                  <c:v>25.120000000000005</c:v>
                </c:pt>
              </c:numCache>
            </c:numRef>
          </c:xVal>
          <c:yVal>
            <c:numRef>
              <c:f>Лист1!$G$2:$G$17</c:f>
              <c:numCache>
                <c:formatCode>General</c:formatCode>
                <c:ptCount val="16"/>
                <c:pt idx="0">
                  <c:v>0.35499999999999998</c:v>
                </c:pt>
                <c:pt idx="1">
                  <c:v>0.33724999999999999</c:v>
                </c:pt>
                <c:pt idx="2">
                  <c:v>0.31950000000000001</c:v>
                </c:pt>
                <c:pt idx="3">
                  <c:v>0.31950000000000001</c:v>
                </c:pt>
                <c:pt idx="4">
                  <c:v>0.30174999999999996</c:v>
                </c:pt>
                <c:pt idx="5">
                  <c:v>0.28399999999999997</c:v>
                </c:pt>
                <c:pt idx="6">
                  <c:v>0.26624999999999999</c:v>
                </c:pt>
                <c:pt idx="7">
                  <c:v>0.21299999999999999</c:v>
                </c:pt>
                <c:pt idx="8">
                  <c:v>0.21299999999999997</c:v>
                </c:pt>
                <c:pt idx="9">
                  <c:v>0.19170000000000001</c:v>
                </c:pt>
                <c:pt idx="10">
                  <c:v>0.17749999999999999</c:v>
                </c:pt>
                <c:pt idx="11">
                  <c:v>0.16329999999999997</c:v>
                </c:pt>
                <c:pt idx="12">
                  <c:v>0.14910000000000001</c:v>
                </c:pt>
                <c:pt idx="13">
                  <c:v>0.13489999999999999</c:v>
                </c:pt>
                <c:pt idx="14">
                  <c:v>0.12069999999999999</c:v>
                </c:pt>
                <c:pt idx="15">
                  <c:v>0.10649999999999998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38-4D22-B94A-320891959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442559"/>
        <c:axId val="984440063"/>
      </c:scatterChart>
      <c:valAx>
        <c:axId val="984442559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</a:t>
                </a:r>
                <a:r>
                  <a:rPr lang="ru-RU"/>
                  <a:t>,</a:t>
                </a:r>
                <a:r>
                  <a:rPr lang="ru-RU" baseline="0"/>
                  <a:t> А</a:t>
                </a:r>
                <a:r>
                  <a:rPr lang="en-US" baseline="0"/>
                  <a:t>/</a:t>
                </a:r>
                <a:r>
                  <a:rPr lang="ru-RU" baseline="0"/>
                  <a:t>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4440063"/>
        <c:crosses val="autoZero"/>
        <c:crossBetween val="midCat"/>
      </c:valAx>
      <c:valAx>
        <c:axId val="98444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B, </a:t>
                </a:r>
                <a:r>
                  <a:rPr lang="ru-RU"/>
                  <a:t>Тл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444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μ</a:t>
            </a:r>
            <a:r>
              <a:rPr lang="en-US"/>
              <a:t>(H)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411630958920833"/>
          <c:y val="0.10392156862745099"/>
          <c:w val="0.85818989196117923"/>
          <c:h val="0.7872981609818195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Лист1!$D$2:$D$17</c:f>
              <c:numCache>
                <c:formatCode>General</c:formatCode>
                <c:ptCount val="16"/>
                <c:pt idx="0">
                  <c:v>75.36</c:v>
                </c:pt>
                <c:pt idx="1">
                  <c:v>65.94</c:v>
                </c:pt>
                <c:pt idx="2">
                  <c:v>62.800000000000004</c:v>
                </c:pt>
                <c:pt idx="3">
                  <c:v>59.660000000000004</c:v>
                </c:pt>
                <c:pt idx="4">
                  <c:v>56.52000000000001</c:v>
                </c:pt>
                <c:pt idx="5">
                  <c:v>53.379999999999995</c:v>
                </c:pt>
                <c:pt idx="6">
                  <c:v>47.1</c:v>
                </c:pt>
                <c:pt idx="7">
                  <c:v>43.96</c:v>
                </c:pt>
                <c:pt idx="8">
                  <c:v>43.96</c:v>
                </c:pt>
                <c:pt idx="9">
                  <c:v>39.25</c:v>
                </c:pt>
                <c:pt idx="10">
                  <c:v>37.68</c:v>
                </c:pt>
                <c:pt idx="11">
                  <c:v>34.540000000000006</c:v>
                </c:pt>
                <c:pt idx="12">
                  <c:v>32.97</c:v>
                </c:pt>
                <c:pt idx="13">
                  <c:v>31.400000000000002</c:v>
                </c:pt>
                <c:pt idx="14">
                  <c:v>28.260000000000005</c:v>
                </c:pt>
                <c:pt idx="15">
                  <c:v>25.120000000000005</c:v>
                </c:pt>
              </c:numCache>
            </c:numRef>
          </c:xVal>
          <c:yVal>
            <c:numRef>
              <c:f>Лист1!$H$2:$H$17</c:f>
              <c:numCache>
                <c:formatCode>General</c:formatCode>
                <c:ptCount val="16"/>
                <c:pt idx="0">
                  <c:v>3750.5747359595384</c:v>
                </c:pt>
                <c:pt idx="1">
                  <c:v>4072.0525704703568</c:v>
                </c:pt>
                <c:pt idx="2">
                  <c:v>4050.6207148363019</c:v>
                </c:pt>
                <c:pt idx="3">
                  <c:v>4263.8112787750542</c:v>
                </c:pt>
                <c:pt idx="4">
                  <c:v>4250.6513674208099</c:v>
                </c:pt>
                <c:pt idx="5">
                  <c:v>4235.9432312013614</c:v>
                </c:pt>
                <c:pt idx="6">
                  <c:v>4500.6896831514459</c:v>
                </c:pt>
                <c:pt idx="7">
                  <c:v>3857.7340141298109</c:v>
                </c:pt>
                <c:pt idx="8">
                  <c:v>3857.7340141298105</c:v>
                </c:pt>
                <c:pt idx="9">
                  <c:v>3888.5958862428502</c:v>
                </c:pt>
                <c:pt idx="10">
                  <c:v>3750.5747359595384</c:v>
                </c:pt>
                <c:pt idx="11">
                  <c:v>3764.2131895448451</c:v>
                </c:pt>
                <c:pt idx="12">
                  <c:v>3600.5517465211578</c:v>
                </c:pt>
                <c:pt idx="13">
                  <c:v>3420.5241591950989</c:v>
                </c:pt>
                <c:pt idx="14">
                  <c:v>3400.521093936648</c:v>
                </c:pt>
                <c:pt idx="15">
                  <c:v>3375.517262363584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BB-4748-978F-9C6F72B3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442559"/>
        <c:axId val="984440063"/>
      </c:scatterChart>
      <c:valAx>
        <c:axId val="984442559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</a:t>
                </a:r>
                <a:r>
                  <a:rPr lang="ru-RU"/>
                  <a:t>,</a:t>
                </a:r>
                <a:r>
                  <a:rPr lang="ru-RU" baseline="0"/>
                  <a:t> А</a:t>
                </a:r>
                <a:r>
                  <a:rPr lang="en-US" baseline="0"/>
                  <a:t>/</a:t>
                </a:r>
                <a:r>
                  <a:rPr lang="ru-RU" baseline="0"/>
                  <a:t>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4440063"/>
        <c:crosses val="autoZero"/>
        <c:crossBetween val="midCat"/>
      </c:valAx>
      <c:valAx>
        <c:axId val="98444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444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3</xdr:row>
      <xdr:rowOff>102870</xdr:rowOff>
    </xdr:from>
    <xdr:to>
      <xdr:col>16</xdr:col>
      <xdr:colOff>556260</xdr:colOff>
      <xdr:row>21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C275EDB-A342-4372-91B8-FA98B84F7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16</xdr:col>
      <xdr:colOff>365760</xdr:colOff>
      <xdr:row>42</xdr:row>
      <xdr:rowOff>140970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E371174-6667-4F45-83D8-0FE9F852E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E2033-894F-4EA6-B20C-3D95DB947121}">
  <dimension ref="A1:H21"/>
  <sheetViews>
    <sheetView tabSelected="1" workbookViewId="0">
      <selection activeCell="S5" sqref="S5"/>
    </sheetView>
  </sheetViews>
  <sheetFormatPr defaultRowHeight="14.4" x14ac:dyDescent="0.3"/>
  <cols>
    <col min="2" max="2" width="12" bestFit="1" customWidth="1"/>
    <col min="8" max="8" width="12.6640625" bestFit="1" customWidth="1"/>
  </cols>
  <sheetData>
    <row r="1" spans="1:8" ht="22.2" customHeight="1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1" t="s">
        <v>7</v>
      </c>
    </row>
    <row r="2" spans="1:8" ht="15.6" x14ac:dyDescent="0.3">
      <c r="A2" s="4">
        <v>20</v>
      </c>
      <c r="B2" s="4">
        <v>2.4</v>
      </c>
      <c r="C2" s="4">
        <v>0.1</v>
      </c>
      <c r="D2" s="5">
        <f>$B$19 * B2 * C2</f>
        <v>75.36</v>
      </c>
      <c r="E2" s="4">
        <v>2</v>
      </c>
      <c r="F2" s="4">
        <v>0.05</v>
      </c>
      <c r="G2" s="5">
        <f>$D$19 * E2 * F2</f>
        <v>0.35499999999999998</v>
      </c>
      <c r="H2" s="5">
        <f>G2/($B$21 * D2)</f>
        <v>3750.5747359595384</v>
      </c>
    </row>
    <row r="3" spans="1:8" ht="15.6" x14ac:dyDescent="0.3">
      <c r="A3" s="4">
        <v>19</v>
      </c>
      <c r="B3" s="4">
        <v>2.1</v>
      </c>
      <c r="C3" s="4">
        <v>0.1</v>
      </c>
      <c r="D3" s="5">
        <f t="shared" ref="D3:D17" si="0">$B$19 * B3 * C3</f>
        <v>65.94</v>
      </c>
      <c r="E3" s="4">
        <v>1.9</v>
      </c>
      <c r="F3" s="4">
        <v>0.05</v>
      </c>
      <c r="G3" s="5">
        <f t="shared" ref="G3:G17" si="1">$D$19 * E3 * F3</f>
        <v>0.33724999999999999</v>
      </c>
      <c r="H3" s="5">
        <f t="shared" ref="H3:H17" si="2">G3/($B$21 * D3)</f>
        <v>4072.0525704703568</v>
      </c>
    </row>
    <row r="4" spans="1:8" ht="15.6" x14ac:dyDescent="0.3">
      <c r="A4" s="4">
        <v>18</v>
      </c>
      <c r="B4" s="4">
        <v>2</v>
      </c>
      <c r="C4" s="4">
        <v>0.1</v>
      </c>
      <c r="D4" s="5">
        <f t="shared" si="0"/>
        <v>62.800000000000004</v>
      </c>
      <c r="E4" s="4">
        <v>1.8</v>
      </c>
      <c r="F4" s="4">
        <v>0.05</v>
      </c>
      <c r="G4" s="5">
        <f t="shared" si="1"/>
        <v>0.31950000000000001</v>
      </c>
      <c r="H4" s="5">
        <f t="shared" si="2"/>
        <v>4050.6207148363019</v>
      </c>
    </row>
    <row r="5" spans="1:8" ht="15.6" x14ac:dyDescent="0.3">
      <c r="A5" s="4">
        <v>17</v>
      </c>
      <c r="B5" s="4">
        <v>1.9</v>
      </c>
      <c r="C5" s="4">
        <v>0.1</v>
      </c>
      <c r="D5" s="5">
        <f t="shared" si="0"/>
        <v>59.660000000000004</v>
      </c>
      <c r="E5" s="4">
        <v>1.8</v>
      </c>
      <c r="F5" s="4">
        <v>0.05</v>
      </c>
      <c r="G5" s="5">
        <f t="shared" si="1"/>
        <v>0.31950000000000001</v>
      </c>
      <c r="H5" s="5">
        <f t="shared" si="2"/>
        <v>4263.8112787750542</v>
      </c>
    </row>
    <row r="6" spans="1:8" ht="15.6" x14ac:dyDescent="0.3">
      <c r="A6" s="4">
        <v>16</v>
      </c>
      <c r="B6" s="4">
        <v>1.8</v>
      </c>
      <c r="C6" s="4">
        <v>0.1</v>
      </c>
      <c r="D6" s="5">
        <f t="shared" si="0"/>
        <v>56.52000000000001</v>
      </c>
      <c r="E6" s="4">
        <v>1.7</v>
      </c>
      <c r="F6" s="4">
        <v>0.05</v>
      </c>
      <c r="G6" s="5">
        <f t="shared" si="1"/>
        <v>0.30174999999999996</v>
      </c>
      <c r="H6" s="5">
        <f t="shared" si="2"/>
        <v>4250.6513674208099</v>
      </c>
    </row>
    <row r="7" spans="1:8" ht="15.6" x14ac:dyDescent="0.3">
      <c r="A7" s="4">
        <v>15</v>
      </c>
      <c r="B7" s="4">
        <v>1.7</v>
      </c>
      <c r="C7" s="4">
        <v>0.1</v>
      </c>
      <c r="D7" s="5">
        <f t="shared" si="0"/>
        <v>53.379999999999995</v>
      </c>
      <c r="E7" s="4">
        <v>1.6</v>
      </c>
      <c r="F7" s="4">
        <v>0.05</v>
      </c>
      <c r="G7" s="5">
        <f t="shared" si="1"/>
        <v>0.28399999999999997</v>
      </c>
      <c r="H7" s="5">
        <f t="shared" si="2"/>
        <v>4235.9432312013614</v>
      </c>
    </row>
    <row r="8" spans="1:8" ht="15.6" x14ac:dyDescent="0.3">
      <c r="A8" s="4">
        <v>14</v>
      </c>
      <c r="B8" s="4">
        <v>1.5</v>
      </c>
      <c r="C8" s="4">
        <v>0.1</v>
      </c>
      <c r="D8" s="5">
        <f t="shared" si="0"/>
        <v>47.1</v>
      </c>
      <c r="E8" s="4">
        <v>1.5</v>
      </c>
      <c r="F8" s="4">
        <v>0.05</v>
      </c>
      <c r="G8" s="5">
        <f t="shared" si="1"/>
        <v>0.26624999999999999</v>
      </c>
      <c r="H8" s="5">
        <f t="shared" si="2"/>
        <v>4500.6896831514459</v>
      </c>
    </row>
    <row r="9" spans="1:8" ht="15.6" x14ac:dyDescent="0.3">
      <c r="A9" s="4">
        <v>13</v>
      </c>
      <c r="B9" s="4">
        <v>1.4</v>
      </c>
      <c r="C9" s="4">
        <v>0.1</v>
      </c>
      <c r="D9" s="5">
        <f t="shared" si="0"/>
        <v>43.96</v>
      </c>
      <c r="E9" s="4">
        <v>1.2</v>
      </c>
      <c r="F9" s="4">
        <v>0.05</v>
      </c>
      <c r="G9" s="5">
        <f t="shared" si="1"/>
        <v>0.21299999999999999</v>
      </c>
      <c r="H9" s="5">
        <f t="shared" si="2"/>
        <v>3857.7340141298109</v>
      </c>
    </row>
    <row r="10" spans="1:8" ht="15.6" x14ac:dyDescent="0.3">
      <c r="A10" s="4">
        <v>12</v>
      </c>
      <c r="B10" s="4">
        <v>2.8</v>
      </c>
      <c r="C10" s="4">
        <v>0.05</v>
      </c>
      <c r="D10" s="5">
        <f t="shared" si="0"/>
        <v>43.96</v>
      </c>
      <c r="E10" s="4">
        <v>3</v>
      </c>
      <c r="F10" s="4">
        <v>0.02</v>
      </c>
      <c r="G10" s="5">
        <f t="shared" si="1"/>
        <v>0.21299999999999997</v>
      </c>
      <c r="H10" s="5">
        <f t="shared" si="2"/>
        <v>3857.7340141298105</v>
      </c>
    </row>
    <row r="11" spans="1:8" ht="15.6" x14ac:dyDescent="0.3">
      <c r="A11" s="4">
        <v>11</v>
      </c>
      <c r="B11" s="4">
        <v>2.5</v>
      </c>
      <c r="C11" s="4">
        <v>0.05</v>
      </c>
      <c r="D11" s="5">
        <f t="shared" si="0"/>
        <v>39.25</v>
      </c>
      <c r="E11" s="4">
        <v>2.7</v>
      </c>
      <c r="F11" s="4">
        <v>0.02</v>
      </c>
      <c r="G11" s="5">
        <f t="shared" si="1"/>
        <v>0.19170000000000001</v>
      </c>
      <c r="H11" s="5">
        <f t="shared" si="2"/>
        <v>3888.5958862428502</v>
      </c>
    </row>
    <row r="12" spans="1:8" ht="15.6" x14ac:dyDescent="0.3">
      <c r="A12" s="4">
        <v>10</v>
      </c>
      <c r="B12" s="4">
        <v>2.4</v>
      </c>
      <c r="C12" s="4">
        <v>0.05</v>
      </c>
      <c r="D12" s="5">
        <f t="shared" si="0"/>
        <v>37.68</v>
      </c>
      <c r="E12" s="4">
        <v>2.5</v>
      </c>
      <c r="F12" s="4">
        <v>0.02</v>
      </c>
      <c r="G12" s="5">
        <f t="shared" si="1"/>
        <v>0.17749999999999999</v>
      </c>
      <c r="H12" s="5">
        <f t="shared" si="2"/>
        <v>3750.5747359595384</v>
      </c>
    </row>
    <row r="13" spans="1:8" ht="15.6" x14ac:dyDescent="0.3">
      <c r="A13" s="4">
        <v>9</v>
      </c>
      <c r="B13" s="4">
        <v>2.2000000000000002</v>
      </c>
      <c r="C13" s="4">
        <v>0.05</v>
      </c>
      <c r="D13" s="5">
        <f t="shared" si="0"/>
        <v>34.540000000000006</v>
      </c>
      <c r="E13" s="4">
        <v>2.2999999999999998</v>
      </c>
      <c r="F13" s="4">
        <v>0.02</v>
      </c>
      <c r="G13" s="5">
        <f t="shared" si="1"/>
        <v>0.16329999999999997</v>
      </c>
      <c r="H13" s="5">
        <f t="shared" si="2"/>
        <v>3764.2131895448451</v>
      </c>
    </row>
    <row r="14" spans="1:8" ht="15.6" x14ac:dyDescent="0.3">
      <c r="A14" s="4">
        <v>8</v>
      </c>
      <c r="B14" s="4">
        <v>2.1</v>
      </c>
      <c r="C14" s="4">
        <v>0.05</v>
      </c>
      <c r="D14" s="5">
        <f t="shared" si="0"/>
        <v>32.97</v>
      </c>
      <c r="E14" s="4">
        <v>2.1</v>
      </c>
      <c r="F14" s="4">
        <v>0.02</v>
      </c>
      <c r="G14" s="5">
        <f t="shared" si="1"/>
        <v>0.14910000000000001</v>
      </c>
      <c r="H14" s="5">
        <f t="shared" si="2"/>
        <v>3600.5517465211578</v>
      </c>
    </row>
    <row r="15" spans="1:8" ht="15.6" x14ac:dyDescent="0.3">
      <c r="A15" s="4">
        <v>7</v>
      </c>
      <c r="B15" s="4">
        <v>2</v>
      </c>
      <c r="C15" s="4">
        <v>0.05</v>
      </c>
      <c r="D15" s="5">
        <f t="shared" si="0"/>
        <v>31.400000000000002</v>
      </c>
      <c r="E15" s="4">
        <v>1.9</v>
      </c>
      <c r="F15" s="4">
        <v>0.02</v>
      </c>
      <c r="G15" s="5">
        <f t="shared" si="1"/>
        <v>0.13489999999999999</v>
      </c>
      <c r="H15" s="5">
        <f t="shared" si="2"/>
        <v>3420.5241591950989</v>
      </c>
    </row>
    <row r="16" spans="1:8" ht="15.6" x14ac:dyDescent="0.3">
      <c r="A16" s="4">
        <v>6</v>
      </c>
      <c r="B16" s="4">
        <v>1.8</v>
      </c>
      <c r="C16" s="4">
        <v>0.05</v>
      </c>
      <c r="D16" s="5">
        <f t="shared" si="0"/>
        <v>28.260000000000005</v>
      </c>
      <c r="E16" s="4">
        <v>1.7</v>
      </c>
      <c r="F16" s="4">
        <v>0.02</v>
      </c>
      <c r="G16" s="5">
        <f t="shared" si="1"/>
        <v>0.12069999999999999</v>
      </c>
      <c r="H16" s="5">
        <f t="shared" si="2"/>
        <v>3400.521093936648</v>
      </c>
    </row>
    <row r="17" spans="1:8" ht="15.6" x14ac:dyDescent="0.3">
      <c r="A17" s="4">
        <v>5</v>
      </c>
      <c r="B17" s="4">
        <v>1.6</v>
      </c>
      <c r="C17" s="4">
        <v>0.05</v>
      </c>
      <c r="D17" s="5">
        <f t="shared" si="0"/>
        <v>25.120000000000005</v>
      </c>
      <c r="E17" s="4">
        <v>1.5</v>
      </c>
      <c r="F17" s="4">
        <v>0.02</v>
      </c>
      <c r="G17" s="5">
        <f t="shared" si="1"/>
        <v>0.10649999999999998</v>
      </c>
      <c r="H17" s="5">
        <f t="shared" si="2"/>
        <v>3375.517262363584</v>
      </c>
    </row>
    <row r="19" spans="1:8" ht="15.6" x14ac:dyDescent="0.3">
      <c r="A19" t="s">
        <v>8</v>
      </c>
      <c r="B19" s="6">
        <v>314</v>
      </c>
      <c r="C19" t="s">
        <v>11</v>
      </c>
      <c r="D19">
        <v>3.55</v>
      </c>
    </row>
    <row r="20" spans="1:8" x14ac:dyDescent="0.3">
      <c r="A20" t="s">
        <v>9</v>
      </c>
      <c r="B20" t="s">
        <v>10</v>
      </c>
    </row>
    <row r="21" spans="1:8" x14ac:dyDescent="0.3">
      <c r="A21" t="s">
        <v>12</v>
      </c>
      <c r="B21">
        <f>12.56 * (10^-7)</f>
        <v>1.2559999999999999E-6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Lord Kelvin</dc:creator>
  <cp:lastModifiedBy>Lord Kelvin</cp:lastModifiedBy>
  <dcterms:created xsi:type="dcterms:W3CDTF">2021-05-06T05:53:25Z</dcterms:created>
  <dcterms:modified xsi:type="dcterms:W3CDTF">2021-05-06T08:07:35Z</dcterms:modified>
</cp:coreProperties>
</file>