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ntx\Google Drive\To Sync\Udacity\MLND\ml_projects\smartcab\"/>
    </mc:Choice>
  </mc:AlternateContent>
  <bookViews>
    <workbookView xWindow="0" yWindow="0" windowWidth="15810" windowHeight="73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F5" i="2"/>
  <c r="F6" i="2"/>
  <c r="F7" i="2"/>
  <c r="F8" i="2"/>
  <c r="F9" i="2"/>
  <c r="F4" i="2"/>
  <c r="E5" i="2"/>
  <c r="E6" i="2"/>
  <c r="E7" i="2"/>
  <c r="E8" i="2"/>
  <c r="E9" i="2"/>
  <c r="E4" i="2"/>
  <c r="D5" i="2"/>
  <c r="D6" i="2"/>
  <c r="D7" i="2"/>
  <c r="D8" i="2"/>
  <c r="D9" i="2"/>
  <c r="D4" i="2"/>
  <c r="C6" i="2"/>
  <c r="C5" i="2"/>
  <c r="C7" i="2"/>
  <c r="C8" i="2"/>
  <c r="C9" i="2"/>
  <c r="C4" i="2"/>
  <c r="B4" i="2"/>
  <c r="B5" i="2" s="1"/>
  <c r="I16" i="1"/>
  <c r="J16" i="1"/>
  <c r="I17" i="1"/>
  <c r="J17" i="1"/>
  <c r="I18" i="1"/>
  <c r="J18" i="1"/>
  <c r="J15" i="1"/>
  <c r="I15" i="1"/>
  <c r="I12" i="1"/>
  <c r="J12" i="1"/>
  <c r="I13" i="1"/>
  <c r="J13" i="1"/>
  <c r="I14" i="1"/>
  <c r="J14" i="1"/>
  <c r="J11" i="1"/>
  <c r="I11" i="1"/>
  <c r="J10" i="1"/>
  <c r="I8" i="1"/>
  <c r="J8" i="1"/>
  <c r="I9" i="1"/>
  <c r="J9" i="1"/>
  <c r="I10" i="1"/>
  <c r="J7" i="1"/>
  <c r="I7" i="1"/>
  <c r="I4" i="1"/>
  <c r="I5" i="1"/>
  <c r="I6" i="1"/>
  <c r="I3" i="1"/>
  <c r="J6" i="1"/>
  <c r="J4" i="1"/>
  <c r="J5" i="1"/>
  <c r="J3" i="1"/>
  <c r="B6" i="2" l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</calcChain>
</file>

<file path=xl/sharedStrings.xml><?xml version="1.0" encoding="utf-8"?>
<sst xmlns="http://schemas.openxmlformats.org/spreadsheetml/2006/main" count="24" uniqueCount="17">
  <si>
    <t>agent heading</t>
  </si>
  <si>
    <t>heading[0]</t>
  </si>
  <si>
    <t>heading[1]</t>
  </si>
  <si>
    <t>heading</t>
  </si>
  <si>
    <t>E</t>
  </si>
  <si>
    <t>N</t>
  </si>
  <si>
    <t>W</t>
  </si>
  <si>
    <t>S</t>
  </si>
  <si>
    <t>other agent heading</t>
  </si>
  <si>
    <t>[0]*[0]+[1]*[1]</t>
  </si>
  <si>
    <t>headings</t>
  </si>
  <si>
    <t>Trial</t>
  </si>
  <si>
    <t>e = e - 0.001</t>
  </si>
  <si>
    <t>e = a^t</t>
  </si>
  <si>
    <t>e = 1/(t^2)</t>
  </si>
  <si>
    <t>e = e^-(at)</t>
  </si>
  <si>
    <t>e = cos(at)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</si>
</sst>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F39" totalsRowShown="0">
  <autoFilter ref="A2:F39"/>
  <tableColumns count="6">
    <tableColumn id="1" name="Trial"/>
    <tableColumn id="2" name="e = e - 0.001"/>
    <tableColumn id="3" name="e = a^t"/>
    <tableColumn id="4" name="e = 1/(t^2)"/>
    <tableColumn id="5" name="e = e^-(at)"/>
    <tableColumn id="6" name="e = cos(a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5" sqref="J5"/>
    </sheetView>
  </sheetViews>
  <sheetFormatPr defaultRowHeight="15" x14ac:dyDescent="0.25"/>
  <cols>
    <col min="1" max="1" width="13.7109375" bestFit="1" customWidth="1"/>
    <col min="2" max="3" width="10.5703125" bestFit="1" customWidth="1"/>
    <col min="5" max="5" width="19.140625" bestFit="1" customWidth="1"/>
    <col min="6" max="7" width="10.5703125" bestFit="1" customWidth="1"/>
    <col min="9" max="9" width="9" bestFit="1" customWidth="1"/>
    <col min="10" max="10" width="13.85546875" bestFit="1" customWidth="1"/>
  </cols>
  <sheetData>
    <row r="1" spans="1:10" x14ac:dyDescent="0.25">
      <c r="A1" t="s">
        <v>0</v>
      </c>
      <c r="E1" t="s">
        <v>8</v>
      </c>
    </row>
    <row r="2" spans="1:10" x14ac:dyDescent="0.25">
      <c r="A2" t="s">
        <v>3</v>
      </c>
      <c r="B2" t="s">
        <v>1</v>
      </c>
      <c r="C2" t="s">
        <v>2</v>
      </c>
      <c r="E2" t="s">
        <v>3</v>
      </c>
      <c r="F2" t="s">
        <v>1</v>
      </c>
      <c r="G2" t="s">
        <v>2</v>
      </c>
      <c r="I2" t="s">
        <v>10</v>
      </c>
      <c r="J2" t="s">
        <v>9</v>
      </c>
    </row>
    <row r="3" spans="1:10" x14ac:dyDescent="0.25">
      <c r="A3" t="s">
        <v>4</v>
      </c>
      <c r="B3">
        <v>1</v>
      </c>
      <c r="C3">
        <v>0</v>
      </c>
      <c r="E3" t="s">
        <v>4</v>
      </c>
      <c r="F3">
        <v>1</v>
      </c>
      <c r="G3">
        <v>0</v>
      </c>
      <c r="I3" t="str">
        <f>$A$3&amp;E3</f>
        <v>EE</v>
      </c>
      <c r="J3">
        <f>$B$3*F3+$C$3*G3</f>
        <v>1</v>
      </c>
    </row>
    <row r="4" spans="1:10" x14ac:dyDescent="0.25">
      <c r="A4" t="s">
        <v>5</v>
      </c>
      <c r="B4">
        <v>0</v>
      </c>
      <c r="C4">
        <v>-1</v>
      </c>
      <c r="E4" t="s">
        <v>5</v>
      </c>
      <c r="F4">
        <v>0</v>
      </c>
      <c r="G4">
        <v>-1</v>
      </c>
      <c r="I4" t="str">
        <f t="shared" ref="I4:I6" si="0">$A$3&amp;E4</f>
        <v>EN</v>
      </c>
      <c r="J4">
        <f t="shared" ref="J4:J5" si="1">$B$3*F4+$C$3*G4</f>
        <v>0</v>
      </c>
    </row>
    <row r="5" spans="1:10" x14ac:dyDescent="0.25">
      <c r="A5" t="s">
        <v>6</v>
      </c>
      <c r="B5">
        <v>-1</v>
      </c>
      <c r="C5">
        <v>0</v>
      </c>
      <c r="E5" t="s">
        <v>6</v>
      </c>
      <c r="F5">
        <v>-1</v>
      </c>
      <c r="G5">
        <v>0</v>
      </c>
      <c r="I5" t="str">
        <f t="shared" si="0"/>
        <v>EW</v>
      </c>
      <c r="J5">
        <f t="shared" si="1"/>
        <v>-1</v>
      </c>
    </row>
    <row r="6" spans="1:10" x14ac:dyDescent="0.25">
      <c r="A6" t="s">
        <v>7</v>
      </c>
      <c r="B6">
        <v>0</v>
      </c>
      <c r="C6">
        <v>1</v>
      </c>
      <c r="E6" t="s">
        <v>7</v>
      </c>
      <c r="F6">
        <v>0</v>
      </c>
      <c r="G6">
        <v>1</v>
      </c>
      <c r="I6" t="str">
        <f t="shared" si="0"/>
        <v>ES</v>
      </c>
      <c r="J6">
        <f>$B$3*F6+$C$3*G6</f>
        <v>0</v>
      </c>
    </row>
    <row r="7" spans="1:10" x14ac:dyDescent="0.25">
      <c r="I7" t="str">
        <f>$A$4&amp;E3</f>
        <v>NE</v>
      </c>
      <c r="J7">
        <f>$B$4*F3+$C$4*G3</f>
        <v>0</v>
      </c>
    </row>
    <row r="8" spans="1:10" x14ac:dyDescent="0.25">
      <c r="I8" t="str">
        <f t="shared" ref="I8:I10" si="2">$A$4&amp;E4</f>
        <v>NN</v>
      </c>
      <c r="J8">
        <f t="shared" ref="J8:J9" si="3">$B$4*F4+$C$4*G4</f>
        <v>1</v>
      </c>
    </row>
    <row r="9" spans="1:10" x14ac:dyDescent="0.25">
      <c r="I9" t="str">
        <f t="shared" si="2"/>
        <v>NW</v>
      </c>
      <c r="J9">
        <f t="shared" si="3"/>
        <v>0</v>
      </c>
    </row>
    <row r="10" spans="1:10" x14ac:dyDescent="0.25">
      <c r="I10" t="str">
        <f t="shared" si="2"/>
        <v>NS</v>
      </c>
      <c r="J10">
        <f>$B$4*F6+$C$4*G6</f>
        <v>-1</v>
      </c>
    </row>
    <row r="11" spans="1:10" x14ac:dyDescent="0.25">
      <c r="I11" t="str">
        <f>$A$5&amp;E3</f>
        <v>WE</v>
      </c>
      <c r="J11">
        <f>$B$5*F3+$C$5*G3</f>
        <v>-1</v>
      </c>
    </row>
    <row r="12" spans="1:10" x14ac:dyDescent="0.25">
      <c r="I12" t="str">
        <f t="shared" ref="I12:I14" si="4">$A$5&amp;E4</f>
        <v>WN</v>
      </c>
      <c r="J12">
        <f t="shared" ref="J12:J14" si="5">$B$5*F4+$C$5*G4</f>
        <v>0</v>
      </c>
    </row>
    <row r="13" spans="1:10" x14ac:dyDescent="0.25">
      <c r="I13" t="str">
        <f t="shared" si="4"/>
        <v>WW</v>
      </c>
      <c r="J13">
        <f t="shared" si="5"/>
        <v>1</v>
      </c>
    </row>
    <row r="14" spans="1:10" x14ac:dyDescent="0.25">
      <c r="I14" t="str">
        <f t="shared" si="4"/>
        <v>WS</v>
      </c>
      <c r="J14">
        <f t="shared" si="5"/>
        <v>0</v>
      </c>
    </row>
    <row r="15" spans="1:10" x14ac:dyDescent="0.25">
      <c r="I15" t="str">
        <f>$A$6&amp;E3</f>
        <v>SE</v>
      </c>
      <c r="J15">
        <f>$B$6*F3+$C$6*G3</f>
        <v>0</v>
      </c>
    </row>
    <row r="16" spans="1:10" x14ac:dyDescent="0.25">
      <c r="I16" t="str">
        <f t="shared" ref="I16:I18" si="6">$A$6&amp;E4</f>
        <v>SN</v>
      </c>
      <c r="J16">
        <f t="shared" ref="J16:J18" si="7">$B$6*F4+$C$6*G4</f>
        <v>-1</v>
      </c>
    </row>
    <row r="17" spans="9:10" x14ac:dyDescent="0.25">
      <c r="I17" t="str">
        <f t="shared" si="6"/>
        <v>SW</v>
      </c>
      <c r="J17">
        <f t="shared" si="7"/>
        <v>0</v>
      </c>
    </row>
    <row r="18" spans="9:10" x14ac:dyDescent="0.25">
      <c r="I18" t="str">
        <f t="shared" si="6"/>
        <v>SS</v>
      </c>
      <c r="J18">
        <f t="shared" si="7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2" sqref="F2"/>
    </sheetView>
  </sheetViews>
  <sheetFormatPr defaultRowHeight="15" x14ac:dyDescent="0.25"/>
  <cols>
    <col min="1" max="1" width="7.140625" bestFit="1" customWidth="1"/>
    <col min="2" max="2" width="13.5703125" bestFit="1" customWidth="1"/>
    <col min="3" max="3" width="12" bestFit="1" customWidth="1"/>
    <col min="4" max="5" width="12.28515625" bestFit="1" customWidth="1"/>
    <col min="6" max="6" width="12.7109375" bestFit="1" customWidth="1"/>
  </cols>
  <sheetData>
    <row r="1" spans="1:6" x14ac:dyDescent="0.25">
      <c r="B1">
        <v>0.05</v>
      </c>
      <c r="C1">
        <v>0.99</v>
      </c>
      <c r="E1">
        <v>0.1</v>
      </c>
      <c r="F1">
        <v>1E-3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2</v>
      </c>
      <c r="B4">
        <f>B3-$B$1</f>
        <v>0.95</v>
      </c>
      <c r="C4">
        <f>$C$1^Table1[[#This Row],[Trial]]</f>
        <v>0.98009999999999997</v>
      </c>
      <c r="D4">
        <f>1/(Table1[[#This Row],[Trial]]^2)</f>
        <v>0.25</v>
      </c>
      <c r="E4">
        <f>EXP(-$E$1*Table1[[#This Row],[Trial]])</f>
        <v>0.81873075307798182</v>
      </c>
      <c r="F4">
        <f>COS($F$1*Table1[[#This Row],[Trial]])</f>
        <v>0.99999800000066663</v>
      </c>
    </row>
    <row r="5" spans="1:6" x14ac:dyDescent="0.25">
      <c r="A5">
        <v>3</v>
      </c>
      <c r="B5">
        <f t="shared" ref="B5:B9" si="0">B4-$B$1</f>
        <v>0.89999999999999991</v>
      </c>
      <c r="C5">
        <f>$C$1^Table1[[#This Row],[Trial]]</f>
        <v>0.97029899999999991</v>
      </c>
      <c r="D5">
        <f>1/(Table1[[#This Row],[Trial]]^2)</f>
        <v>0.1111111111111111</v>
      </c>
      <c r="E5">
        <f>EXP(-$E$1*Table1[[#This Row],[Trial]])</f>
        <v>0.74081822068171788</v>
      </c>
      <c r="F5">
        <f>COS($F$1*Table1[[#This Row],[Trial]])</f>
        <v>0.999995500003375</v>
      </c>
    </row>
    <row r="6" spans="1:6" x14ac:dyDescent="0.25">
      <c r="A6">
        <v>4</v>
      </c>
      <c r="B6">
        <f>B5-$B$1</f>
        <v>0.84999999999999987</v>
      </c>
      <c r="C6">
        <f>$C$1^Table1[[#This Row],[Trial]]</f>
        <v>0.96059600999999994</v>
      </c>
      <c r="D6">
        <f>1/(Table1[[#This Row],[Trial]]^2)</f>
        <v>6.25E-2</v>
      </c>
      <c r="E6">
        <f>EXP(-$E$1*Table1[[#This Row],[Trial]])</f>
        <v>0.67032004603563933</v>
      </c>
      <c r="F6">
        <f>COS($F$1*Table1[[#This Row],[Trial]])</f>
        <v>0.99999200001066668</v>
      </c>
    </row>
    <row r="7" spans="1:6" x14ac:dyDescent="0.25">
      <c r="A7">
        <v>5</v>
      </c>
      <c r="B7">
        <f t="shared" si="0"/>
        <v>0.79999999999999982</v>
      </c>
      <c r="C7">
        <f>$C$1^Table1[[#This Row],[Trial]]</f>
        <v>0.95099004989999991</v>
      </c>
      <c r="D7">
        <f>1/(Table1[[#This Row],[Trial]]^2)</f>
        <v>0.04</v>
      </c>
      <c r="E7">
        <f>EXP(-$E$1*Table1[[#This Row],[Trial]])</f>
        <v>0.60653065971263342</v>
      </c>
      <c r="F7">
        <f>COS($F$1*Table1[[#This Row],[Trial]])</f>
        <v>0.99998750002604164</v>
      </c>
    </row>
    <row r="8" spans="1:6" x14ac:dyDescent="0.25">
      <c r="A8">
        <v>6</v>
      </c>
      <c r="B8">
        <f t="shared" si="0"/>
        <v>0.74999999999999978</v>
      </c>
      <c r="C8">
        <f>$C$1^Table1[[#This Row],[Trial]]</f>
        <v>0.94148014940099989</v>
      </c>
      <c r="D8">
        <f>1/(Table1[[#This Row],[Trial]]^2)</f>
        <v>2.7777777777777776E-2</v>
      </c>
      <c r="E8">
        <f>EXP(-$E$1*Table1[[#This Row],[Trial]])</f>
        <v>0.54881163609402639</v>
      </c>
      <c r="F8">
        <f>COS($F$1*Table1[[#This Row],[Trial]])</f>
        <v>0.99998200005399995</v>
      </c>
    </row>
    <row r="9" spans="1:6" x14ac:dyDescent="0.25">
      <c r="A9">
        <v>7</v>
      </c>
      <c r="B9">
        <f t="shared" si="0"/>
        <v>0.69999999999999973</v>
      </c>
      <c r="C9">
        <f>$C$1^Table1[[#This Row],[Trial]]</f>
        <v>0.93206534790698992</v>
      </c>
      <c r="D9">
        <f>1/(Table1[[#This Row],[Trial]]^2)</f>
        <v>2.0408163265306121E-2</v>
      </c>
      <c r="E9">
        <f>EXP(-$E$1*Table1[[#This Row],[Trial]])</f>
        <v>0.49658530379140947</v>
      </c>
      <c r="F9">
        <f>COS($F$1*Table1[[#This Row],[Trial]])</f>
        <v>0.99997550010004155</v>
      </c>
    </row>
    <row r="10" spans="1:6" x14ac:dyDescent="0.25">
      <c r="A10">
        <v>8</v>
      </c>
      <c r="B10">
        <f t="shared" ref="B10:B39" si="1">B9-$B$1</f>
        <v>0.64999999999999969</v>
      </c>
      <c r="C10">
        <f>$C$1^Table1[[#This Row],[Trial]]</f>
        <v>0.92274469442791995</v>
      </c>
      <c r="D10">
        <f>1/(Table1[[#This Row],[Trial]]^2)</f>
        <v>1.5625E-2</v>
      </c>
      <c r="E10">
        <f>EXP(-$E$1*Table1[[#This Row],[Trial]])</f>
        <v>0.44932896411722156</v>
      </c>
      <c r="F10">
        <f>COS($F$1*Table1[[#This Row],[Trial]])</f>
        <v>0.99996800017066634</v>
      </c>
    </row>
    <row r="11" spans="1:6" x14ac:dyDescent="0.25">
      <c r="A11">
        <v>9</v>
      </c>
      <c r="B11">
        <f t="shared" si="1"/>
        <v>0.59999999999999964</v>
      </c>
      <c r="C11">
        <f>$C$1^Table1[[#This Row],[Trial]]</f>
        <v>0.91351724748364072</v>
      </c>
      <c r="D11">
        <f>1/(Table1[[#This Row],[Trial]]^2)</f>
        <v>1.2345679012345678E-2</v>
      </c>
      <c r="E11">
        <f>EXP(-$E$1*Table1[[#This Row],[Trial]])</f>
        <v>0.40656965974059911</v>
      </c>
      <c r="F11">
        <f>COS($F$1*Table1[[#This Row],[Trial]])</f>
        <v>0.99995950027337421</v>
      </c>
    </row>
    <row r="12" spans="1:6" x14ac:dyDescent="0.25">
      <c r="A12">
        <v>10</v>
      </c>
      <c r="B12">
        <f t="shared" si="1"/>
        <v>0.5499999999999996</v>
      </c>
      <c r="C12">
        <f>$C$1^Table1[[#This Row],[Trial]]</f>
        <v>0.9043820750088043</v>
      </c>
      <c r="D12">
        <f>1/(Table1[[#This Row],[Trial]]^2)</f>
        <v>0.01</v>
      </c>
      <c r="E12">
        <f>EXP(-$E$1*Table1[[#This Row],[Trial]])</f>
        <v>0.36787944117144233</v>
      </c>
      <c r="F12">
        <f>COS($F$1*Table1[[#This Row],[Trial]])</f>
        <v>0.99995000041666526</v>
      </c>
    </row>
    <row r="13" spans="1:6" x14ac:dyDescent="0.25">
      <c r="A13">
        <v>11</v>
      </c>
      <c r="B13">
        <f t="shared" si="1"/>
        <v>0.49999999999999961</v>
      </c>
      <c r="C13">
        <f>$C$1^Table1[[#This Row],[Trial]]</f>
        <v>0.89533825425871627</v>
      </c>
      <c r="D13">
        <f>1/(Table1[[#This Row],[Trial]]^2)</f>
        <v>8.2644628099173556E-3</v>
      </c>
      <c r="E13">
        <f>EXP(-$E$1*Table1[[#This Row],[Trial]])</f>
        <v>0.33287108369807955</v>
      </c>
      <c r="F13">
        <f>COS($F$1*Table1[[#This Row],[Trial]])</f>
        <v>0.99993950061003922</v>
      </c>
    </row>
    <row r="14" spans="1:6" x14ac:dyDescent="0.25">
      <c r="A14">
        <v>12</v>
      </c>
      <c r="B14">
        <f t="shared" si="1"/>
        <v>0.44999999999999962</v>
      </c>
      <c r="C14">
        <f>$C$1^Table1[[#This Row],[Trial]]</f>
        <v>0.88638487171612912</v>
      </c>
      <c r="D14">
        <f>1/(Table1[[#This Row],[Trial]]^2)</f>
        <v>6.9444444444444441E-3</v>
      </c>
      <c r="E14">
        <f>EXP(-$E$1*Table1[[#This Row],[Trial]])</f>
        <v>0.30119421191220203</v>
      </c>
      <c r="F14">
        <f>COS($F$1*Table1[[#This Row],[Trial]])</f>
        <v>0.9999280008639958</v>
      </c>
    </row>
    <row r="15" spans="1:6" x14ac:dyDescent="0.25">
      <c r="A15">
        <v>13</v>
      </c>
      <c r="B15">
        <f t="shared" si="1"/>
        <v>0.39999999999999963</v>
      </c>
      <c r="C15">
        <f>$C$1^Table1[[#This Row],[Trial]]</f>
        <v>0.87752102299896773</v>
      </c>
      <c r="D15">
        <f>1/(Table1[[#This Row],[Trial]]^2)</f>
        <v>5.9171597633136093E-3</v>
      </c>
      <c r="E15">
        <f>EXP(-$E$1*Table1[[#This Row],[Trial]])</f>
        <v>0.27253179303401259</v>
      </c>
      <c r="F15">
        <f>COS($F$1*Table1[[#This Row],[Trial]])</f>
        <v>0.99991550119003492</v>
      </c>
    </row>
    <row r="16" spans="1:6" x14ac:dyDescent="0.25">
      <c r="A16">
        <v>14</v>
      </c>
      <c r="B16">
        <f t="shared" si="1"/>
        <v>0.34999999999999964</v>
      </c>
      <c r="C16">
        <f>$C$1^Table1[[#This Row],[Trial]]</f>
        <v>0.86874581276897811</v>
      </c>
      <c r="D16">
        <f>1/(Table1[[#This Row],[Trial]]^2)</f>
        <v>5.1020408163265302E-3</v>
      </c>
      <c r="E16">
        <f>EXP(-$E$1*Table1[[#This Row],[Trial]])</f>
        <v>0.24659696394160643</v>
      </c>
      <c r="F16">
        <f>COS($F$1*Table1[[#This Row],[Trial]])</f>
        <v>0.99990200160065623</v>
      </c>
    </row>
    <row r="17" spans="1:6" x14ac:dyDescent="0.25">
      <c r="A17">
        <v>15</v>
      </c>
      <c r="B17">
        <f t="shared" si="1"/>
        <v>0.29999999999999966</v>
      </c>
      <c r="C17">
        <f>$C$1^Table1[[#This Row],[Trial]]</f>
        <v>0.86005835464128833</v>
      </c>
      <c r="D17">
        <f>1/(Table1[[#This Row],[Trial]]^2)</f>
        <v>4.4444444444444444E-3</v>
      </c>
      <c r="E17">
        <f>EXP(-$E$1*Table1[[#This Row],[Trial]])</f>
        <v>0.22313016014842982</v>
      </c>
      <c r="F17">
        <f>COS($F$1*Table1[[#This Row],[Trial]])</f>
        <v>0.99988750210935917</v>
      </c>
    </row>
    <row r="18" spans="1:6" x14ac:dyDescent="0.25">
      <c r="A18">
        <v>16</v>
      </c>
      <c r="B18">
        <f t="shared" si="1"/>
        <v>0.24999999999999967</v>
      </c>
      <c r="C18">
        <f>$C$1^Table1[[#This Row],[Trial]]</f>
        <v>0.85145777109487542</v>
      </c>
      <c r="D18">
        <f>1/(Table1[[#This Row],[Trial]]^2)</f>
        <v>3.90625E-3</v>
      </c>
      <c r="E18">
        <f>EXP(-$E$1*Table1[[#This Row],[Trial]])</f>
        <v>0.20189651799465538</v>
      </c>
      <c r="F18">
        <f>COS($F$1*Table1[[#This Row],[Trial]])</f>
        <v>0.99987200273064336</v>
      </c>
    </row>
    <row r="19" spans="1:6" x14ac:dyDescent="0.25">
      <c r="A19">
        <v>17</v>
      </c>
      <c r="B19">
        <f t="shared" si="1"/>
        <v>0.19999999999999968</v>
      </c>
      <c r="C19">
        <f>$C$1^Table1[[#This Row],[Trial]]</f>
        <v>0.84294319338392665</v>
      </c>
      <c r="D19">
        <f>1/(Table1[[#This Row],[Trial]]^2)</f>
        <v>3.4602076124567475E-3</v>
      </c>
      <c r="E19">
        <f>EXP(-$E$1*Table1[[#This Row],[Trial]])</f>
        <v>0.18268352405273461</v>
      </c>
      <c r="F19">
        <f>COS($F$1*Table1[[#This Row],[Trial]])</f>
        <v>0.99985550348000818</v>
      </c>
    </row>
    <row r="20" spans="1:6" x14ac:dyDescent="0.25">
      <c r="A20">
        <v>18</v>
      </c>
      <c r="B20">
        <f t="shared" si="1"/>
        <v>0.14999999999999969</v>
      </c>
      <c r="C20">
        <f>$C$1^Table1[[#This Row],[Trial]]</f>
        <v>0.83451376145008738</v>
      </c>
      <c r="D20">
        <f>1/(Table1[[#This Row],[Trial]]^2)</f>
        <v>3.0864197530864196E-3</v>
      </c>
      <c r="E20">
        <f>EXP(-$E$1*Table1[[#This Row],[Trial]])</f>
        <v>0.16529888822158653</v>
      </c>
      <c r="F20">
        <f>COS($F$1*Table1[[#This Row],[Trial]])</f>
        <v>0.99983800437395276</v>
      </c>
    </row>
    <row r="21" spans="1:6" x14ac:dyDescent="0.25">
      <c r="A21">
        <v>19</v>
      </c>
      <c r="B21">
        <f t="shared" si="1"/>
        <v>9.9999999999999686E-2</v>
      </c>
      <c r="C21">
        <f>$C$1^Table1[[#This Row],[Trial]]</f>
        <v>0.82616862383558642</v>
      </c>
      <c r="D21">
        <f>1/(Table1[[#This Row],[Trial]]^2)</f>
        <v>2.7700831024930748E-3</v>
      </c>
      <c r="E21">
        <f>EXP(-$E$1*Table1[[#This Row],[Trial]])</f>
        <v>0.14956861922263504</v>
      </c>
      <c r="F21">
        <f>COS($F$1*Table1[[#This Row],[Trial]])</f>
        <v>0.99981950542997633</v>
      </c>
    </row>
    <row r="22" spans="1:6" x14ac:dyDescent="0.25">
      <c r="A22">
        <v>20</v>
      </c>
      <c r="B22">
        <f t="shared" si="1"/>
        <v>4.9999999999999684E-2</v>
      </c>
      <c r="C22">
        <f>$C$1^Table1[[#This Row],[Trial]]</f>
        <v>0.81790693759723065</v>
      </c>
      <c r="D22">
        <f>1/(Table1[[#This Row],[Trial]]^2)</f>
        <v>2.5000000000000001E-3</v>
      </c>
      <c r="E22">
        <f>EXP(-$E$1*Table1[[#This Row],[Trial]])</f>
        <v>0.1353352832366127</v>
      </c>
      <c r="F22">
        <f>COS($F$1*Table1[[#This Row],[Trial]])</f>
        <v>0.99980000666657776</v>
      </c>
    </row>
    <row r="23" spans="1:6" x14ac:dyDescent="0.25">
      <c r="A23">
        <v>21</v>
      </c>
      <c r="B23">
        <f t="shared" si="1"/>
        <v>-3.1918911957973251E-16</v>
      </c>
      <c r="C23">
        <f>$C$1^Table1[[#This Row],[Trial]]</f>
        <v>0.80972786822125831</v>
      </c>
      <c r="D23">
        <f>1/(Table1[[#This Row],[Trial]]^2)</f>
        <v>2.2675736961451248E-3</v>
      </c>
      <c r="E23">
        <f>EXP(-$E$1*Table1[[#This Row],[Trial]])</f>
        <v>0.12245642825298191</v>
      </c>
      <c r="F23">
        <f>COS($F$1*Table1[[#This Row],[Trial]])</f>
        <v>0.99977950810325589</v>
      </c>
    </row>
    <row r="24" spans="1:6" x14ac:dyDescent="0.25">
      <c r="A24">
        <v>22</v>
      </c>
      <c r="B24">
        <f t="shared" si="1"/>
        <v>-5.0000000000000322E-2</v>
      </c>
      <c r="C24">
        <f>$C$1^Table1[[#This Row],[Trial]]</f>
        <v>0.80163058953904565</v>
      </c>
      <c r="D24">
        <f>1/(Table1[[#This Row],[Trial]]^2)</f>
        <v>2.0661157024793389E-3</v>
      </c>
      <c r="E24">
        <f>EXP(-$E$1*Table1[[#This Row],[Trial]])</f>
        <v>0.11080315836233387</v>
      </c>
      <c r="F24">
        <f>COS($F$1*Table1[[#This Row],[Trial]])</f>
        <v>0.99975800976050921</v>
      </c>
    </row>
    <row r="25" spans="1:6" x14ac:dyDescent="0.25">
      <c r="A25">
        <v>23</v>
      </c>
      <c r="B25">
        <f t="shared" si="1"/>
        <v>-0.10000000000000032</v>
      </c>
      <c r="C25">
        <f>$C$1^Table1[[#This Row],[Trial]]</f>
        <v>0.79361428364365527</v>
      </c>
      <c r="D25">
        <f>1/(Table1[[#This Row],[Trial]]^2)</f>
        <v>1.890359168241966E-3</v>
      </c>
      <c r="E25">
        <f>EXP(-$E$1*Table1[[#This Row],[Trial]])</f>
        <v>0.10025884372280371</v>
      </c>
      <c r="F25">
        <f>COS($F$1*Table1[[#This Row],[Trial]])</f>
        <v>0.9997355116598361</v>
      </c>
    </row>
    <row r="26" spans="1:6" x14ac:dyDescent="0.25">
      <c r="A26">
        <v>24</v>
      </c>
      <c r="B26">
        <f t="shared" si="1"/>
        <v>-0.15000000000000033</v>
      </c>
      <c r="C26">
        <f>$C$1^Table1[[#This Row],[Trial]]</f>
        <v>0.78567814080721865</v>
      </c>
      <c r="D26">
        <f>1/(Table1[[#This Row],[Trial]]^2)</f>
        <v>1.736111111111111E-3</v>
      </c>
      <c r="E26">
        <f>EXP(-$E$1*Table1[[#This Row],[Trial]])</f>
        <v>9.071795328941247E-2</v>
      </c>
      <c r="F26">
        <f>COS($F$1*Table1[[#This Row],[Trial]])</f>
        <v>0.99971201382373454</v>
      </c>
    </row>
    <row r="27" spans="1:6" x14ac:dyDescent="0.25">
      <c r="A27">
        <v>25</v>
      </c>
      <c r="B27">
        <f t="shared" si="1"/>
        <v>-0.20000000000000034</v>
      </c>
      <c r="C27">
        <f>$C$1^Table1[[#This Row],[Trial]]</f>
        <v>0.77782135939914643</v>
      </c>
      <c r="D27">
        <f>1/(Table1[[#This Row],[Trial]]^2)</f>
        <v>1.6000000000000001E-3</v>
      </c>
      <c r="E27">
        <f>EXP(-$E$1*Table1[[#This Row],[Trial]])</f>
        <v>8.20849986238988E-2</v>
      </c>
      <c r="F27">
        <f>COS($F$1*Table1[[#This Row],[Trial]])</f>
        <v>0.99968751627570263</v>
      </c>
    </row>
    <row r="28" spans="1:6" x14ac:dyDescent="0.25">
      <c r="A28">
        <v>26</v>
      </c>
      <c r="B28">
        <f t="shared" si="1"/>
        <v>-0.25000000000000033</v>
      </c>
      <c r="C28">
        <f>$C$1^Table1[[#This Row],[Trial]]</f>
        <v>0.77004314580515498</v>
      </c>
      <c r="D28">
        <f>1/(Table1[[#This Row],[Trial]]^2)</f>
        <v>1.4792899408284023E-3</v>
      </c>
      <c r="E28">
        <f>EXP(-$E$1*Table1[[#This Row],[Trial]])</f>
        <v>7.4273578214333877E-2</v>
      </c>
      <c r="F28">
        <f>COS($F$1*Table1[[#This Row],[Trial]])</f>
        <v>0.99966201904023766</v>
      </c>
    </row>
    <row r="29" spans="1:6" x14ac:dyDescent="0.25">
      <c r="A29">
        <v>27</v>
      </c>
      <c r="B29">
        <f t="shared" si="1"/>
        <v>-0.30000000000000032</v>
      </c>
      <c r="C29">
        <f>$C$1^Table1[[#This Row],[Trial]]</f>
        <v>0.76234271434710343</v>
      </c>
      <c r="D29">
        <f>1/(Table1[[#This Row],[Trial]]^2)</f>
        <v>1.3717421124828531E-3</v>
      </c>
      <c r="E29">
        <f>EXP(-$E$1*Table1[[#This Row],[Trial]])</f>
        <v>6.7205512739749756E-2</v>
      </c>
      <c r="F29">
        <f>COS($F$1*Table1[[#This Row],[Trial]])</f>
        <v>0.99963552214283691</v>
      </c>
    </row>
    <row r="30" spans="1:6" x14ac:dyDescent="0.25">
      <c r="A30">
        <v>28</v>
      </c>
      <c r="B30">
        <f t="shared" si="1"/>
        <v>-0.35000000000000031</v>
      </c>
      <c r="C30">
        <f>$C$1^Table1[[#This Row],[Trial]]</f>
        <v>0.75471928720363235</v>
      </c>
      <c r="D30">
        <f>1/(Table1[[#This Row],[Trial]]^2)</f>
        <v>1.2755102040816326E-3</v>
      </c>
      <c r="E30">
        <f>EXP(-$E$1*Table1[[#This Row],[Trial]])</f>
        <v>6.0810062625217952E-2</v>
      </c>
      <c r="F30">
        <f>COS($F$1*Table1[[#This Row],[Trial]])</f>
        <v>0.9996080256099974</v>
      </c>
    </row>
    <row r="31" spans="1:6" x14ac:dyDescent="0.25">
      <c r="A31">
        <v>29</v>
      </c>
      <c r="B31">
        <f t="shared" si="1"/>
        <v>-0.4000000000000003</v>
      </c>
      <c r="C31">
        <f>$C$1^Table1[[#This Row],[Trial]]</f>
        <v>0.74717209433159593</v>
      </c>
      <c r="D31">
        <f>1/(Table1[[#This Row],[Trial]]^2)</f>
        <v>1.1890606420927466E-3</v>
      </c>
      <c r="E31">
        <f>EXP(-$E$1*Table1[[#This Row],[Trial]])</f>
        <v>5.502322005640721E-2</v>
      </c>
      <c r="F31">
        <f>COS($F$1*Table1[[#This Row],[Trial]])</f>
        <v>0.99957952946921558</v>
      </c>
    </row>
    <row r="32" spans="1:6" x14ac:dyDescent="0.25">
      <c r="A32">
        <v>30</v>
      </c>
      <c r="B32">
        <f t="shared" si="1"/>
        <v>-0.45000000000000029</v>
      </c>
      <c r="C32">
        <f>$C$1^Table1[[#This Row],[Trial]]</f>
        <v>0.7397003733882801</v>
      </c>
      <c r="D32">
        <f>1/(Table1[[#This Row],[Trial]]^2)</f>
        <v>1.1111111111111111E-3</v>
      </c>
      <c r="E32">
        <f>EXP(-$E$1*Table1[[#This Row],[Trial]])</f>
        <v>4.9787068367863944E-2</v>
      </c>
      <c r="F32">
        <f>COS($F$1*Table1[[#This Row],[Trial]])</f>
        <v>0.99955003374898754</v>
      </c>
    </row>
    <row r="33" spans="1:6" x14ac:dyDescent="0.25">
      <c r="A33">
        <v>31</v>
      </c>
      <c r="B33">
        <f t="shared" si="1"/>
        <v>-0.50000000000000033</v>
      </c>
      <c r="C33">
        <f>$C$1^Table1[[#This Row],[Trial]]</f>
        <v>0.73230336965439724</v>
      </c>
      <c r="D33">
        <f>1/(Table1[[#This Row],[Trial]]^2)</f>
        <v>1.0405827263267431E-3</v>
      </c>
      <c r="E33">
        <f>EXP(-$E$1*Table1[[#This Row],[Trial]])</f>
        <v>4.5049202393557801E-2</v>
      </c>
      <c r="F33">
        <f>COS($F$1*Table1[[#This Row],[Trial]])</f>
        <v>0.99951953847880903</v>
      </c>
    </row>
    <row r="34" spans="1:6" x14ac:dyDescent="0.25">
      <c r="A34">
        <v>32</v>
      </c>
      <c r="B34">
        <f t="shared" si="1"/>
        <v>-0.55000000000000038</v>
      </c>
      <c r="C34">
        <f>$C$1^Table1[[#This Row],[Trial]]</f>
        <v>0.72498033595785327</v>
      </c>
      <c r="D34">
        <f>1/(Table1[[#This Row],[Trial]]^2)</f>
        <v>9.765625E-4</v>
      </c>
      <c r="E34">
        <f>EXP(-$E$1*Table1[[#This Row],[Trial]])</f>
        <v>4.0762203978366211E-2</v>
      </c>
      <c r="F34">
        <f>COS($F$1*Table1[[#This Row],[Trial]])</f>
        <v>0.99948804368917543</v>
      </c>
    </row>
    <row r="35" spans="1:6" x14ac:dyDescent="0.25">
      <c r="A35">
        <v>33</v>
      </c>
      <c r="B35">
        <f t="shared" si="1"/>
        <v>-0.60000000000000042</v>
      </c>
      <c r="C35">
        <f>$C$1^Table1[[#This Row],[Trial]]</f>
        <v>0.71773053259827468</v>
      </c>
      <c r="D35">
        <f>1/(Table1[[#This Row],[Trial]]^2)</f>
        <v>9.1827364554637281E-4</v>
      </c>
      <c r="E35">
        <f>EXP(-$E$1*Table1[[#This Row],[Trial]])</f>
        <v>3.6883167401239994E-2</v>
      </c>
      <c r="F35">
        <f>COS($F$1*Table1[[#This Row],[Trial]])</f>
        <v>0.99945554941158132</v>
      </c>
    </row>
    <row r="36" spans="1:6" x14ac:dyDescent="0.25">
      <c r="A36">
        <v>34</v>
      </c>
      <c r="B36">
        <f t="shared" si="1"/>
        <v>-0.65000000000000047</v>
      </c>
      <c r="C36">
        <f>$C$1^Table1[[#This Row],[Trial]]</f>
        <v>0.71055322727229198</v>
      </c>
      <c r="D36">
        <f>1/(Table1[[#This Row],[Trial]]^2)</f>
        <v>8.6505190311418688E-4</v>
      </c>
      <c r="E36">
        <f>EXP(-$E$1*Table1[[#This Row],[Trial]])</f>
        <v>3.3373269960326066E-2</v>
      </c>
      <c r="F36">
        <f>COS($F$1*Table1[[#This Row],[Trial]])</f>
        <v>0.99942205567852116</v>
      </c>
    </row>
    <row r="37" spans="1:6" x14ac:dyDescent="0.25">
      <c r="A37">
        <v>35</v>
      </c>
      <c r="B37">
        <f t="shared" si="1"/>
        <v>-0.70000000000000051</v>
      </c>
      <c r="C37">
        <f>$C$1^Table1[[#This Row],[Trial]]</f>
        <v>0.70344769499956905</v>
      </c>
      <c r="D37">
        <f>1/(Table1[[#This Row],[Trial]]^2)</f>
        <v>8.1632653061224493E-4</v>
      </c>
      <c r="E37">
        <f>EXP(-$E$1*Table1[[#This Row],[Trial]])</f>
        <v>3.0197383422318501E-2</v>
      </c>
      <c r="F37">
        <f>COS($F$1*Table1[[#This Row],[Trial]])</f>
        <v>0.99938756252348859</v>
      </c>
    </row>
    <row r="38" spans="1:6" x14ac:dyDescent="0.25">
      <c r="A38">
        <v>36</v>
      </c>
      <c r="B38">
        <f t="shared" si="1"/>
        <v>-0.75000000000000056</v>
      </c>
      <c r="C38">
        <f>$C$1^Table1[[#This Row],[Trial]]</f>
        <v>0.69641321804957335</v>
      </c>
      <c r="D38">
        <f>1/(Table1[[#This Row],[Trial]]^2)</f>
        <v>7.716049382716049E-4</v>
      </c>
      <c r="E38">
        <f>EXP(-$E$1*Table1[[#This Row],[Trial]])</f>
        <v>2.7323722447292559E-2</v>
      </c>
      <c r="F38">
        <f>COS($F$1*Table1[[#This Row],[Trial]])</f>
        <v>0.99935206998097681</v>
      </c>
    </row>
    <row r="39" spans="1:6" x14ac:dyDescent="0.25">
      <c r="A39">
        <v>37</v>
      </c>
      <c r="B39">
        <f t="shared" si="1"/>
        <v>-0.8000000000000006</v>
      </c>
      <c r="C39">
        <f>$C$1^Table1[[#This Row],[Trial]]</f>
        <v>0.6894490858690776</v>
      </c>
      <c r="D39">
        <f>1/(Table1[[#This Row],[Trial]]^2)</f>
        <v>7.3046018991964939E-4</v>
      </c>
      <c r="E39">
        <f>EXP(-$E$1*Table1[[#This Row],[Trial]])</f>
        <v>2.4723526470339388E-2</v>
      </c>
      <c r="F39">
        <f>COS($F$1*Table1[[#This Row],[Trial]])</f>
        <v>0.9993155780864782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Girl Duck</dc:creator>
  <cp:lastModifiedBy>Girl Duck</cp:lastModifiedBy>
  <dcterms:created xsi:type="dcterms:W3CDTF">2017-04-27T15:09:41Z</dcterms:created>
  <dcterms:modified xsi:type="dcterms:W3CDTF">2017-05-03T12:41:51Z</dcterms:modified>
</cp:coreProperties>
</file>