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ocuments\데이터베이스\"/>
    </mc:Choice>
  </mc:AlternateContent>
  <xr:revisionPtr revIDLastSave="0" documentId="13_ncr:1_{081C5970-9EBF-486E-B4BD-4BC0537EFE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cument" sheetId="1" r:id="rId1"/>
    <sheet name="Sheet1" sheetId="2" r:id="rId2"/>
  </sheets>
  <definedNames>
    <definedName name="_xlnm._FilterDatabase" localSheetId="0" hidden="1">Document!$A$1:$C$45</definedName>
    <definedName name="ExternalData_1" localSheetId="0" hidden="1">Document!$D$2:$F$48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8" i="1"/>
  <c r="H66" i="1"/>
  <c r="H65" i="1"/>
  <c r="H64" i="1"/>
  <c r="H63" i="1"/>
  <c r="H62" i="1"/>
  <c r="H60" i="1"/>
  <c r="H58" i="1"/>
  <c r="H56" i="1"/>
  <c r="H55" i="1"/>
  <c r="H53" i="1"/>
  <c r="H51" i="1"/>
  <c r="H49" i="1"/>
  <c r="H43" i="1"/>
  <c r="H44" i="1"/>
  <c r="H45" i="1"/>
  <c r="H46" i="1"/>
  <c r="H47" i="1"/>
  <c r="H48" i="1"/>
  <c r="H42" i="1"/>
  <c r="H40" i="1"/>
  <c r="J67" i="1"/>
  <c r="J61" i="1"/>
  <c r="J59" i="1"/>
  <c r="J57" i="1"/>
  <c r="J54" i="1"/>
  <c r="J52" i="1"/>
  <c r="J50" i="1"/>
  <c r="J51" i="1"/>
  <c r="J53" i="1"/>
  <c r="J55" i="1"/>
  <c r="J56" i="1"/>
  <c r="J60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49" i="1"/>
  <c r="J46" i="1"/>
  <c r="J47" i="1"/>
  <c r="J48" i="1"/>
  <c r="H39" i="1"/>
  <c r="H38" i="1"/>
  <c r="H37" i="1"/>
  <c r="H36" i="1"/>
  <c r="H3" i="1"/>
  <c r="J39" i="1"/>
  <c r="J40" i="1"/>
  <c r="J41" i="1"/>
  <c r="J43" i="1"/>
  <c r="H5" i="1"/>
  <c r="H6" i="1"/>
  <c r="H8" i="1"/>
  <c r="H9" i="1"/>
  <c r="H10" i="1"/>
  <c r="H12" i="1"/>
  <c r="H13" i="1"/>
  <c r="H14" i="1"/>
  <c r="H15" i="1"/>
  <c r="H16" i="1"/>
  <c r="H17" i="1"/>
  <c r="H18" i="1"/>
  <c r="H19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J35" i="1"/>
  <c r="J7" i="1"/>
  <c r="J4" i="1"/>
  <c r="J23" i="1"/>
  <c r="J20" i="1"/>
  <c r="J11" i="1"/>
  <c r="J5" i="1"/>
  <c r="J6" i="1"/>
  <c r="J8" i="1"/>
  <c r="J9" i="1"/>
  <c r="J10" i="1"/>
  <c r="J12" i="1"/>
  <c r="J13" i="1"/>
  <c r="J14" i="1"/>
  <c r="J15" i="1"/>
  <c r="J16" i="1"/>
  <c r="J17" i="1"/>
  <c r="J18" i="1"/>
  <c r="J19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42" i="1"/>
  <c r="J44" i="1"/>
  <c r="J45" i="1"/>
  <c r="J3" i="1"/>
</calcChain>
</file>

<file path=xl/sharedStrings.xml><?xml version="1.0" encoding="utf-8"?>
<sst xmlns="http://schemas.openxmlformats.org/spreadsheetml/2006/main" count="258" uniqueCount="178">
  <si>
    <t>https://file.ramblr.com/photo/1024x768/20240818/66c1615c0e234.jpg</t>
  </si>
  <si>
    <t>https://file.ramblr.com/photo/1024x768/20240818/66c161560a11e.jpg</t>
  </si>
  <si>
    <t>https://file.ramblr.com/photo/1024x768/20240818/66c1617a42182.jpg</t>
  </si>
  <si>
    <t>https://file.ramblr.com/photo/1024x768/20240818/66c16178b667e.jpg</t>
  </si>
  <si>
    <t>https://file.ramblr.com/photo/1024x768/20240818/66c16193dc8a1.jpg</t>
  </si>
  <si>
    <t>https://file.ramblr.com/photo/1024x768/20240818/66c16161361cc.jpg</t>
  </si>
  <si>
    <t>https://file.ramblr.com/photo/1024x768/20240818/66c161360c575.jpg</t>
  </si>
  <si>
    <t>https://file.ramblr.com/photo/1024x768/20240818/66c161547a82b.jpg</t>
  </si>
  <si>
    <t>https://file.ramblr.com/photo/1024x768/20240818/66c16137a26f8.jpg</t>
  </si>
  <si>
    <t>https://file.ramblr.com/photo/1024x768/20240818/66c161530671a.jpg</t>
  </si>
  <si>
    <t>https://file.ramblr.com/photo/1024x768/20240818/66c1615f5188d.jpg</t>
  </si>
  <si>
    <t>https://file.ramblr.com/photo/1024x768/20240818/66c1614fac782.jpg</t>
  </si>
  <si>
    <t>https://file.ramblr.com/photo/1024x768/20240818/66c1617bc3d2c.jpg</t>
  </si>
  <si>
    <t>https://file.ramblr.com/photo/1024x768/20240818/66c16147dce7d.jpg</t>
  </si>
  <si>
    <t>https://file.ramblr.com/photo/1024x768/20240818/66c1613a01d00.jpg</t>
  </si>
  <si>
    <t>https://file.ramblr.com/photo/1024x768/20240818/66c1613bbeaba.jpg</t>
  </si>
  <si>
    <t>https://file.ramblr.com/photo/1024x768/20240818/66c1613224c24.jpg</t>
  </si>
  <si>
    <t>https://file.ramblr.com/photo/1024x768/20240818/66c161460d287.jpg</t>
  </si>
  <si>
    <t>https://file.ramblr.com/photo/1024x768/20240818/66c16143a674b.jpg</t>
  </si>
  <si>
    <t>https://file.ramblr.com/photo/1024x768/20240818/66c16162acafc.jpg</t>
  </si>
  <si>
    <t>https://file.ramblr.com/photo/1024x768/20240818/66c161347c624.jpg</t>
  </si>
  <si>
    <t>https://file.ramblr.com/photo/1024x768/20240818/66c1616d2a109.jpg</t>
  </si>
  <si>
    <t>https://file.ramblr.com/photo/1024x768/20240818/66c1618aa6ec6.jpg</t>
  </si>
  <si>
    <t>https://file.ramblr.com/photo/1024x768/20240818/66c1616ec7f21.jpg</t>
  </si>
  <si>
    <t>https://file.ramblr.com/photo/1024x768/20240818/66c161578ca5f.jpg</t>
  </si>
  <si>
    <t>https://file.ramblr.com/photo/1024x768/20240818/66c16165e25af.jpg</t>
  </si>
  <si>
    <t>https://file.ramblr.com/photo/1024x768/20240818/66c16191aa9b4.jpg</t>
  </si>
  <si>
    <t>https://file.ramblr.com/photo/1024x768/20240818/66c1618d0580e.jpg</t>
  </si>
  <si>
    <t>https://file.ramblr.com/photo/1024x768/20240818/66c1618859997.jpg</t>
  </si>
  <si>
    <t>https://file.ramblr.com/photo/1024x768/20240818/66c16168571ba.jpg</t>
  </si>
  <si>
    <t>https://file.ramblr.com/photo/1024x768/20240818/66c1615dd7bc1.jpg</t>
  </si>
  <si>
    <t>https://file.ramblr.com/photo/1024x768/20240818/66c1616a1d445.jpg</t>
  </si>
  <si>
    <t>https://file.ramblr.com/photo/1024x768/20240818/66c16186c63df.jpg</t>
  </si>
  <si>
    <t>https://file.ramblr.com/photo/1024x768/20240818/66c16173d61d5.jpg</t>
  </si>
  <si>
    <t>https://file.ramblr.com/photo/1024x768/20240818/66c1619c3e07b.jpg</t>
  </si>
  <si>
    <t>https://file.ramblr.com/photo/1024x768/20240818/66c1617d538cc.jpg</t>
  </si>
  <si>
    <t>https://file.ramblr.com/photo/1024x768/20240818/66c16159c8d7f.jpg</t>
  </si>
  <si>
    <t>https://file.ramblr.com/photo/1024x768/20240818/66c1617fa6463.jpg</t>
  </si>
  <si>
    <t>https://file.ramblr.com/photo/1024x768/20240818/66c1618525c56.jpg</t>
  </si>
  <si>
    <t>https://file.ramblr.com/photo/1024x768/20240818/66c161839b5d4.jpg</t>
  </si>
  <si>
    <t>https://file.ramblr.com/photo/1024x768/20240818/66c16181b04ee.jpg</t>
  </si>
  <si>
    <t>https://file.ramblr.com/photo/1024x768/20240818/66c161978485c.jpg</t>
  </si>
  <si>
    <t>https://file.ramblr.com/photo/1024x768/20240818/66c161707c80f.jpg</t>
  </si>
  <si>
    <t>와우초와 봉담라피네 사이</t>
  </si>
  <si>
    <t>임광그대가 2단지 후문</t>
  </si>
  <si>
    <t>와우 남촌 마을회관 앞</t>
  </si>
  <si>
    <t>coordinates.2</t>
  </si>
  <si>
    <t>임광 그대가 1단지 앞</t>
  </si>
  <si>
    <t>description.2.1</t>
  </si>
  <si>
    <t>해성자동차공업사 앞 도로</t>
  </si>
  <si>
    <t>임광그대가 1단지 앞(중복)</t>
  </si>
  <si>
    <t>coordinates.1</t>
  </si>
  <si>
    <t>봉담동화지구 도시개발구역</t>
  </si>
  <si>
    <t>와우리 원룸지역 39 앞</t>
  </si>
  <si>
    <t>와우리 범죄침입구역 입구</t>
  </si>
  <si>
    <t>에듀시티 파라곤apt 정문</t>
  </si>
  <si>
    <t>효행초 주변 방범 cctv</t>
  </si>
  <si>
    <t>경도</t>
  </si>
  <si>
    <t>분류</t>
  </si>
  <si>
    <t>위도</t>
  </si>
  <si>
    <t>번호</t>
  </si>
  <si>
    <t>내용</t>
  </si>
  <si>
    <t>사진</t>
  </si>
  <si>
    <t xml:space="preserve">위험구역 </t>
  </si>
  <si>
    <t>방범cctv</t>
  </si>
  <si>
    <t>와우정 앞</t>
  </si>
  <si>
    <t>신명apt 앞</t>
  </si>
  <si>
    <t>화성세무서 앞</t>
  </si>
  <si>
    <t>와우리 쌍용apt 방범 cctv</t>
  </si>
  <si>
    <t>와우 남촌 마을회관 앞(중복)</t>
  </si>
  <si>
    <t>와우리 원룸 지역 24-13 앞</t>
  </si>
  <si>
    <t>푸르지오 apt 앞 방범cctv</t>
  </si>
  <si>
    <t>와우리 심석진 황소야 앞 터널</t>
  </si>
  <si>
    <t>와우리 원룸 지역 17-7 앞</t>
  </si>
  <si>
    <t>수원대 버스 정류장</t>
  </si>
  <si>
    <t>와우리 교회 앞</t>
  </si>
  <si>
    <t>백동물 의료센터 앞</t>
  </si>
  <si>
    <t>마트킹 앞 도로</t>
  </si>
  <si>
    <t>어린이 물놀이터 안</t>
  </si>
  <si>
    <t>제이엠미트 앞 도로</t>
  </si>
  <si>
    <t>던킨도너츠 앞 사거리</t>
  </si>
  <si>
    <t>범죄침입구역 경고문</t>
  </si>
  <si>
    <t xml:space="preserve">에듀시티 파라곤apt와 봉담지구대 사이 도로 </t>
  </si>
  <si>
    <t>와우리 쌍용apt 방범 cctv(중복)</t>
  </si>
  <si>
    <t>와우로 119번길 아트빌 앞</t>
    <phoneticPr fontId="3" type="noConversion"/>
  </si>
  <si>
    <t>자이 라피네 apt 앞</t>
    <phoneticPr fontId="3" type="noConversion"/>
  </si>
  <si>
    <r>
      <t>수영리</t>
    </r>
    <r>
      <rPr>
        <sz val="11"/>
        <color rgb="FF000000"/>
        <rFont val="맑은 고딕"/>
        <family val="3"/>
        <charset val="129"/>
      </rPr>
      <t>691-1에 설치</t>
    </r>
  </si>
  <si>
    <r>
      <t xml:space="preserve"> 동화리</t>
    </r>
    <r>
      <rPr>
        <sz val="11"/>
        <color rgb="FF000000"/>
        <rFont val="맑은 고딕"/>
        <family val="3"/>
        <charset val="129"/>
      </rPr>
      <t>438-17 전봇대에 설치</t>
    </r>
  </si>
  <si>
    <t>https://file.ramblr.com/photo/1024x768/20240813/66bb50948dac6.jpg</t>
  </si>
  <si>
    <t>https://file.ramblr.com/photo/1024x768/20240813/66bb509609913.jpg</t>
  </si>
  <si>
    <t>https://file.ramblr.com/photo/1024x768/20240813/66bb50b426046.jpg</t>
  </si>
  <si>
    <t>비상벨</t>
    <phoneticPr fontId="3" type="noConversion"/>
  </si>
  <si>
    <t>방범cctv</t>
    <phoneticPr fontId="6" type="noConversion"/>
  </si>
  <si>
    <t>한신더휴, 임광3차, 휴번밀 사이 삼거리의 CCTV</t>
    <phoneticPr fontId="6" type="noConversion"/>
  </si>
  <si>
    <t>https://file.ramblr.com/photo/1024x768/20240812/66b9e6f656b0f.jpg</t>
  </si>
  <si>
    <t>https://file.ramblr.com/photo/1024x768/20240812/66b9e6f8cd3cd.jpg</t>
  </si>
  <si>
    <t>아동안전지킴이집/지구대</t>
    <phoneticPr fontId="6" type="noConversion"/>
  </si>
  <si>
    <t>온누리교회</t>
    <phoneticPr fontId="6" type="noConversion"/>
  </si>
  <si>
    <t>https://file.ramblr.com/photo/1024x768/20240812/66b9e6fa67119.jpg</t>
  </si>
  <si>
    <t>https://file.ramblr.com/photo/1024x768/20240812/66b9e6fbdd736.jpg</t>
  </si>
  <si>
    <t>화성서부경찰서 봉담지구대</t>
    <phoneticPr fontId="6" type="noConversion"/>
  </si>
  <si>
    <t>https://file.ramblr.com/photo/1024x768/20240812/66b9e6fd61e0b.jpg</t>
  </si>
  <si>
    <t>https://file.ramblr.com/photo/1024x768/20240812/66b9e6ff9a2ca.jpg</t>
  </si>
  <si>
    <t>한신더휴, 효행초 사이 cctv</t>
    <phoneticPr fontId="6" type="noConversion"/>
  </si>
  <si>
    <t>https://file.ramblr.com/photo/1024x768/20240812/66b9e706bb535.jpg</t>
  </si>
  <si>
    <t>와우중학교 앞 cctv</t>
    <phoneticPr fontId="6" type="noConversion"/>
  </si>
  <si>
    <t>https://file.ramblr.com/photo/1024x768/20240812/66b9e70831257.jpg</t>
  </si>
  <si>
    <t>https://file.ramblr.com/photo/1024x768/20240812/66b9e70d30ab6.jpg</t>
    <phoneticPr fontId="6" type="noConversion"/>
  </si>
  <si>
    <t>와우중 앞 cctv</t>
    <phoneticPr fontId="6" type="noConversion"/>
  </si>
  <si>
    <t>https://file.ramblr.com/photo/1024x768/20240812/66b9e7112cf31.jpg</t>
  </si>
  <si>
    <t>https://file.ramblr.com/photo/1024x768/20240812/66b9e714e7750.jpg</t>
  </si>
  <si>
    <t>와우초등학교 앞</t>
    <phoneticPr fontId="6" type="noConversion"/>
  </si>
  <si>
    <t>https://file.ramblr.com/photo/1024x768/20240812/66b9e71682e5b.jpg</t>
  </si>
  <si>
    <t>https://file.ramblr.com/photo/1024x768/20240812/66b9e71cbb6e9.jpg</t>
  </si>
  <si>
    <t>방범cctv</t>
    <phoneticPr fontId="6" type="noConversion"/>
  </si>
  <si>
    <t>동화마을 5단지, 동화새터길 사이 cctv</t>
    <phoneticPr fontId="6" type="noConversion"/>
  </si>
  <si>
    <t>https://file.ramblr.com/photo/1024x768/20240816/66bf00b87f9c8.jpg</t>
  </si>
  <si>
    <t>한신아파트, 효행초 부근 CCTV (동화역말길)</t>
    <phoneticPr fontId="6" type="noConversion"/>
  </si>
  <si>
    <t>https://file.ramblr.com/photo/1024x768/20240816/66bf00bd155e2.jpg</t>
  </si>
  <si>
    <t>와우고 부근 cctv</t>
    <phoneticPr fontId="6" type="noConversion"/>
  </si>
  <si>
    <t>https://file.ramblr.com/photo/1024x768/20240816/66bf00c12d9f8.jpg</t>
  </si>
  <si>
    <t>새말안길, 봉담동탄고속도로 부근</t>
    <phoneticPr fontId="6" type="noConversion"/>
  </si>
  <si>
    <t>https://file.ramblr.com/photo/1024x768/20240816/66bf00d626fa8.jpg</t>
  </si>
  <si>
    <t>신경미</t>
    <phoneticPr fontId="3" type="noConversion"/>
  </si>
  <si>
    <t>최정욱</t>
    <phoneticPr fontId="3" type="noConversion"/>
  </si>
  <si>
    <t>이우춘</t>
    <phoneticPr fontId="3" type="noConversion"/>
  </si>
  <si>
    <t>방범cctv</t>
    <phoneticPr fontId="6" type="noConversion"/>
  </si>
  <si>
    <t>동화리 여성친화 안심거리 내 방범CCTV</t>
    <phoneticPr fontId="6" type="noConversion"/>
  </si>
  <si>
    <t>https://file.ramblr.com/photo/1024x768/20240812/66ba1a67d8fdc.jpg</t>
  </si>
  <si>
    <t>https://file.ramblr.com/photo/1024x768/20240812/66ba1a697b5a9.jpg</t>
  </si>
  <si>
    <t>피아노숲공원 내 방범CCTV</t>
    <phoneticPr fontId="6" type="noConversion"/>
  </si>
  <si>
    <t>https://file.ramblr.com/photo/1024x768/20240812/66ba1a6b1e53a.jpg</t>
  </si>
  <si>
    <t>피아노숲공원 부근  CCTV</t>
    <phoneticPr fontId="6" type="noConversion"/>
  </si>
  <si>
    <t>https://file.ramblr.com/photo/1024x768/20240812/66ba1a6d17d66.jpg</t>
  </si>
  <si>
    <t>물소리공원 안쪽, 봉담동탄고속도로 부근 cctv</t>
    <phoneticPr fontId="6" type="noConversion"/>
  </si>
  <si>
    <t>https://file.ramblr.com/photo/1024x768/20240812/66ba1a85ac3d8.jpg</t>
  </si>
  <si>
    <t>새말안길 17, 개인방범 CCTV</t>
    <phoneticPr fontId="6" type="noConversion"/>
  </si>
  <si>
    <t>https://file.ramblr.com/photo/1024x768/20240812/66ba1a8d64f7b.jpg</t>
  </si>
  <si>
    <t>달그림자공원 내 방범CCTV</t>
    <phoneticPr fontId="6" type="noConversion"/>
  </si>
  <si>
    <t>https://file.ramblr.com/photo/1024x768/20240812/66ba1a93b23b5.jpg</t>
    <phoneticPr fontId="6" type="noConversion"/>
  </si>
  <si>
    <t>상봉초 앞, 동문아파트 뒤쪽길 부근 CCTV</t>
    <phoneticPr fontId="6" type="noConversion"/>
  </si>
  <si>
    <t>https://file.ramblr.com/photo/1024x768/20240812/66ba1aaeed9e2.jpg</t>
  </si>
  <si>
    <t>아동안전지킴이집/지구대</t>
    <phoneticPr fontId="6" type="noConversion"/>
  </si>
  <si>
    <t>경기 화성시 봉담읍 동화길 93-8 쌍용프라자 501호, 진스블랙벨트태권도</t>
    <phoneticPr fontId="6" type="noConversion"/>
  </si>
  <si>
    <t>https://file.ramblr.com/photo/1024x768/20240812/66ba1ac8c1668.jpg</t>
  </si>
  <si>
    <t>최정욱2</t>
    <phoneticPr fontId="3" type="noConversion"/>
  </si>
  <si>
    <t>최정욱3</t>
    <phoneticPr fontId="3" type="noConversion"/>
  </si>
  <si>
    <t>비상벨</t>
    <phoneticPr fontId="6" type="noConversion"/>
  </si>
  <si>
    <t>봉담고(굿모닝힐 가는길 있는곳)의 비상벨</t>
    <phoneticPr fontId="6" type="noConversion"/>
  </si>
  <si>
    <t>https://file.ramblr.com/photo/1024x768/20241106/672b114cdec82.jpg</t>
  </si>
  <si>
    <t>봉담고(굿모닝힐 가는길 있는곳)의 cctv</t>
    <phoneticPr fontId="6" type="noConversion"/>
  </si>
  <si>
    <t>https://file.ramblr.com/photo/1024x768/20241106/672b114eed7f2.jpg</t>
  </si>
  <si>
    <t>상봉초, 동일하이빌 사이에 있는 cctv</t>
    <phoneticPr fontId="6" type="noConversion"/>
  </si>
  <si>
    <t>https://file.ramblr.com/photo/1024x768/20241106/672b11510826b.jpg</t>
  </si>
  <si>
    <t>신동아파밀리에 부근 cctv</t>
    <phoneticPr fontId="6" type="noConversion"/>
  </si>
  <si>
    <t>https://file.ramblr.com/photo/1024x768/20241106/672b1156630b2.jpg</t>
  </si>
  <si>
    <t>신동아파밀리에 부근 방범 cctv</t>
    <phoneticPr fontId="6" type="noConversion"/>
  </si>
  <si>
    <t>https://file.ramblr.com/photo/1024x768/20241106/672b1158f32e1.jpg</t>
  </si>
  <si>
    <t>신동아 파밀리에 정문 앞 CCTV</t>
    <phoneticPr fontId="6" type="noConversion"/>
  </si>
  <si>
    <t>https://file.ramblr.com/photo/1024x768/20241106/672b115a6a482.jpg</t>
  </si>
  <si>
    <t>신동아 파밀리에 북쪽 cctv</t>
    <phoneticPr fontId="6" type="noConversion"/>
  </si>
  <si>
    <t>https://file.ramblr.com/photo/1024x768/20241106/672b115d68bef.jpg</t>
  </si>
  <si>
    <t>동화리 여성친화 안심거리 cctv</t>
    <phoneticPr fontId="6" type="noConversion"/>
  </si>
  <si>
    <t>https://file.ramblr.com/photo/1024x768/20241106/672b115ef2207.jpg</t>
  </si>
  <si>
    <t>학촌유치원, 동화마을 6단지 사이, 웃음길에 있는 방범cctv</t>
    <phoneticPr fontId="6" type="noConversion"/>
  </si>
  <si>
    <t>https://file.ramblr.com/photo/1024x768/20241106/672b1160736c2.jpg</t>
  </si>
  <si>
    <t>웃음길에 있는 방범CCTV</t>
    <phoneticPr fontId="6" type="noConversion"/>
  </si>
  <si>
    <t>https://file.ramblr.com/photo/1024x768/20241106/672b116211018.jpg</t>
  </si>
  <si>
    <t>봉담중학교 부근 방범cctv</t>
    <phoneticPr fontId="6" type="noConversion"/>
  </si>
  <si>
    <t>https://file.ramblr.com/photo/1024x768/20241106/672b1164543f9.jpg</t>
  </si>
  <si>
    <t>봉담중학교 사거리에 있는 방범 cctv</t>
    <phoneticPr fontId="6" type="noConversion"/>
  </si>
  <si>
    <t>https://file.ramblr.com/photo/1024x768/20241106/672b1165e9aab.jpg</t>
  </si>
  <si>
    <t>해담은어린이집 사거리 cctv</t>
    <phoneticPr fontId="6" type="noConversion"/>
  </si>
  <si>
    <t>https://file.ramblr.com/photo/1024x768/20241106/672b116774daf.jpg</t>
  </si>
  <si>
    <t>동문굿모닝힐 서쪽, 봉담호수공원과 접해있는 도로의 방범cctv</t>
    <phoneticPr fontId="6" type="noConversion"/>
  </si>
  <si>
    <t>https://file.ramblr.com/photo/1024x768/20241106/672b11691665c.jpg</t>
  </si>
  <si>
    <t>기타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</si>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</sst>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8" x14ac:knownFonts="1">
    <font>
      <sz val="11"/>
      <color rgb="FF000000"/>
      <name val="맑은 고딕"/>
    </font>
    <font>
      <u/>
      <sz val="11"/>
      <color rgb="FF0000F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55555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1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2" applyNumberForma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1" applyFont="1" applyFill="1" applyBorder="1" applyAlignment="1">
      <alignment horizontal="center" vertical="center"/>
    </xf>
    <xf numFmtId="0" fontId="2" fillId="0" borderId="0" xfId="1" applyNumberFormat="1">
      <alignment vertical="center"/>
    </xf>
    <xf numFmtId="0" fontId="7" fillId="0" borderId="0" xfId="0" applyFont="1">
      <alignment vertical="center"/>
    </xf>
  </cellXfs>
  <cellStyles count="3">
    <cellStyle name="쉼표" xfId="2" builtinId="3"/>
    <cellStyle name="표준" xfId="0" builtinId="0"/>
    <cellStyle name="하이퍼링크" xfId="1" builtinId="8"/>
  </cellStyles>
  <dxfs count="18"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cument" displayName="Document" ref="D2:F48" totalsRowShown="0" totalsRowBorderDxfId="3">
  <tableColumns count="3">
    <tableColumn id="1" xr3:uid="{00000000-0010-0000-0000-000001000000}" name="description.2.1" dataDxfId="2"/>
    <tableColumn id="2" xr3:uid="{00000000-0010-0000-0000-000002000000}" name="coordinates.1" dataDxfId="1"/>
    <tableColumn id="3" xr3:uid="{00000000-0010-0000-0000-000003000000}" name="coordinates.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le.ramblr.com/photo/1024x768/20240818/66c161578ca5f.jpg" TargetMode="External"/><Relationship Id="rId18" Type="http://schemas.openxmlformats.org/officeDocument/2006/relationships/hyperlink" Target="https://file.ramblr.com/photo/1024x768/20240818/66c16162acafc.jpg" TargetMode="External"/><Relationship Id="rId26" Type="http://schemas.openxmlformats.org/officeDocument/2006/relationships/hyperlink" Target="https://file.ramblr.com/photo/1024x768/20240818/66c1617a42182.jpg" TargetMode="External"/><Relationship Id="rId39" Type="http://schemas.openxmlformats.org/officeDocument/2006/relationships/hyperlink" Target="https://file.ramblr.com/photo/1024x768/20240818/66c16147dce7d.jpg" TargetMode="External"/><Relationship Id="rId21" Type="http://schemas.openxmlformats.org/officeDocument/2006/relationships/hyperlink" Target="https://file.ramblr.com/photo/1024x768/20240818/66c1616d2a109.jpg" TargetMode="External"/><Relationship Id="rId34" Type="http://schemas.openxmlformats.org/officeDocument/2006/relationships/hyperlink" Target="https://file.ramblr.com/photo/1024x768/20240818/66c16191aa9b4.jpg" TargetMode="External"/><Relationship Id="rId42" Type="http://schemas.openxmlformats.org/officeDocument/2006/relationships/hyperlink" Target="https://file.ramblr.com/photo/1024x768/20240818/66c16193dc8a1.jpg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file.ramblr.com/photo/1024x768/20240818/66c16143a674b.jpg" TargetMode="External"/><Relationship Id="rId2" Type="http://schemas.openxmlformats.org/officeDocument/2006/relationships/hyperlink" Target="https://file.ramblr.com/photo/1024x768/20240818/66c161347c624.jpg" TargetMode="External"/><Relationship Id="rId16" Type="http://schemas.openxmlformats.org/officeDocument/2006/relationships/hyperlink" Target="https://file.ramblr.com/photo/1024x768/20240818/66c1615dd7bc1.jpg" TargetMode="External"/><Relationship Id="rId29" Type="http://schemas.openxmlformats.org/officeDocument/2006/relationships/hyperlink" Target="https://file.ramblr.com/photo/1024x768/20240818/66c1617fa6463.jpg" TargetMode="External"/><Relationship Id="rId1" Type="http://schemas.openxmlformats.org/officeDocument/2006/relationships/hyperlink" Target="https://file.ramblr.com/photo/1024x768/20240818/66c1613224c24.jpg" TargetMode="External"/><Relationship Id="rId6" Type="http://schemas.openxmlformats.org/officeDocument/2006/relationships/hyperlink" Target="https://file.ramblr.com/photo/1024x768/20240818/66c1613bbeaba.jpg" TargetMode="External"/><Relationship Id="rId11" Type="http://schemas.openxmlformats.org/officeDocument/2006/relationships/hyperlink" Target="https://file.ramblr.com/photo/1024x768/20240818/66c161547a82b.jpg" TargetMode="External"/><Relationship Id="rId24" Type="http://schemas.openxmlformats.org/officeDocument/2006/relationships/hyperlink" Target="https://file.ramblr.com/photo/1024x768/20240818/66c16173d61d5.jpg" TargetMode="External"/><Relationship Id="rId32" Type="http://schemas.openxmlformats.org/officeDocument/2006/relationships/hyperlink" Target="https://file.ramblr.com/photo/1024x768/20240818/66c1618525c56.jpg" TargetMode="External"/><Relationship Id="rId37" Type="http://schemas.openxmlformats.org/officeDocument/2006/relationships/hyperlink" Target="https://file.ramblr.com/photo/1024x768/20240818/66c1615f5188d.jpg" TargetMode="External"/><Relationship Id="rId40" Type="http://schemas.openxmlformats.org/officeDocument/2006/relationships/hyperlink" Target="https://file.ramblr.com/photo/1024x768/20240812/66b9e70d30ab6.jpg" TargetMode="External"/><Relationship Id="rId45" Type="http://schemas.openxmlformats.org/officeDocument/2006/relationships/hyperlink" Target="https://file.ramblr.com/photo/1024x768/20240818/66c1618859997.jpg" TargetMode="External"/><Relationship Id="rId5" Type="http://schemas.openxmlformats.org/officeDocument/2006/relationships/hyperlink" Target="https://file.ramblr.com/photo/1024x768/20240818/66c1613a01d00.jpg" TargetMode="External"/><Relationship Id="rId15" Type="http://schemas.openxmlformats.org/officeDocument/2006/relationships/hyperlink" Target="https://file.ramblr.com/photo/1024x768/20240818/66c1615c0e234.jpg" TargetMode="External"/><Relationship Id="rId23" Type="http://schemas.openxmlformats.org/officeDocument/2006/relationships/hyperlink" Target="https://file.ramblr.com/photo/1024x768/20240818/66c161707c80f.jpg" TargetMode="External"/><Relationship Id="rId28" Type="http://schemas.openxmlformats.org/officeDocument/2006/relationships/hyperlink" Target="https://file.ramblr.com/photo/1024x768/20240818/66c1617d538cc.jpg" TargetMode="External"/><Relationship Id="rId36" Type="http://schemas.openxmlformats.org/officeDocument/2006/relationships/hyperlink" Target="https://file.ramblr.com/photo/1024x768/20240818/66c1619c3e07b.jpg" TargetMode="External"/><Relationship Id="rId10" Type="http://schemas.openxmlformats.org/officeDocument/2006/relationships/hyperlink" Target="https://file.ramblr.com/photo/1024x768/20240818/66c161530671a.jpg" TargetMode="External"/><Relationship Id="rId19" Type="http://schemas.openxmlformats.org/officeDocument/2006/relationships/hyperlink" Target="https://file.ramblr.com/photo/1024x768/20240818/66c16168571ba.jpg" TargetMode="External"/><Relationship Id="rId31" Type="http://schemas.openxmlformats.org/officeDocument/2006/relationships/hyperlink" Target="https://file.ramblr.com/photo/1024x768/20240818/66c161839b5d4.jpg" TargetMode="External"/><Relationship Id="rId44" Type="http://schemas.openxmlformats.org/officeDocument/2006/relationships/hyperlink" Target="https://file.ramblr.com/photo/1024x768/20240818/66c1618aa6ec6.jpg" TargetMode="External"/><Relationship Id="rId4" Type="http://schemas.openxmlformats.org/officeDocument/2006/relationships/hyperlink" Target="https://file.ramblr.com/photo/1024x768/20240818/66c16137a26f8.jpg" TargetMode="External"/><Relationship Id="rId9" Type="http://schemas.openxmlformats.org/officeDocument/2006/relationships/hyperlink" Target="https://file.ramblr.com/photo/1024x768/20240818/66c1614fac782.jpg" TargetMode="External"/><Relationship Id="rId14" Type="http://schemas.openxmlformats.org/officeDocument/2006/relationships/hyperlink" Target="https://file.ramblr.com/photo/1024x768/20240818/66c16159c8d7f.jpg" TargetMode="External"/><Relationship Id="rId22" Type="http://schemas.openxmlformats.org/officeDocument/2006/relationships/hyperlink" Target="https://file.ramblr.com/photo/1024x768/20240818/66c1616ec7f21.jpg" TargetMode="External"/><Relationship Id="rId27" Type="http://schemas.openxmlformats.org/officeDocument/2006/relationships/hyperlink" Target="https://file.ramblr.com/photo/1024x768/20240818/66c1617bc3d2c.jpg" TargetMode="External"/><Relationship Id="rId30" Type="http://schemas.openxmlformats.org/officeDocument/2006/relationships/hyperlink" Target="https://file.ramblr.com/photo/1024x768/20240818/66c16181b04ee.jpg" TargetMode="External"/><Relationship Id="rId35" Type="http://schemas.openxmlformats.org/officeDocument/2006/relationships/hyperlink" Target="https://file.ramblr.com/photo/1024x768/20240818/66c161978485c.jpg" TargetMode="External"/><Relationship Id="rId43" Type="http://schemas.openxmlformats.org/officeDocument/2006/relationships/hyperlink" Target="https://file.ramblr.com/photo/1024x768/20240818/66c1618d0580e.jpg" TargetMode="External"/><Relationship Id="rId8" Type="http://schemas.openxmlformats.org/officeDocument/2006/relationships/hyperlink" Target="https://file.ramblr.com/photo/1024x768/20240818/66c161460d287.jpg" TargetMode="External"/><Relationship Id="rId3" Type="http://schemas.openxmlformats.org/officeDocument/2006/relationships/hyperlink" Target="https://file.ramblr.com/photo/1024x768/20240818/66c161360c575.jpg" TargetMode="External"/><Relationship Id="rId12" Type="http://schemas.openxmlformats.org/officeDocument/2006/relationships/hyperlink" Target="https://file.ramblr.com/photo/1024x768/20240818/66c161560a11e.jpg" TargetMode="External"/><Relationship Id="rId17" Type="http://schemas.openxmlformats.org/officeDocument/2006/relationships/hyperlink" Target="https://file.ramblr.com/photo/1024x768/20240818/66c16161361cc.jpg" TargetMode="External"/><Relationship Id="rId25" Type="http://schemas.openxmlformats.org/officeDocument/2006/relationships/hyperlink" Target="https://file.ramblr.com/photo/1024x768/20240818/66c16178b667e.jpg" TargetMode="External"/><Relationship Id="rId33" Type="http://schemas.openxmlformats.org/officeDocument/2006/relationships/hyperlink" Target="https://file.ramblr.com/photo/1024x768/20240818/66c16186c63df.jpg" TargetMode="External"/><Relationship Id="rId38" Type="http://schemas.openxmlformats.org/officeDocument/2006/relationships/hyperlink" Target="https://file.ramblr.com/photo/1024x768/20240818/66c16165e25af.jp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file.ramblr.com/photo/1024x768/20240818/66c1616a1d445.jpg" TargetMode="External"/><Relationship Id="rId41" Type="http://schemas.openxmlformats.org/officeDocument/2006/relationships/hyperlink" Target="https://file.ramblr.com/photo/1024x768/20240812/66ba1a93b23b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8"/>
  <sheetViews>
    <sheetView tabSelected="1" topLeftCell="A34" zoomScale="92" zoomScaleNormal="92" zoomScaleSheetLayoutView="92" workbookViewId="0">
      <selection activeCell="C40" sqref="C40"/>
    </sheetView>
  </sheetViews>
  <sheetFormatPr defaultColWidth="8.75" defaultRowHeight="16.5" x14ac:dyDescent="0.3"/>
  <cols>
    <col min="1" max="1" width="5.75" customWidth="1"/>
    <col min="2" max="2" width="24.25" customWidth="1"/>
    <col min="3" max="3" width="37.75" customWidth="1"/>
    <col min="4" max="4" width="58.5" customWidth="1"/>
    <col min="5" max="5" width="13.375" customWidth="1"/>
    <col min="6" max="6" width="11.5" customWidth="1"/>
    <col min="9" max="9" width="161" customWidth="1"/>
    <col min="10" max="10" width="115" customWidth="1"/>
    <col min="11" max="11" width="8.75" customWidth="1"/>
  </cols>
  <sheetData>
    <row r="1" spans="1:10" x14ac:dyDescent="0.3">
      <c r="A1" t="s">
        <v>60</v>
      </c>
      <c r="B1" s="1" t="s">
        <v>58</v>
      </c>
      <c r="C1" s="1" t="s">
        <v>61</v>
      </c>
      <c r="D1" s="1" t="s">
        <v>62</v>
      </c>
      <c r="E1" s="1" t="s">
        <v>57</v>
      </c>
      <c r="F1" s="1" t="s">
        <v>59</v>
      </c>
    </row>
    <row r="2" spans="1:10" x14ac:dyDescent="0.3">
      <c r="D2" t="s">
        <v>48</v>
      </c>
      <c r="E2" t="s">
        <v>51</v>
      </c>
      <c r="F2" t="s">
        <v>46</v>
      </c>
    </row>
    <row r="3" spans="1:10" x14ac:dyDescent="0.3">
      <c r="A3" s="1">
        <v>1</v>
      </c>
      <c r="B3" t="s">
        <v>64</v>
      </c>
      <c r="C3" t="s">
        <v>56</v>
      </c>
      <c r="D3" s="2" t="s">
        <v>16</v>
      </c>
      <c r="E3">
        <v>126.96539375495765</v>
      </c>
      <c r="F3">
        <v>37.215362920623818</v>
      </c>
      <c r="H3" t="str">
        <f>_xlfn.CONCAT("INSERT INTO facility (id, latitude, longitude, content, facility_category_id) VALUES (",A3,", ",Document[[#This Row],[coordinates.2]],", ",Document[[#This Row],[coordinates.1]],", '",C3,"', ",,IF(B3 = "방범cctv",1,2),");")</f>
        <v>INSERT INTO facility (id, latitude, longitude, content, facility_category_id) VALUES (1, 37.2153629206238, 126.965393754958, '효행초 주변 방범 cctv', 1);</v>
      </c>
      <c r="J3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'https://file.ramblr.com/photo/1024x768/20240818/66c1613224c24.jpg');</v>
      </c>
    </row>
    <row r="4" spans="1:10" x14ac:dyDescent="0.3">
      <c r="A4" s="1"/>
      <c r="B4" t="s">
        <v>64</v>
      </c>
      <c r="C4" t="s">
        <v>56</v>
      </c>
      <c r="D4" s="2" t="s">
        <v>20</v>
      </c>
      <c r="E4">
        <v>126.96563378527894</v>
      </c>
      <c r="F4">
        <v>37.215445661949538</v>
      </c>
      <c r="J4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'https://file.ramblr.com/photo/1024x768/20240818/66c161347c624.jpg');</v>
      </c>
    </row>
    <row r="5" spans="1:10" x14ac:dyDescent="0.3">
      <c r="A5" s="1">
        <v>2</v>
      </c>
      <c r="B5" t="s">
        <v>64</v>
      </c>
      <c r="C5" t="s">
        <v>56</v>
      </c>
      <c r="D5" s="2" t="s">
        <v>6</v>
      </c>
      <c r="E5">
        <v>126.96723963164656</v>
      </c>
      <c r="F5">
        <v>37.21619238636162</v>
      </c>
      <c r="H5" t="str">
        <f>_xlfn.CONCAT("INSERT INTO facility (id, latitude, longitude, content, facility_category_id) VALUES (",A5,", ",Document[[#This Row],[coordinates.2]],", ",Document[[#This Row],[coordinates.1]],", '",C5,"', ",,IF(B5 = "방범cctv",1,2),");")</f>
        <v>INSERT INTO facility (id, latitude, longitude, content, facility_category_id) VALUES (2, 37.2161923863616, 126.967239631647, '효행초 주변 방범 cctv', 1);</v>
      </c>
      <c r="J5" t="str">
        <f>_xlfn.CONCAT("INSERT INTO facility_image_urls (facility_id, image_urls) VALUES (",A5,", '",Document[[#This Row],[description.2.1]],"');")</f>
        <v>INSERT INTO facility_image_urls (facility_id, image_urls) VALUES (2, 'https://file.ramblr.com/photo/1024x768/20240818/66c161360c575.jpg');</v>
      </c>
    </row>
    <row r="6" spans="1:10" x14ac:dyDescent="0.3">
      <c r="A6" s="1">
        <v>3</v>
      </c>
      <c r="B6" t="s">
        <v>64</v>
      </c>
      <c r="C6" t="s">
        <v>56</v>
      </c>
      <c r="D6" s="2" t="s">
        <v>8</v>
      </c>
      <c r="E6">
        <v>126.96897368965003</v>
      </c>
      <c r="F6">
        <v>37.215991320876213</v>
      </c>
      <c r="H6" t="str">
        <f>_xlfn.CONCAT("INSERT INTO facility (id, latitude, longitude, content, facility_category_id) VALUES (",A6,", ",Document[[#This Row],[coordinates.2]],", ",Document[[#This Row],[coordinates.1]],", '",C6,"', ",,IF(B6 = "방범cctv",1,2),");")</f>
        <v>INSERT INTO facility (id, latitude, longitude, content, facility_category_id) VALUES (3, 37.2159913208762, 126.96897368965, '효행초 주변 방범 cctv', 1);</v>
      </c>
      <c r="J6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'https://file.ramblr.com/photo/1024x768/20240818/66c16137a26f8.jpg');</v>
      </c>
    </row>
    <row r="7" spans="1:10" x14ac:dyDescent="0.3">
      <c r="A7" s="1"/>
      <c r="B7" t="s">
        <v>64</v>
      </c>
      <c r="C7" t="s">
        <v>56</v>
      </c>
      <c r="D7" s="2" t="s">
        <v>14</v>
      </c>
      <c r="E7">
        <v>126.96909376943546</v>
      </c>
      <c r="F7">
        <v>37.215907279622861</v>
      </c>
      <c r="J7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'https://file.ramblr.com/photo/1024x768/20240818/66c1613a01d00.jpg');</v>
      </c>
    </row>
    <row r="8" spans="1:10" x14ac:dyDescent="0.3">
      <c r="A8" s="1">
        <v>4</v>
      </c>
      <c r="B8" t="s">
        <v>64</v>
      </c>
      <c r="C8" t="s">
        <v>56</v>
      </c>
      <c r="D8" s="2" t="s">
        <v>15</v>
      </c>
      <c r="E8">
        <v>126.96899614284303</v>
      </c>
      <c r="F8">
        <v>37.215492153717037</v>
      </c>
      <c r="H8" t="str">
        <f>_xlfn.CONCAT("INSERT INTO facility (id, latitude, longitude, content, facility_category_id) VALUES (",A8,", ",Document[[#This Row],[coordinates.2]],", ",Document[[#This Row],[coordinates.1]],", '",C8,"', ",,IF(B8 = "방범cctv",1,2),");")</f>
        <v>INSERT INTO facility (id, latitude, longitude, content, facility_category_id) VALUES (4, 37.215492153717, 126.968996142843, '효행초 주변 방범 cctv', 1);</v>
      </c>
      <c r="J8" t="str">
        <f>_xlfn.CONCAT("INSERT INTO facility_image_urls (facility_id, image_urls) VALUES (",A8,", '",Document[[#This Row],[description.2.1]],"');")</f>
        <v>INSERT INTO facility_image_urls (facility_id, image_urls) VALUES (4, 'https://file.ramblr.com/photo/1024x768/20240818/66c1613bbeaba.jpg');</v>
      </c>
    </row>
    <row r="9" spans="1:10" x14ac:dyDescent="0.3">
      <c r="A9" s="1">
        <v>5</v>
      </c>
      <c r="B9" t="s">
        <v>64</v>
      </c>
      <c r="C9" t="s">
        <v>56</v>
      </c>
      <c r="D9" s="2" t="s">
        <v>18</v>
      </c>
      <c r="E9">
        <v>126.96949020308652</v>
      </c>
      <c r="F9">
        <v>37.21508680714922</v>
      </c>
      <c r="H9" t="str">
        <f>_xlfn.CONCAT("INSERT INTO facility (id, latitude, longitude, content, facility_category_id) VALUES (",A9,", ",Document[[#This Row],[coordinates.2]],", ",Document[[#This Row],[coordinates.1]],", '",C9,"', ",,IF(B9 = "방범cctv",1,2),");")</f>
        <v>INSERT INTO facility (id, latitude, longitude, content, facility_category_id) VALUES (5, 37.2150868071492, 126.969490203087, '효행초 주변 방범 cctv', 1);</v>
      </c>
      <c r="J9" t="str">
        <f>_xlfn.CONCAT("INSERT INTO facility_image_urls (facility_id, image_urls) VALUES (",A9,", '",Document[[#This Row],[description.2.1]],"');")</f>
        <v>INSERT INTO facility_image_urls (facility_id, image_urls) VALUES (5, 'https://file.ramblr.com/photo/1024x768/20240818/66c16143a674b.jpg');</v>
      </c>
    </row>
    <row r="10" spans="1:10" x14ac:dyDescent="0.3">
      <c r="A10" s="1">
        <v>6</v>
      </c>
      <c r="B10" t="s">
        <v>64</v>
      </c>
      <c r="C10" t="s">
        <v>68</v>
      </c>
      <c r="D10" s="2" t="s">
        <v>17</v>
      </c>
      <c r="E10">
        <v>126.9699550693733</v>
      </c>
      <c r="F10">
        <v>37.212013714018731</v>
      </c>
      <c r="H10" t="str">
        <f>_xlfn.CONCAT("INSERT INTO facility (id, latitude, longitude, content, facility_category_id) VALUES (",A10,", ",Document[[#This Row],[coordinates.2]],", ",Document[[#This Row],[coordinates.1]],", '",C10,"', ",,IF(B10 = "방범cctv",1,2),");")</f>
        <v>INSERT INTO facility (id, latitude, longitude, content, facility_category_id) VALUES (6, 37.2120137140187, 126.969955069373, '와우리 쌍용apt 방범 cctv', 1);</v>
      </c>
      <c r="J10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'https://file.ramblr.com/photo/1024x768/20240818/66c161460d287.jpg');</v>
      </c>
    </row>
    <row r="11" spans="1:10" x14ac:dyDescent="0.3">
      <c r="A11" s="1"/>
      <c r="B11" t="s">
        <v>64</v>
      </c>
      <c r="C11" t="s">
        <v>83</v>
      </c>
      <c r="D11" s="2" t="s">
        <v>13</v>
      </c>
      <c r="E11">
        <v>126.9699550693733</v>
      </c>
      <c r="F11">
        <v>37.212013714018731</v>
      </c>
      <c r="J11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'https://file.ramblr.com/photo/1024x768/20240818/66c16147dce7d.jpg');</v>
      </c>
    </row>
    <row r="12" spans="1:10" x14ac:dyDescent="0.3">
      <c r="A12" s="1">
        <v>7</v>
      </c>
      <c r="B12" t="s">
        <v>64</v>
      </c>
      <c r="C12" t="s">
        <v>71</v>
      </c>
      <c r="D12" s="2" t="s">
        <v>11</v>
      </c>
      <c r="E12">
        <v>126.97396088731361</v>
      </c>
      <c r="F12">
        <v>37.21273237885859</v>
      </c>
      <c r="H12" t="str">
        <f>_xlfn.CONCAT("INSERT INTO facility (id, latitude, longitude, content, facility_category_id) VALUES (",A12,", ",Document[[#This Row],[coordinates.2]],", ",Document[[#This Row],[coordinates.1]],", '",C12,"', ",,IF(B12 = "방범cctv",1,2),");")</f>
        <v>INSERT INTO facility (id, latitude, longitude, content, facility_category_id) VALUES (7, 37.2127323788586, 126.973960887314, '푸르지오 apt 앞 방범cctv', 1);</v>
      </c>
      <c r="J12" t="str">
        <f>_xlfn.CONCAT("INSERT INTO facility_image_urls (facility_id, image_urls) VALUES (",A12,", '",Document[[#This Row],[description.2.1]],"');")</f>
        <v>INSERT INTO facility_image_urls (facility_id, image_urls) VALUES (7, 'https://file.ramblr.com/photo/1024x768/20240818/66c1614fac782.jpg');</v>
      </c>
    </row>
    <row r="13" spans="1:10" x14ac:dyDescent="0.3">
      <c r="A13" s="1">
        <v>8</v>
      </c>
      <c r="B13" t="s">
        <v>64</v>
      </c>
      <c r="C13" t="s">
        <v>66</v>
      </c>
      <c r="D13" s="2" t="s">
        <v>9</v>
      </c>
      <c r="E13">
        <v>126.9713290047158</v>
      </c>
      <c r="F13">
        <v>37.214743988865827</v>
      </c>
      <c r="H13" t="str">
        <f>_xlfn.CONCAT("INSERT INTO facility (id, latitude, longitude, content, facility_category_id) VALUES (",A13,", ",Document[[#This Row],[coordinates.2]],", ",Document[[#This Row],[coordinates.1]],", '",C13,"', ",,IF(B13 = "방범cctv",1,2),");")</f>
        <v>INSERT INTO facility (id, latitude, longitude, content, facility_category_id) VALUES (8, 37.2147439888658, 126.971329004716, '신명apt 앞', 1);</v>
      </c>
      <c r="J13" t="str">
        <f>_xlfn.CONCAT("INSERT INTO facility_image_urls (facility_id, image_urls) VALUES (",A13,", '",Document[[#This Row],[description.2.1]],"');")</f>
        <v>INSERT INTO facility_image_urls (facility_id, image_urls) VALUES (8, 'https://file.ramblr.com/photo/1024x768/20240818/66c161530671a.jpg');</v>
      </c>
    </row>
    <row r="14" spans="1:10" x14ac:dyDescent="0.3">
      <c r="A14" s="1">
        <v>9</v>
      </c>
      <c r="B14" t="s">
        <v>64</v>
      </c>
      <c r="C14" t="s">
        <v>78</v>
      </c>
      <c r="D14" s="2" t="s">
        <v>7</v>
      </c>
      <c r="E14">
        <v>126.97027552036639</v>
      </c>
      <c r="F14">
        <v>37.216209571141377</v>
      </c>
      <c r="H14" t="str">
        <f>_xlfn.CONCAT("INSERT INTO facility (id, latitude, longitude, content, facility_category_id) VALUES (",A14,", ",Document[[#This Row],[coordinates.2]],", ",Document[[#This Row],[coordinates.1]],", '",C14,"', ",,IF(B14 = "방범cctv",1,2),");")</f>
        <v>INSERT INTO facility (id, latitude, longitude, content, facility_category_id) VALUES (9, 37.2162095711414, 126.970275520366, '어린이 물놀이터 안', 1);</v>
      </c>
      <c r="J14" t="str">
        <f>_xlfn.CONCAT("INSERT INTO facility_image_urls (facility_id, image_urls) VALUES (",A14,", '",Document[[#This Row],[description.2.1]],"');")</f>
        <v>INSERT INTO facility_image_urls (facility_id, image_urls) VALUES (9, 'https://file.ramblr.com/photo/1024x768/20240818/66c161547a82b.jpg');</v>
      </c>
    </row>
    <row r="15" spans="1:10" x14ac:dyDescent="0.3">
      <c r="A15" s="1">
        <v>10</v>
      </c>
      <c r="B15" t="s">
        <v>64</v>
      </c>
      <c r="C15" t="s">
        <v>65</v>
      </c>
      <c r="D15" s="2" t="s">
        <v>1</v>
      </c>
      <c r="E15">
        <v>126.97102764324787</v>
      </c>
      <c r="F15">
        <v>37.216542076625586</v>
      </c>
      <c r="H15" t="str">
        <f>_xlfn.CONCAT("INSERT INTO facility (id, latitude, longitude, content, facility_category_id) VALUES (",A15,", ",Document[[#This Row],[coordinates.2]],", ",Document[[#This Row],[coordinates.1]],", '",C15,"', ",,IF(B15 = "방범cctv",1,2),");")</f>
        <v>INSERT INTO facility (id, latitude, longitude, content, facility_category_id) VALUES (10, 37.2165420766256, 126.971027643248, '와우정 앞', 1);</v>
      </c>
      <c r="J15" t="str">
        <f>_xlfn.CONCAT("INSERT INTO facility_image_urls (facility_id, image_urls) VALUES (",A15,", '",Document[[#This Row],[description.2.1]],"');")</f>
        <v>INSERT INTO facility_image_urls (facility_id, image_urls) VALUES (10, 'https://file.ramblr.com/photo/1024x768/20240818/66c161560a11e.jpg');</v>
      </c>
    </row>
    <row r="16" spans="1:10" x14ac:dyDescent="0.3">
      <c r="A16" s="1">
        <v>11</v>
      </c>
      <c r="B16" t="s">
        <v>64</v>
      </c>
      <c r="C16" t="s">
        <v>44</v>
      </c>
      <c r="D16" s="2" t="s">
        <v>24</v>
      </c>
      <c r="E16">
        <v>126.97212197521699</v>
      </c>
      <c r="F16">
        <v>37.216334162615659</v>
      </c>
      <c r="H16" t="str">
        <f>_xlfn.CONCAT("INSERT INTO facility (id, latitude, longitude, content, facility_category_id) VALUES (",A16,", ",Document[[#This Row],[coordinates.2]],", ",Document[[#This Row],[coordinates.1]],", '",C16,"', ",,IF(B16 = "방범cctv",1,2),");")</f>
        <v>INSERT INTO facility (id, latitude, longitude, content, facility_category_id) VALUES (11, 37.2163341626157, 126.972121975217, '임광그대가 2단지 후문', 1);</v>
      </c>
      <c r="J16" t="str">
        <f>_xlfn.CONCAT("INSERT INTO facility_image_urls (facility_id, image_urls) VALUES (",A16,", '",Document[[#This Row],[description.2.1]],"');")</f>
        <v>INSERT INTO facility_image_urls (facility_id, image_urls) VALUES (11, 'https://file.ramblr.com/photo/1024x768/20240818/66c161578ca5f.jpg');</v>
      </c>
    </row>
    <row r="17" spans="1:10" x14ac:dyDescent="0.3">
      <c r="A17" s="1">
        <v>12</v>
      </c>
      <c r="B17" t="s">
        <v>64</v>
      </c>
      <c r="C17" t="s">
        <v>63</v>
      </c>
      <c r="D17" s="2" t="s">
        <v>36</v>
      </c>
      <c r="E17">
        <v>126.97553137954961</v>
      </c>
      <c r="F17">
        <v>37.215696233903529</v>
      </c>
      <c r="H17" t="str">
        <f>_xlfn.CONCAT("INSERT INTO facility (id, latitude, longitude, content, facility_category_id) VALUES (",A17,", ",Document[[#This Row],[coordinates.2]],", ",Document[[#This Row],[coordinates.1]],", '",C17,"', ",,IF(B17 = "방범cctv",1,2),");")</f>
        <v>INSERT INTO facility (id, latitude, longitude, content, facility_category_id) VALUES (12, 37.2156962339035, 126.97553137955, '위험구역 ', 1);</v>
      </c>
      <c r="J17" t="str">
        <f>_xlfn.CONCAT("INSERT INTO facility_image_urls (facility_id, image_urls) VALUES (",A17,", '",Document[[#This Row],[description.2.1]],"');")</f>
        <v>INSERT INTO facility_image_urls (facility_id, image_urls) VALUES (12, 'https://file.ramblr.com/photo/1024x768/20240818/66c16159c8d7f.jpg');</v>
      </c>
    </row>
    <row r="18" spans="1:10" x14ac:dyDescent="0.3">
      <c r="A18" s="1">
        <v>13</v>
      </c>
      <c r="B18" t="s">
        <v>64</v>
      </c>
      <c r="C18" t="s">
        <v>67</v>
      </c>
      <c r="D18" s="2" t="s">
        <v>0</v>
      </c>
      <c r="E18">
        <v>126.97567792481915</v>
      </c>
      <c r="F18">
        <v>37.21432723904018</v>
      </c>
      <c r="H18" t="str">
        <f>_xlfn.CONCAT("INSERT INTO facility (id, latitude, longitude, content, facility_category_id) VALUES (",A18,", ",Document[[#This Row],[coordinates.2]],", ",Document[[#This Row],[coordinates.1]],", '",C18,"', ",,IF(B18 = "방범cctv",1,2),");")</f>
        <v>INSERT INTO facility (id, latitude, longitude, content, facility_category_id) VALUES (13, 37.2143272390402, 126.975677924819, '화성세무서 앞', 1);</v>
      </c>
      <c r="J18" t="str">
        <f>_xlfn.CONCAT("INSERT INTO facility_image_urls (facility_id, image_urls) VALUES (",A18,", '",Document[[#This Row],[description.2.1]],"');")</f>
        <v>INSERT INTO facility_image_urls (facility_id, image_urls) VALUES (13, 'https://file.ramblr.com/photo/1024x768/20240818/66c1615c0e234.jpg');</v>
      </c>
    </row>
    <row r="19" spans="1:10" x14ac:dyDescent="0.3">
      <c r="A19" s="1">
        <v>14</v>
      </c>
      <c r="B19" t="s">
        <v>64</v>
      </c>
      <c r="C19" t="s">
        <v>47</v>
      </c>
      <c r="D19" s="2" t="s">
        <v>30</v>
      </c>
      <c r="E19">
        <v>126.97395473521962</v>
      </c>
      <c r="F19">
        <v>37.215509493845332</v>
      </c>
      <c r="H19" t="str">
        <f>_xlfn.CONCAT("INSERT INTO facility (id, latitude, longitude, content, facility_category_id) VALUES (",A19,", ",Document[[#This Row],[coordinates.2]],", ",Document[[#This Row],[coordinates.1]],", '",C19,"', ",,IF(B19 = "방범cctv",1,2),");")</f>
        <v>INSERT INTO facility (id, latitude, longitude, content, facility_category_id) VALUES (14, 37.2155094938453, 126.97395473522, '임광 그대가 1단지 앞', 1);</v>
      </c>
      <c r="J19" t="str">
        <f>_xlfn.CONCAT("INSERT INTO facility_image_urls (facility_id, image_urls) VALUES (",A19,", '",Document[[#This Row],[description.2.1]],"');")</f>
        <v>INSERT INTO facility_image_urls (facility_id, image_urls) VALUES (14, 'https://file.ramblr.com/photo/1024x768/20240818/66c1615dd7bc1.jpg');</v>
      </c>
    </row>
    <row r="20" spans="1:10" x14ac:dyDescent="0.3">
      <c r="A20" s="1"/>
      <c r="B20" t="s">
        <v>64</v>
      </c>
      <c r="C20" t="s">
        <v>50</v>
      </c>
      <c r="D20" s="2" t="s">
        <v>10</v>
      </c>
      <c r="E20">
        <v>126.97400347055759</v>
      </c>
      <c r="F20">
        <v>37.215446996880175</v>
      </c>
      <c r="J20" t="str">
        <f>_xlfn.CONCAT("INSERT INTO facility_image_urls (facility_id, image_urls) VALUES (",A19,", '",Document[[#This Row],[description.2.1]],"');")</f>
        <v>INSERT INTO facility_image_urls (facility_id, image_urls) VALUES (14, 'https://file.ramblr.com/photo/1024x768/20240818/66c1615f5188d.jpg');</v>
      </c>
    </row>
    <row r="21" spans="1:10" x14ac:dyDescent="0.3">
      <c r="A21" s="1">
        <v>15</v>
      </c>
      <c r="B21" t="s">
        <v>64</v>
      </c>
      <c r="C21" s="3" t="s">
        <v>84</v>
      </c>
      <c r="D21" s="2" t="s">
        <v>5</v>
      </c>
      <c r="E21">
        <v>126.97575530325199</v>
      </c>
      <c r="F21">
        <v>37.217220526026161</v>
      </c>
      <c r="H21" t="str">
        <f>_xlfn.CONCAT("INSERT INTO facility (id, latitude, longitude, content, facility_category_id) VALUES (",A21,", ",Document[[#This Row],[coordinates.2]],", ",Document[[#This Row],[coordinates.1]],", '",C21,"', ",,IF(B21 = "방범cctv",1,2),");")</f>
        <v>INSERT INTO facility (id, latitude, longitude, content, facility_category_id) VALUES (15, 37.2172205260262, 126.975755303252, '와우로 119번길 아트빌 앞', 1);</v>
      </c>
      <c r="J21" t="str">
        <f>_xlfn.CONCAT("INSERT INTO facility_image_urls (facility_id, image_urls) VALUES (",A21,", '",Document[[#This Row],[description.2.1]],"');")</f>
        <v>INSERT INTO facility_image_urls (facility_id, image_urls) VALUES (15, 'https://file.ramblr.com/photo/1024x768/20240818/66c16161361cc.jpg');</v>
      </c>
    </row>
    <row r="22" spans="1:10" x14ac:dyDescent="0.3">
      <c r="A22" s="1">
        <v>16</v>
      </c>
      <c r="B22" t="s">
        <v>64</v>
      </c>
      <c r="C22" t="s">
        <v>45</v>
      </c>
      <c r="D22" s="2" t="s">
        <v>19</v>
      </c>
      <c r="E22">
        <v>126.97661101071859</v>
      </c>
      <c r="F22">
        <v>37.21723292855777</v>
      </c>
      <c r="H22" t="str">
        <f>_xlfn.CONCAT("INSERT INTO facility (id, latitude, longitude, content, facility_category_id) VALUES (",A22,", ",Document[[#This Row],[coordinates.2]],", ",Document[[#This Row],[coordinates.1]],", '",C22,"', ",,IF(B22 = "방범cctv",1,2),");")</f>
        <v>INSERT INTO facility (id, latitude, longitude, content, facility_category_id) VALUES (16, 37.2172329285578, 126.976611010719, '와우 남촌 마을회관 앞', 1);</v>
      </c>
      <c r="J22" t="str">
        <f>_xlfn.CONCAT("INSERT INTO facility_image_urls (facility_id, image_urls) VALUES (",A22,", '",Document[[#This Row],[description.2.1]],"');")</f>
        <v>INSERT INTO facility_image_urls (facility_id, image_urls) VALUES (16, 'https://file.ramblr.com/photo/1024x768/20240818/66c16162acafc.jpg');</v>
      </c>
    </row>
    <row r="23" spans="1:10" x14ac:dyDescent="0.3">
      <c r="A23" s="1"/>
      <c r="B23" t="s">
        <v>64</v>
      </c>
      <c r="C23" t="s">
        <v>69</v>
      </c>
      <c r="D23" s="2" t="s">
        <v>25</v>
      </c>
      <c r="E23">
        <v>126.97639776113958</v>
      </c>
      <c r="F23">
        <v>37.217145415228487</v>
      </c>
      <c r="J23" t="str">
        <f>_xlfn.CONCAT("INSERT INTO facility_image_urls (facility_id, image_urls) VALUES (",A22,", '",Document[[#This Row],[description.2.1]],"');")</f>
        <v>INSERT INTO facility_image_urls (facility_id, image_urls) VALUES (16, 'https://file.ramblr.com/photo/1024x768/20240818/66c16165e25af.jpg');</v>
      </c>
    </row>
    <row r="24" spans="1:10" x14ac:dyDescent="0.3">
      <c r="A24" s="1">
        <v>17</v>
      </c>
      <c r="B24" t="s">
        <v>64</v>
      </c>
      <c r="C24" t="s">
        <v>72</v>
      </c>
      <c r="D24" s="2" t="s">
        <v>29</v>
      </c>
      <c r="E24">
        <v>126.97764184771056</v>
      </c>
      <c r="F24">
        <v>37.218084712577195</v>
      </c>
      <c r="H24" t="str">
        <f>_xlfn.CONCAT("INSERT INTO facility (id, latitude, longitude, content, facility_category_id) VALUES (",A24,", ",Document[[#This Row],[coordinates.2]],", ",Document[[#This Row],[coordinates.1]],", '",C24,"', ",,IF(B24 = "방범cctv",1,2),");")</f>
        <v>INSERT INTO facility (id, latitude, longitude, content, facility_category_id) VALUES (17, 37.2180847125772, 126.977641847711, '와우리 심석진 황소야 앞 터널', 1);</v>
      </c>
      <c r="J24" t="str">
        <f>_xlfn.CONCAT("INSERT INTO facility_image_urls (facility_id, image_urls) VALUES (",A24,", '",Document[[#This Row],[description.2.1]],"');")</f>
        <v>INSERT INTO facility_image_urls (facility_id, image_urls) VALUES (17, 'https://file.ramblr.com/photo/1024x768/20240818/66c16168571ba.jpg');</v>
      </c>
    </row>
    <row r="25" spans="1:10" x14ac:dyDescent="0.3">
      <c r="A25" s="1">
        <v>18</v>
      </c>
      <c r="B25" t="s">
        <v>64</v>
      </c>
      <c r="C25" t="s">
        <v>75</v>
      </c>
      <c r="D25" s="2" t="s">
        <v>31</v>
      </c>
      <c r="E25">
        <v>126.97262089078122</v>
      </c>
      <c r="F25">
        <v>37.218619390289703</v>
      </c>
      <c r="H25" t="str">
        <f>_xlfn.CONCAT("INSERT INTO facility (id, latitude, longitude, content, facility_category_id) VALUES (",A25,", ",Document[[#This Row],[coordinates.2]],", ",Document[[#This Row],[coordinates.1]],", '",C25,"', ",,IF(B25 = "방범cctv",1,2),");")</f>
        <v>INSERT INTO facility (id, latitude, longitude, content, facility_category_id) VALUES (18, 37.2186193902897, 126.972620890781, '와우리 교회 앞', 1);</v>
      </c>
      <c r="J25" t="str">
        <f>_xlfn.CONCAT("INSERT INTO facility_image_urls (facility_id, image_urls) VALUES (",A25,", '",Document[[#This Row],[description.2.1]],"');")</f>
        <v>INSERT INTO facility_image_urls (facility_id, image_urls) VALUES (18, 'https://file.ramblr.com/photo/1024x768/20240818/66c1616a1d445.jpg');</v>
      </c>
    </row>
    <row r="26" spans="1:10" x14ac:dyDescent="0.3">
      <c r="A26" s="1">
        <v>19</v>
      </c>
      <c r="B26" t="s">
        <v>64</v>
      </c>
      <c r="C26" t="s">
        <v>82</v>
      </c>
      <c r="D26" s="2" t="s">
        <v>21</v>
      </c>
      <c r="E26">
        <v>126.97028352092676</v>
      </c>
      <c r="F26">
        <v>37.21759242879839</v>
      </c>
      <c r="H26" t="str">
        <f>_xlfn.CONCAT("INSERT INTO facility (id, latitude, longitude, content, facility_category_id) VALUES (",A26,", ",Document[[#This Row],[coordinates.2]],", ",Document[[#This Row],[coordinates.1]],", '",C26,"', ",,IF(B26 = "방범cctv",1,2),");")</f>
        <v>INSERT INTO facility (id, latitude, longitude, content, facility_category_id) VALUES (19, 37.2175924287984, 126.970283520927, '에듀시티 파라곤apt와 봉담지구대 사이 도로 ', 1);</v>
      </c>
      <c r="J26" t="str">
        <f>_xlfn.CONCAT("INSERT INTO facility_image_urls (facility_id, image_urls) VALUES (",A26,", '",Document[[#This Row],[description.2.1]],"');")</f>
        <v>INSERT INTO facility_image_urls (facility_id, image_urls) VALUES (19, 'https://file.ramblr.com/photo/1024x768/20240818/66c1616d2a109.jpg');</v>
      </c>
    </row>
    <row r="27" spans="1:10" x14ac:dyDescent="0.3">
      <c r="A27" s="1">
        <v>20</v>
      </c>
      <c r="B27" t="s">
        <v>64</v>
      </c>
      <c r="C27" t="s">
        <v>52</v>
      </c>
      <c r="D27" s="2" t="s">
        <v>23</v>
      </c>
      <c r="E27">
        <v>126.9703707730864</v>
      </c>
      <c r="F27">
        <v>37.219735697351645</v>
      </c>
      <c r="H27" t="str">
        <f>_xlfn.CONCAT("INSERT INTO facility (id, latitude, longitude, content, facility_category_id) VALUES (",A27,", ",Document[[#This Row],[coordinates.2]],", ",Document[[#This Row],[coordinates.1]],", '",C27,"', ",,IF(B27 = "방범cctv",1,2),");")</f>
        <v>INSERT INTO facility (id, latitude, longitude, content, facility_category_id) VALUES (20, 37.2197356973516, 126.970370773086, '봉담동화지구 도시개발구역', 1);</v>
      </c>
      <c r="J27" t="str">
        <f>_xlfn.CONCAT("INSERT INTO facility_image_urls (facility_id, image_urls) VALUES (",A27,", '",Document[[#This Row],[description.2.1]],"');")</f>
        <v>INSERT INTO facility_image_urls (facility_id, image_urls) VALUES (20, 'https://file.ramblr.com/photo/1024x768/20240818/66c1616ec7f21.jpg');</v>
      </c>
    </row>
    <row r="28" spans="1:10" x14ac:dyDescent="0.3">
      <c r="A28" s="1">
        <v>21</v>
      </c>
      <c r="B28" t="s">
        <v>64</v>
      </c>
      <c r="C28" s="3" t="s">
        <v>85</v>
      </c>
      <c r="D28" s="2" t="s">
        <v>42</v>
      </c>
      <c r="E28">
        <v>126.9710710320963</v>
      </c>
      <c r="F28">
        <v>37.221806873804184</v>
      </c>
      <c r="H28" t="str">
        <f>_xlfn.CONCAT("INSERT INTO facility (id, latitude, longitude, content, facility_category_id) VALUES (",A28,", ",Document[[#This Row],[coordinates.2]],", ",Document[[#This Row],[coordinates.1]],", '",C28,"', ",,IF(B28 = "방범cctv",1,2),");")</f>
        <v>INSERT INTO facility (id, latitude, longitude, content, facility_category_id) VALUES (21, 37.2218068738042, 126.971071032096, '자이 라피네 apt 앞', 1);</v>
      </c>
      <c r="J28" t="str">
        <f>_xlfn.CONCAT("INSERT INTO facility_image_urls (facility_id, image_urls) VALUES (",A28,", '",Document[[#This Row],[description.2.1]],"');")</f>
        <v>INSERT INTO facility_image_urls (facility_id, image_urls) VALUES (21, 'https://file.ramblr.com/photo/1024x768/20240818/66c161707c80f.jpg');</v>
      </c>
    </row>
    <row r="29" spans="1:10" x14ac:dyDescent="0.3">
      <c r="A29" s="1">
        <v>22</v>
      </c>
      <c r="B29" t="s">
        <v>64</v>
      </c>
      <c r="C29" t="s">
        <v>43</v>
      </c>
      <c r="D29" s="2" t="s">
        <v>33</v>
      </c>
      <c r="E29">
        <v>126.97117560509375</v>
      </c>
      <c r="F29">
        <v>37.220450697541381</v>
      </c>
      <c r="H29" t="str">
        <f>_xlfn.CONCAT("INSERT INTO facility (id, latitude, longitude, content, facility_category_id) VALUES (",A29,", ",Document[[#This Row],[coordinates.2]],", ",Document[[#This Row],[coordinates.1]],", '",C29,"', ",,IF(B29 = "방범cctv",1,2),");")</f>
        <v>INSERT INTO facility (id, latitude, longitude, content, facility_category_id) VALUES (22, 37.2204506975414, 126.971175605094, '와우초와 봉담라피네 사이', 1);</v>
      </c>
      <c r="J29" t="str">
        <f>_xlfn.CONCAT("INSERT INTO facility_image_urls (facility_id, image_urls) VALUES (",A29,", '",Document[[#This Row],[description.2.1]],"');")</f>
        <v>INSERT INTO facility_image_urls (facility_id, image_urls) VALUES (22, 'https://file.ramblr.com/photo/1024x768/20240818/66c16173d61d5.jpg');</v>
      </c>
    </row>
    <row r="30" spans="1:10" x14ac:dyDescent="0.3">
      <c r="A30" s="1">
        <v>23</v>
      </c>
      <c r="B30" t="s">
        <v>64</v>
      </c>
      <c r="C30" t="s">
        <v>55</v>
      </c>
      <c r="D30" s="2" t="s">
        <v>3</v>
      </c>
      <c r="E30">
        <v>126.96937715210757</v>
      </c>
      <c r="F30">
        <v>37.219659477948461</v>
      </c>
      <c r="H30" t="str">
        <f>_xlfn.CONCAT("INSERT INTO facility (id, latitude, longitude, content, facility_category_id) VALUES (",A30,", ",Document[[#This Row],[coordinates.2]],", ",Document[[#This Row],[coordinates.1]],", '",C30,"', ",,IF(B30 = "방범cctv",1,2),");")</f>
        <v>INSERT INTO facility (id, latitude, longitude, content, facility_category_id) VALUES (23, 37.2196594779485, 126.969377152108, '에듀시티 파라곤apt 정문', 1);</v>
      </c>
      <c r="J30" t="str">
        <f>_xlfn.CONCAT("INSERT INTO facility_image_urls (facility_id, image_urls) VALUES (",A30,", '",Document[[#This Row],[description.2.1]],"');")</f>
        <v>INSERT INTO facility_image_urls (facility_id, image_urls) VALUES (23, 'https://file.ramblr.com/photo/1024x768/20240818/66c16178b667e.jpg');</v>
      </c>
    </row>
    <row r="31" spans="1:10" x14ac:dyDescent="0.3">
      <c r="A31" s="1">
        <v>24</v>
      </c>
      <c r="B31" t="s">
        <v>64</v>
      </c>
      <c r="C31" t="s">
        <v>76</v>
      </c>
      <c r="D31" s="2" t="s">
        <v>2</v>
      </c>
      <c r="E31">
        <v>126.96830704577491</v>
      </c>
      <c r="F31">
        <v>37.217645082101441</v>
      </c>
      <c r="H31" t="str">
        <f>_xlfn.CONCAT("INSERT INTO facility (id, latitude, longitude, content, facility_category_id) VALUES (",A31,", ",Document[[#This Row],[coordinates.2]],", ",Document[[#This Row],[coordinates.1]],", '",C31,"', ",,IF(B31 = "방범cctv",1,2),");")</f>
        <v>INSERT INTO facility (id, latitude, longitude, content, facility_category_id) VALUES (24, 37.2176450821014, 126.968307045775, '백동물 의료센터 앞', 1);</v>
      </c>
      <c r="J31" t="str">
        <f>_xlfn.CONCAT("INSERT INTO facility_image_urls (facility_id, image_urls) VALUES (",A31,", '",Document[[#This Row],[description.2.1]],"');")</f>
        <v>INSERT INTO facility_image_urls (facility_id, image_urls) VALUES (24, 'https://file.ramblr.com/photo/1024x768/20240818/66c1617a42182.jpg');</v>
      </c>
    </row>
    <row r="32" spans="1:10" x14ac:dyDescent="0.3">
      <c r="A32" s="1">
        <v>25</v>
      </c>
      <c r="B32" t="s">
        <v>64</v>
      </c>
      <c r="C32" t="s">
        <v>80</v>
      </c>
      <c r="D32" s="2" t="s">
        <v>12</v>
      </c>
      <c r="E32">
        <v>126.9781049792436</v>
      </c>
      <c r="F32">
        <v>37.214378011431592</v>
      </c>
      <c r="H32" t="str">
        <f>_xlfn.CONCAT("INSERT INTO facility (id, latitude, longitude, content, facility_category_id) VALUES (",A32,", ",Document[[#This Row],[coordinates.2]],", ",Document[[#This Row],[coordinates.1]],", '",C32,"', ",,IF(B32 = "방범cctv",1,2),");")</f>
        <v>INSERT INTO facility (id, latitude, longitude, content, facility_category_id) VALUES (25, 37.2143780114316, 126.978104979244, '던킨도너츠 앞 사거리', 1);</v>
      </c>
      <c r="J32" t="str">
        <f>_xlfn.CONCAT("INSERT INTO facility_image_urls (facility_id, image_urls) VALUES (",A32,", '",Document[[#This Row],[description.2.1]],"');")</f>
        <v>INSERT INTO facility_image_urls (facility_id, image_urls) VALUES (25, 'https://file.ramblr.com/photo/1024x768/20240818/66c1617bc3d2c.jpg');</v>
      </c>
    </row>
    <row r="33" spans="1:12" x14ac:dyDescent="0.3">
      <c r="A33" s="1">
        <v>26</v>
      </c>
      <c r="B33" t="s">
        <v>64</v>
      </c>
      <c r="C33" t="s">
        <v>74</v>
      </c>
      <c r="D33" s="2" t="s">
        <v>35</v>
      </c>
      <c r="E33">
        <v>126.97956595294869</v>
      </c>
      <c r="F33">
        <v>37.21383979024408</v>
      </c>
      <c r="H33" t="str">
        <f>_xlfn.CONCAT("INSERT INTO facility (id, latitude, longitude, content, facility_category_id) VALUES (",A33,", ",Document[[#This Row],[coordinates.2]],", ",Document[[#This Row],[coordinates.1]],", '",C33,"', ",,IF(B33 = "방범cctv",1,2),");")</f>
        <v>INSERT INTO facility (id, latitude, longitude, content, facility_category_id) VALUES (26, 37.2138397902441, 126.979565952949, '수원대 버스 정류장', 1);</v>
      </c>
      <c r="J33" t="str">
        <f>_xlfn.CONCAT("INSERT INTO facility_image_urls (facility_id, image_urls) VALUES (",A33,", '",Document[[#This Row],[description.2.1]],"');")</f>
        <v>INSERT INTO facility_image_urls (facility_id, image_urls) VALUES (26, 'https://file.ramblr.com/photo/1024x768/20240818/66c1617d538cc.jpg');</v>
      </c>
    </row>
    <row r="34" spans="1:12" x14ac:dyDescent="0.3">
      <c r="A34" s="1">
        <v>27</v>
      </c>
      <c r="B34" t="s">
        <v>64</v>
      </c>
      <c r="C34" t="s">
        <v>77</v>
      </c>
      <c r="D34" s="2" t="s">
        <v>37</v>
      </c>
      <c r="E34">
        <v>126.98037448477713</v>
      </c>
      <c r="F34">
        <v>37.214768590115121</v>
      </c>
      <c r="H34" t="str">
        <f>_xlfn.CONCAT("INSERT INTO facility (id, latitude, longitude, content, facility_category_id) VALUES (",A34,", ",Document[[#This Row],[coordinates.2]],", ",Document[[#This Row],[coordinates.1]],", '",C34,"', ",,IF(B34 = "방범cctv",1,2),");")</f>
        <v>INSERT INTO facility (id, latitude, longitude, content, facility_category_id) VALUES (27, 37.2147685901151, 126.980374484777, '마트킹 앞 도로', 1);</v>
      </c>
      <c r="J34" t="str">
        <f>_xlfn.CONCAT("INSERT INTO facility_image_urls (facility_id, image_urls) VALUES (",A34,", '",Document[[#This Row],[description.2.1]],"');")</f>
        <v>INSERT INTO facility_image_urls (facility_id, image_urls) VALUES (27, 'https://file.ramblr.com/photo/1024x768/20240818/66c1617fa6463.jpg');</v>
      </c>
    </row>
    <row r="35" spans="1:12" x14ac:dyDescent="0.3">
      <c r="A35" s="1"/>
      <c r="B35" t="s">
        <v>64</v>
      </c>
      <c r="C35" t="s">
        <v>77</v>
      </c>
      <c r="D35" s="2" t="s">
        <v>40</v>
      </c>
      <c r="E35">
        <v>126.98026789709317</v>
      </c>
      <c r="F35">
        <v>37.21483665248919</v>
      </c>
      <c r="J35" t="str">
        <f>_xlfn.CONCAT("INSERT INTO facility_image_urls (facility_id, image_urls) VALUES (",A34,", '",Document[[#This Row],[description.2.1]],"');")</f>
        <v>INSERT INTO facility_image_urls (facility_id, image_urls) VALUES (27, 'https://file.ramblr.com/photo/1024x768/20240818/66c16181b04ee.jpg');</v>
      </c>
    </row>
    <row r="36" spans="1:12" x14ac:dyDescent="0.3">
      <c r="A36" s="1">
        <v>28</v>
      </c>
      <c r="B36" t="s">
        <v>64</v>
      </c>
      <c r="C36" t="s">
        <v>49</v>
      </c>
      <c r="D36" s="2" t="s">
        <v>39</v>
      </c>
      <c r="E36">
        <v>126.97856578453448</v>
      </c>
      <c r="F36">
        <v>37.216901396854418</v>
      </c>
      <c r="H36" t="str">
        <f>_xlfn.CONCAT("INSERT INTO facility (id, latitude, longitude, content, facility_category_id) VALUES (",A36,", ",Document[[#This Row],[coordinates.2]],", ",Document[[#This Row],[coordinates.1]],", '",C36,"', ",,IF(B36 = "방범cctv",1,IF(B36 = "비상벨",2,IF(B36 = "아동안전지킴이집/지구대",3,4))),");")</f>
        <v>INSERT INTO facility (id, latitude, longitude, content, facility_category_id) VALUES (28, 37.2169013968544, 126.978565784534, '해성자동차공업사 앞 도로', 1);</v>
      </c>
      <c r="J36" t="str">
        <f>_xlfn.CONCAT("INSERT INTO facility_image_urls (facility_id, image_urls) VALUES (",A36,", '",Document[[#This Row],[description.2.1]],"');")</f>
        <v>INSERT INTO facility_image_urls (facility_id, image_urls) VALUES (28, 'https://file.ramblr.com/photo/1024x768/20240818/66c161839b5d4.jpg');</v>
      </c>
    </row>
    <row r="37" spans="1:12" x14ac:dyDescent="0.3">
      <c r="A37" s="1">
        <v>29</v>
      </c>
      <c r="B37" t="s">
        <v>64</v>
      </c>
      <c r="C37" t="s">
        <v>79</v>
      </c>
      <c r="D37" s="2" t="s">
        <v>38</v>
      </c>
      <c r="E37">
        <v>126.97826644436657</v>
      </c>
      <c r="F37">
        <v>37.217414007808138</v>
      </c>
      <c r="H37" t="str">
        <f>_xlfn.CONCAT("INSERT INTO facility (id, latitude, longitude, content, facility_category_id) VALUES (",A37,", ",Document[[#This Row],[coordinates.2]],", ",Document[[#This Row],[coordinates.1]],", '",C37,"', ",,IF(B37 = "방범cctv",1,IF(B37 = "비상벨",2,IF(B37 = "아동안전지킴이집/지구대",3,4))),");")</f>
        <v>INSERT INTO facility (id, latitude, longitude, content, facility_category_id) VALUES (29, 37.2174140078081, 126.978266444367, '제이엠미트 앞 도로', 1);</v>
      </c>
      <c r="J37" t="str">
        <f>_xlfn.CONCAT("INSERT INTO facility_image_urls (facility_id, image_urls) VALUES (",A37,", '",Document[[#This Row],[description.2.1]],"');")</f>
        <v>INSERT INTO facility_image_urls (facility_id, image_urls) VALUES (29, 'https://file.ramblr.com/photo/1024x768/20240818/66c1618525c56.jpg');</v>
      </c>
    </row>
    <row r="38" spans="1:12" x14ac:dyDescent="0.3">
      <c r="A38" s="1">
        <v>30</v>
      </c>
      <c r="B38" t="s">
        <v>64</v>
      </c>
      <c r="C38" t="s">
        <v>54</v>
      </c>
      <c r="D38" s="2" t="s">
        <v>32</v>
      </c>
      <c r="E38">
        <v>126.97687471154208</v>
      </c>
      <c r="F38">
        <v>37.218319031175497</v>
      </c>
      <c r="H38" t="str">
        <f>_xlfn.CONCAT("INSERT INTO facility (id, latitude, longitude, content, facility_category_id) VALUES (",A38,", ",Document[[#This Row],[coordinates.2]],", ",Document[[#This Row],[coordinates.1]],", '",C38,"', ",,IF(B38 = "방범cctv",1,IF(B38 = "비상벨",2,IF(B38 = "아동안전지킴이집/지구대",3,4))),");")</f>
        <v>INSERT INTO facility (id, latitude, longitude, content, facility_category_id) VALUES (30, 37.2183190311755, 126.976874711542, '와우리 범죄침입구역 입구', 1);</v>
      </c>
      <c r="J38" t="str">
        <f>_xlfn.CONCAT("INSERT INTO facility_image_urls (facility_id, image_urls) VALUES (",A38,", '",Document[[#This Row],[description.2.1]],"');")</f>
        <v>INSERT INTO facility_image_urls (facility_id, image_urls) VALUES (30, 'https://file.ramblr.com/photo/1024x768/20240818/66c16186c63df.jpg');</v>
      </c>
    </row>
    <row r="39" spans="1:12" x14ac:dyDescent="0.3">
      <c r="A39" s="1">
        <v>31</v>
      </c>
      <c r="B39" s="3" t="s">
        <v>176</v>
      </c>
      <c r="C39" t="s">
        <v>81</v>
      </c>
      <c r="D39" s="2" t="s">
        <v>28</v>
      </c>
      <c r="E39">
        <v>126.97653033794727</v>
      </c>
      <c r="F39">
        <v>37.218662025848865</v>
      </c>
      <c r="H39" t="str">
        <f>_xlfn.CONCAT("INSERT INTO facility (id, latitude, longitude, content, facility_category_id) VALUES (",A39,", ",Document[[#This Row],[coordinates.2]],", ",Document[[#This Row],[coordinates.1]],", '",C39,"', ",,IF(B39 = "방범cctv",1,IF(B39 = "비상벨",2,IF(B39 = "아동안전지킴이집/지구대",3,4))),");")</f>
        <v>INSERT INTO facility (id, latitude, longitude, content, facility_category_id) VALUES (31, 37.2186620258489, 126.976530337947, '범죄침입구역 경고문', 4);</v>
      </c>
      <c r="J39" t="str">
        <f>_xlfn.CONCAT("INSERT INTO facility_image_urls (facility_id, image_urls) VALUES (",A39,", '",Document[[#This Row],[description.2.1]],"');")</f>
        <v>INSERT INTO facility_image_urls (facility_id, image_urls) VALUES (31, 'https://file.ramblr.com/photo/1024x768/20240818/66c1618859997.jpg');</v>
      </c>
    </row>
    <row r="40" spans="1:12" x14ac:dyDescent="0.3">
      <c r="A40" s="1">
        <v>32</v>
      </c>
      <c r="B40" s="3" t="s">
        <v>176</v>
      </c>
      <c r="C40" t="s">
        <v>81</v>
      </c>
      <c r="D40" s="2" t="s">
        <v>22</v>
      </c>
      <c r="E40">
        <v>126.97637226792799</v>
      </c>
      <c r="F40">
        <v>37.219512525395857</v>
      </c>
      <c r="H40" t="str">
        <f>_xlfn.CONCAT("INSERT INTO facility (id, latitude, longitude, content, facility_category_id) VALUES (",A40,", ",Document[[#This Row],[coordinates.2]],", ",Document[[#This Row],[coordinates.1]],", '",C40,"', ",,IF(B40 = "방범cctv",1,IF(B40 = "비상벨",2,IF(B40 = "아동안전지킴이집/지구대",3,4))),");")</f>
        <v>INSERT INTO facility (id, latitude, longitude, content, facility_category_id) VALUES (32, 37.2195125253959, 126.976372267928, '범죄침입구역 경고문', 4);</v>
      </c>
      <c r="J40" t="str">
        <f>_xlfn.CONCAT("INSERT INTO facility_image_urls (facility_id, image_urls) VALUES (",A40,", '",Document[[#This Row],[description.2.1]],"');")</f>
        <v>INSERT INTO facility_image_urls (facility_id, image_urls) VALUES (32, 'https://file.ramblr.com/photo/1024x768/20240818/66c1618aa6ec6.jpg');</v>
      </c>
    </row>
    <row r="41" spans="1:12" x14ac:dyDescent="0.3">
      <c r="A41" s="1"/>
      <c r="B41" s="3" t="s">
        <v>176</v>
      </c>
      <c r="C41" t="s">
        <v>81</v>
      </c>
      <c r="D41" s="2" t="s">
        <v>27</v>
      </c>
      <c r="E41">
        <v>126.97629895920197</v>
      </c>
      <c r="F41">
        <v>37.219584801228692</v>
      </c>
      <c r="J41" t="str">
        <f>_xlfn.CONCAT("INSERT INTO facility_image_urls (facility_id, image_urls) VALUES (",A40,", '",Document[[#This Row],[description.2.1]],"');")</f>
        <v>INSERT INTO facility_image_urls (facility_id, image_urls) VALUES (32, 'https://file.ramblr.com/photo/1024x768/20240818/66c1618d0580e.jpg');</v>
      </c>
    </row>
    <row r="42" spans="1:12" x14ac:dyDescent="0.3">
      <c r="A42" s="1">
        <v>33</v>
      </c>
      <c r="B42" t="s">
        <v>64</v>
      </c>
      <c r="C42" t="s">
        <v>70</v>
      </c>
      <c r="D42" s="2" t="s">
        <v>26</v>
      </c>
      <c r="E42">
        <v>126.97657304969118</v>
      </c>
      <c r="F42">
        <v>37.218579257421183</v>
      </c>
      <c r="H42" t="str">
        <f>_xlfn.CONCAT("INSERT INTO facility (id, latitude, longitude, content, facility_category_id) VALUES (",A42,", ",Document[[#This Row],[coordinates.2]],", ",Document[[#This Row],[coordinates.1]],", '",C42,"', ",,IF(B42 = "방범cctv",1,IF(B42 = "비상벨",2,IF(B42 = "아동안전지킴이집/지구대",3,4))),");")</f>
        <v>INSERT INTO facility (id, latitude, longitude, content, facility_category_id) VALUES (33, 37.2185792574212, 126.976573049691, '와우리 원룸 지역 24-13 앞', 1);</v>
      </c>
      <c r="J42" t="str">
        <f>_xlfn.CONCAT("INSERT INTO facility_image_urls (facility_id, image_urls) VALUES (",A42,", '",Document[[#This Row],[description.2.1]],"');")</f>
        <v>INSERT INTO facility_image_urls (facility_id, image_urls) VALUES (33, 'https://file.ramblr.com/photo/1024x768/20240818/66c16191aa9b4.jpg');</v>
      </c>
    </row>
    <row r="43" spans="1:12" x14ac:dyDescent="0.3">
      <c r="A43" s="1">
        <v>34</v>
      </c>
      <c r="B43" s="3" t="s">
        <v>177</v>
      </c>
      <c r="C43" t="s">
        <v>81</v>
      </c>
      <c r="D43" s="2" t="s">
        <v>4</v>
      </c>
      <c r="E43">
        <v>126.97580788593292</v>
      </c>
      <c r="F43">
        <v>37.21910189919813</v>
      </c>
      <c r="H43" t="str">
        <f>_xlfn.CONCAT("INSERT INTO facility (id, latitude, longitude, content, facility_category_id) VALUES (",A43,", ",Document[[#This Row],[coordinates.2]],", ",Document[[#This Row],[coordinates.1]],", '",C43,"', ",,IF(B43 = "방범cctv",1,IF(B43 = "비상벨",2,IF(B43 = "아동안전지킴이집/지구대",3,4))),");")</f>
        <v>INSERT INTO facility (id, latitude, longitude, content, facility_category_id) VALUES (34, 37.2191018991981, 126.975807885933, '범죄침입구역 경고문', 4);</v>
      </c>
      <c r="J43" t="str">
        <f>_xlfn.CONCAT("INSERT INTO facility_image_urls (facility_id, image_urls) VALUES (",A43,", '",Document[[#This Row],[description.2.1]],"');")</f>
        <v>INSERT INTO facility_image_urls (facility_id, image_urls) VALUES (34, 'https://file.ramblr.com/photo/1024x768/20240818/66c16193dc8a1.jpg');</v>
      </c>
    </row>
    <row r="44" spans="1:12" x14ac:dyDescent="0.3">
      <c r="A44" s="1">
        <v>35</v>
      </c>
      <c r="B44" t="s">
        <v>64</v>
      </c>
      <c r="C44" t="s">
        <v>73</v>
      </c>
      <c r="D44" s="2" t="s">
        <v>41</v>
      </c>
      <c r="E44">
        <v>126.97512226235365</v>
      </c>
      <c r="F44">
        <v>37.219200654143492</v>
      </c>
      <c r="H44" t="str">
        <f>_xlfn.CONCAT("INSERT INTO facility (id, latitude, longitude, content, facility_category_id) VALUES (",A44,", ",Document[[#This Row],[coordinates.2]],", ",Document[[#This Row],[coordinates.1]],", '",C44,"', ",,IF(B44 = "방범cctv",1,IF(B44 = "비상벨",2,IF(B44 = "아동안전지킴이집/지구대",3,4))),");")</f>
        <v>INSERT INTO facility (id, latitude, longitude, content, facility_category_id) VALUES (35, 37.2192006541435, 126.975122262354, '와우리 원룸 지역 17-7 앞', 1);</v>
      </c>
      <c r="J44" t="str">
        <f>_xlfn.CONCAT("INSERT INTO facility_image_urls (facility_id, image_urls) VALUES (",A44,", '",Document[[#This Row],[description.2.1]],"');")</f>
        <v>INSERT INTO facility_image_urls (facility_id, image_urls) VALUES (35, 'https://file.ramblr.com/photo/1024x768/20240818/66c161978485c.jpg');</v>
      </c>
    </row>
    <row r="45" spans="1:12" x14ac:dyDescent="0.3">
      <c r="A45" s="1">
        <v>36</v>
      </c>
      <c r="B45" t="s">
        <v>64</v>
      </c>
      <c r="C45" t="s">
        <v>53</v>
      </c>
      <c r="D45" s="2" t="s">
        <v>34</v>
      </c>
      <c r="E45">
        <v>126.97558733268457</v>
      </c>
      <c r="F45">
        <v>37.21724776886731</v>
      </c>
      <c r="H45" t="str">
        <f>_xlfn.CONCAT("INSERT INTO facility (id, latitude, longitude, content, facility_category_id) VALUES (",A45,", ",Document[[#This Row],[coordinates.2]],", ",Document[[#This Row],[coordinates.1]],", '",C45,"', ",,IF(B45 = "방범cctv",1,IF(B45 = "비상벨",2,IF(B45 = "아동안전지킴이집/지구대",3,4))),");")</f>
        <v>INSERT INTO facility (id, latitude, longitude, content, facility_category_id) VALUES (36, 37.2172477688673, 126.975587332685, '와우리 원룸지역 39 앞', 1);</v>
      </c>
      <c r="J45" t="str">
        <f>_xlfn.CONCAT("INSERT INTO facility_image_urls (facility_id, image_urls) VALUES (",A45,", '",Document[[#This Row],[description.2.1]],"');")</f>
        <v>INSERT INTO facility_image_urls (facility_id, image_urls) VALUES (36, 'https://file.ramblr.com/photo/1024x768/20240818/66c1619c3e07b.jpg');</v>
      </c>
    </row>
    <row r="46" spans="1:12" x14ac:dyDescent="0.3">
      <c r="A46" s="1">
        <v>37</v>
      </c>
      <c r="B46" t="s">
        <v>64</v>
      </c>
      <c r="C46" s="4" t="s">
        <v>86</v>
      </c>
      <c r="D46" t="s">
        <v>88</v>
      </c>
      <c r="E46">
        <v>126.95340833333333</v>
      </c>
      <c r="F46">
        <v>37.223848333333329</v>
      </c>
      <c r="H46" t="str">
        <f>_xlfn.CONCAT("INSERT INTO facility (id, latitude, longitude, content, facility_category_id) VALUES (",A46,", ",Document[[#This Row],[coordinates.2]],", ",Document[[#This Row],[coordinates.1]],", '",C46,"', ",,IF(B46 = "방범cctv",1,IF(B46 = "비상벨",2,IF(B46 = "아동안전지킴이집/지구대",3,4))),");")</f>
        <v>INSERT INTO facility (id, latitude, longitude, content, facility_category_id) VALUES (37, 37.2238483333333, 126.953408333333, '수영리691-1에 설치', 1);</v>
      </c>
      <c r="J46" t="str">
        <f>_xlfn.CONCAT("INSERT INTO facility_image_urls (facility_id, image_urls) VALUES (",A46,", '",Document[[#This Row],[description.2.1]],"');")</f>
        <v>INSERT INTO facility_image_urls (facility_id, image_urls) VALUES (37, 'https://file.ramblr.com/photo/1024x768/20240813/66bb50948dac6.jpg');</v>
      </c>
      <c r="L46" s="3" t="s">
        <v>124</v>
      </c>
    </row>
    <row r="47" spans="1:12" x14ac:dyDescent="0.3">
      <c r="A47" s="7">
        <v>38</v>
      </c>
      <c r="B47" t="s">
        <v>147</v>
      </c>
      <c r="C47" s="4" t="s">
        <v>87</v>
      </c>
      <c r="D47" t="s">
        <v>89</v>
      </c>
      <c r="E47">
        <v>126.95340833333333</v>
      </c>
      <c r="F47">
        <v>37.223848333333329</v>
      </c>
      <c r="H47" t="str">
        <f>_xlfn.CONCAT("INSERT INTO facility (id, latitude, longitude, content, facility_category_id) VALUES (",A47,", ",Document[[#This Row],[coordinates.2]],", ",Document[[#This Row],[coordinates.1]],", '",C47,"', ",,IF(B47 = "방범cctv",1,IF(B47 = "비상벨",2,IF(B47 = "아동안전지킴이집/지구대",3,4))),");")</f>
        <v>INSERT INTO facility (id, latitude, longitude, content, facility_category_id) VALUES (38, 37.2238483333333, 126.953408333333, ' 동화리438-17 전봇대에 설치', 2);</v>
      </c>
      <c r="J47" t="str">
        <f>_xlfn.CONCAT("INSERT INTO facility_image_urls (facility_id, image_urls) VALUES (",A47,", '",Document[[#This Row],[description.2.1]],"');")</f>
        <v>INSERT INTO facility_image_urls (facility_id, image_urls) VALUES (38, 'https://file.ramblr.com/photo/1024x768/20240813/66bb509609913.jpg');</v>
      </c>
    </row>
    <row r="48" spans="1:12" x14ac:dyDescent="0.3">
      <c r="A48" s="7">
        <v>39</v>
      </c>
      <c r="B48" t="s">
        <v>147</v>
      </c>
      <c r="C48" s="5" t="s">
        <v>91</v>
      </c>
      <c r="D48" t="s">
        <v>90</v>
      </c>
      <c r="E48">
        <v>126.95421333333334</v>
      </c>
      <c r="F48">
        <v>37.22300833333334</v>
      </c>
      <c r="H48" t="str">
        <f>_xlfn.CONCAT("INSERT INTO facility (id, latitude, longitude, content, facility_category_id) VALUES (",A48,", ",Document[[#This Row],[coordinates.2]],", ",Document[[#This Row],[coordinates.1]],", '",C48,"', ",,IF(B48 = "방범cctv",1,IF(B48 = "비상벨",2,IF(B48 = "아동안전지킴이집/지구대",3,4))),");")</f>
        <v>INSERT INTO facility (id, latitude, longitude, content, facility_category_id) VALUES (39, 37.2230083333333, 126.954213333333, '비상벨', 2);</v>
      </c>
      <c r="J48" t="str">
        <f>_xlfn.CONCAT("INSERT INTO facility_image_urls (facility_id, image_urls) VALUES (",A48,", '",Document[[#This Row],[description.2.1]],"');")</f>
        <v>INSERT INTO facility_image_urls (facility_id, image_urls) VALUES (39, 'https://file.ramblr.com/photo/1024x768/20240813/66bb50b426046.jpg');</v>
      </c>
    </row>
    <row r="49" spans="1:12" x14ac:dyDescent="0.3">
      <c r="A49" s="7">
        <v>40</v>
      </c>
      <c r="B49" t="s">
        <v>92</v>
      </c>
      <c r="C49" t="s">
        <v>93</v>
      </c>
      <c r="D49" t="s">
        <v>94</v>
      </c>
      <c r="E49">
        <v>126.96958291999999</v>
      </c>
      <c r="F49">
        <v>37.21494852</v>
      </c>
      <c r="H49" t="str">
        <f>_xlfn.CONCAT("INSERT INTO facility (id, latitude, longitude, content, facility_category_id) VALUES (",A49,", ",F49,", ",E49,", '",C49,"', ",,IF(B49 = "방범cctv",1,IF(B49 = "비상벨",2,IF(B49 = "아동안전지킴이집/지구대",3,4))),");")</f>
        <v>INSERT INTO facility (id, latitude, longitude, content, facility_category_id) VALUES (40, 37.21494852, 126.96958292, '한신더휴, 임광3차, 휴번밀 사이 삼거리의 CCTV', 1);</v>
      </c>
      <c r="J49" t="str">
        <f>_xlfn.CONCAT("INSERT INTO facility_image_urls (facility_id, image_urls) VALUES (",A49,", '",D49,"');")</f>
        <v>INSERT INTO facility_image_urls (facility_id, image_urls) VALUES (40, 'https://file.ramblr.com/photo/1024x768/20240812/66b9e6f656b0f.jpg');</v>
      </c>
      <c r="L49" s="3" t="s">
        <v>125</v>
      </c>
    </row>
    <row r="50" spans="1:12" x14ac:dyDescent="0.3">
      <c r="D50" t="s">
        <v>95</v>
      </c>
      <c r="E50">
        <v>126.96958291999999</v>
      </c>
      <c r="F50">
        <v>37.21494852</v>
      </c>
      <c r="J50" t="str">
        <f>_xlfn.CONCAT("INSERT INTO facility_image_urls (facility_id, image_urls) VALUES (",A49,", '",D50,"');")</f>
        <v>INSERT INTO facility_image_urls (facility_id, image_urls) VALUES (40, 'https://file.ramblr.com/photo/1024x768/20240812/66b9e6f8cd3cd.jpg');</v>
      </c>
    </row>
    <row r="51" spans="1:12" x14ac:dyDescent="0.3">
      <c r="A51" s="7">
        <v>41</v>
      </c>
      <c r="B51" t="s">
        <v>96</v>
      </c>
      <c r="C51" t="s">
        <v>97</v>
      </c>
      <c r="D51" t="s">
        <v>98</v>
      </c>
      <c r="E51">
        <v>126.97579596</v>
      </c>
      <c r="F51">
        <v>37.218428869999997</v>
      </c>
      <c r="H51" t="str">
        <f>_xlfn.CONCAT("INSERT INTO facility (id, latitude, longitude, content, facility_category_id) VALUES (",A51,", ",F51,", ",E51,", '",C51,"', ",,IF(B51 = "방범cctv",1,IF(B51 = "비상벨",2,IF(B51 = "아동안전지킴이집/지구대",3,4))),");")</f>
        <v>INSERT INTO facility (id, latitude, longitude, content, facility_category_id) VALUES (41, 37.21842887, 126.97579596, '온누리교회', 3);</v>
      </c>
      <c r="J51" t="str">
        <f t="shared" ref="J50:J88" si="0">_xlfn.CONCAT("INSERT INTO facility_image_urls (facility_id, image_urls) VALUES (",A51,", '",D51,"');")</f>
        <v>INSERT INTO facility_image_urls (facility_id, image_urls) VALUES (41, 'https://file.ramblr.com/photo/1024x768/20240812/66b9e6fa67119.jpg');</v>
      </c>
    </row>
    <row r="52" spans="1:12" x14ac:dyDescent="0.3">
      <c r="D52" t="s">
        <v>99</v>
      </c>
      <c r="E52">
        <v>126.97579596</v>
      </c>
      <c r="F52">
        <v>37.218428869999997</v>
      </c>
      <c r="J52" t="str">
        <f>_xlfn.CONCAT("INSERT INTO facility_image_urls (facility_id, image_urls) VALUES (",A51,", '",D52,"');")</f>
        <v>INSERT INTO facility_image_urls (facility_id, image_urls) VALUES (41, 'https://file.ramblr.com/photo/1024x768/20240812/66b9e6fbdd736.jpg');</v>
      </c>
    </row>
    <row r="53" spans="1:12" x14ac:dyDescent="0.3">
      <c r="A53" s="7">
        <v>42</v>
      </c>
      <c r="B53" t="s">
        <v>96</v>
      </c>
      <c r="C53" t="s">
        <v>100</v>
      </c>
      <c r="D53" t="s">
        <v>101</v>
      </c>
      <c r="E53">
        <v>126.97082336</v>
      </c>
      <c r="F53">
        <v>37.216592890000001</v>
      </c>
      <c r="H53" t="str">
        <f>_xlfn.CONCAT("INSERT INTO facility (id, latitude, longitude, content, facility_category_id) VALUES (",A53,", ",F53,", ",E53,", '",C53,"', ",,IF(B53 = "방범cctv",1,IF(B53 = "비상벨",2,IF(B53 = "아동안전지킴이집/지구대",3,4))),");")</f>
        <v>INSERT INTO facility (id, latitude, longitude, content, facility_category_id) VALUES (42, 37.21659289, 126.97082336, '화성서부경찰서 봉담지구대', 3);</v>
      </c>
      <c r="J53" t="str">
        <f t="shared" si="0"/>
        <v>INSERT INTO facility_image_urls (facility_id, image_urls) VALUES (42, 'https://file.ramblr.com/photo/1024x768/20240812/66b9e6fd61e0b.jpg');</v>
      </c>
    </row>
    <row r="54" spans="1:12" x14ac:dyDescent="0.3">
      <c r="D54" t="s">
        <v>102</v>
      </c>
      <c r="E54">
        <v>126.97082336</v>
      </c>
      <c r="F54">
        <v>37.216592890000001</v>
      </c>
      <c r="J54" t="str">
        <f>_xlfn.CONCAT("INSERT INTO facility_image_urls (facility_id, image_urls) VALUES (",A53,", '",D54,"');")</f>
        <v>INSERT INTO facility_image_urls (facility_id, image_urls) VALUES (42, 'https://file.ramblr.com/photo/1024x768/20240812/66b9e6ff9a2ca.jpg');</v>
      </c>
    </row>
    <row r="55" spans="1:12" x14ac:dyDescent="0.3">
      <c r="A55">
        <v>43</v>
      </c>
      <c r="B55" t="s">
        <v>92</v>
      </c>
      <c r="C55" t="s">
        <v>103</v>
      </c>
      <c r="D55" t="s">
        <v>104</v>
      </c>
      <c r="E55">
        <v>126.96875734</v>
      </c>
      <c r="F55">
        <v>37.215393910000003</v>
      </c>
      <c r="H55" t="str">
        <f>_xlfn.CONCAT("INSERT INTO facility (id, latitude, longitude, content, facility_category_id) VALUES (",A55,", ",F55,", ",E55,", '",C55,"', ",,IF(B55 = "방범cctv",1,IF(B55 = "비상벨",2,IF(B55 = "아동안전지킴이집/지구대",3,4))),");")</f>
        <v>INSERT INTO facility (id, latitude, longitude, content, facility_category_id) VALUES (43, 37.21539391, 126.96875734, '한신더휴, 효행초 사이 cctv', 1);</v>
      </c>
      <c r="J55" t="str">
        <f t="shared" si="0"/>
        <v>INSERT INTO facility_image_urls (facility_id, image_urls) VALUES (43, 'https://file.ramblr.com/photo/1024x768/20240812/66b9e706bb535.jpg');</v>
      </c>
    </row>
    <row r="56" spans="1:12" x14ac:dyDescent="0.3">
      <c r="A56">
        <v>44</v>
      </c>
      <c r="B56" t="s">
        <v>92</v>
      </c>
      <c r="C56" t="s">
        <v>105</v>
      </c>
      <c r="D56" t="s">
        <v>106</v>
      </c>
      <c r="E56">
        <v>126.96669383</v>
      </c>
      <c r="F56">
        <v>37.219102059999997</v>
      </c>
      <c r="H56" t="str">
        <f>_xlfn.CONCAT("INSERT INTO facility (id, latitude, longitude, content, facility_category_id) VALUES (",A56,", ",F56,", ",E56,", '",C56,"', ",,IF(B56 = "방범cctv",1,IF(B56 = "비상벨",2,IF(B56 = "아동안전지킴이집/지구대",3,4))),");")</f>
        <v>INSERT INTO facility (id, latitude, longitude, content, facility_category_id) VALUES (44, 37.21910206, 126.96669383, '와우중학교 앞 cctv', 1);</v>
      </c>
      <c r="J56" t="str">
        <f t="shared" si="0"/>
        <v>INSERT INTO facility_image_urls (facility_id, image_urls) VALUES (44, 'https://file.ramblr.com/photo/1024x768/20240812/66b9e70831257.jpg');</v>
      </c>
    </row>
    <row r="57" spans="1:12" x14ac:dyDescent="0.3">
      <c r="D57" s="6" t="s">
        <v>107</v>
      </c>
      <c r="E57">
        <v>126.96669383</v>
      </c>
      <c r="F57">
        <v>37.219102059999997</v>
      </c>
      <c r="J57" t="str">
        <f>_xlfn.CONCAT("INSERT INTO facility_image_urls (facility_id, image_urls) VALUES (",A56,", '",D57,"');")</f>
        <v>INSERT INTO facility_image_urls (facility_id, image_urls) VALUES (44, 'https://file.ramblr.com/photo/1024x768/20240812/66b9e70d30ab6.jpg');</v>
      </c>
    </row>
    <row r="58" spans="1:12" x14ac:dyDescent="0.3">
      <c r="A58">
        <v>45</v>
      </c>
      <c r="B58" t="s">
        <v>92</v>
      </c>
      <c r="C58" t="s">
        <v>108</v>
      </c>
      <c r="D58" t="s">
        <v>109</v>
      </c>
      <c r="E58">
        <v>126.9649388</v>
      </c>
      <c r="F58">
        <v>37.218893059999999</v>
      </c>
      <c r="H58" t="str">
        <f>_xlfn.CONCAT("INSERT INTO facility (id, latitude, longitude, content, facility_category_id) VALUES (",A58,", ",F58,", ",E58,", '",C58,"', ",,IF(B58 = "방범cctv",1,IF(B58 = "비상벨",2,IF(B58 = "아동안전지킴이집/지구대",3,4))),");")</f>
        <v>INSERT INTO facility (id, latitude, longitude, content, facility_category_id) VALUES (45, 37.21889306, 126.9649388, '와우중 앞 cctv', 1);</v>
      </c>
      <c r="J58" t="str">
        <f t="shared" si="0"/>
        <v>INSERT INTO facility_image_urls (facility_id, image_urls) VALUES (45, 'https://file.ramblr.com/photo/1024x768/20240812/66b9e7112cf31.jpg');</v>
      </c>
    </row>
    <row r="59" spans="1:12" x14ac:dyDescent="0.3">
      <c r="D59" t="s">
        <v>110</v>
      </c>
      <c r="E59">
        <v>126.96488546</v>
      </c>
      <c r="F59">
        <v>37.218975299999997</v>
      </c>
      <c r="J59" t="str">
        <f>_xlfn.CONCAT("INSERT INTO facility_image_urls (facility_id, image_urls) VALUES (",A58,", '",D59,"');")</f>
        <v>INSERT INTO facility_image_urls (facility_id, image_urls) VALUES (45, 'https://file.ramblr.com/photo/1024x768/20240812/66b9e714e7750.jpg');</v>
      </c>
    </row>
    <row r="60" spans="1:12" x14ac:dyDescent="0.3">
      <c r="A60">
        <v>46</v>
      </c>
      <c r="B60" t="s">
        <v>92</v>
      </c>
      <c r="C60" t="s">
        <v>111</v>
      </c>
      <c r="D60" t="s">
        <v>112</v>
      </c>
      <c r="E60">
        <v>126.97238199</v>
      </c>
      <c r="F60">
        <v>37.219370529999999</v>
      </c>
      <c r="H60" t="str">
        <f>_xlfn.CONCAT("INSERT INTO facility (id, latitude, longitude, content, facility_category_id) VALUES (",A60,", ",F60,", ",E60,", '",C60,"', ",,IF(B60 = "방범cctv",1,IF(B60 = "비상벨",2,IF(B60 = "아동안전지킴이집/지구대",3,4))),");")</f>
        <v>INSERT INTO facility (id, latitude, longitude, content, facility_category_id) VALUES (46, 37.21937053, 126.97238199, '와우초등학교 앞', 1);</v>
      </c>
      <c r="J60" t="str">
        <f t="shared" si="0"/>
        <v>INSERT INTO facility_image_urls (facility_id, image_urls) VALUES (46, 'https://file.ramblr.com/photo/1024x768/20240812/66b9e71682e5b.jpg');</v>
      </c>
    </row>
    <row r="61" spans="1:12" x14ac:dyDescent="0.3">
      <c r="D61" t="s">
        <v>113</v>
      </c>
      <c r="E61">
        <v>126.97230750999999</v>
      </c>
      <c r="F61">
        <v>37.219488040000002</v>
      </c>
      <c r="J61" t="str">
        <f>_xlfn.CONCAT("INSERT INTO facility_image_urls (facility_id, image_urls) VALUES (",A60,", '",D61,"');")</f>
        <v>INSERT INTO facility_image_urls (facility_id, image_urls) VALUES (46, 'https://file.ramblr.com/photo/1024x768/20240812/66b9e71cbb6e9.jpg');</v>
      </c>
    </row>
    <row r="62" spans="1:12" x14ac:dyDescent="0.3">
      <c r="A62">
        <v>47</v>
      </c>
      <c r="B62" t="s">
        <v>114</v>
      </c>
      <c r="C62" t="s">
        <v>115</v>
      </c>
      <c r="D62" t="s">
        <v>116</v>
      </c>
      <c r="E62">
        <v>126.962498</v>
      </c>
      <c r="F62">
        <v>37.214835000000001</v>
      </c>
      <c r="H62" t="str">
        <f>_xlfn.CONCAT("INSERT INTO facility (id, latitude, longitude, content, facility_category_id) VALUES (",A62,", ",F62,", ",E62,", '",C62,"', ",,IF(B62 = "방범cctv",1,IF(B62 = "비상벨",2,IF(B62 = "아동안전지킴이집/지구대",3,4))),");")</f>
        <v>INSERT INTO facility (id, latitude, longitude, content, facility_category_id) VALUES (47, 37.214835, 126.962498, '동화마을 5단지, 동화새터길 사이 cctv', 1);</v>
      </c>
      <c r="J62" t="str">
        <f t="shared" si="0"/>
        <v>INSERT INTO facility_image_urls (facility_id, image_urls) VALUES (47, 'https://file.ramblr.com/photo/1024x768/20240816/66bf00b87f9c8.jpg');</v>
      </c>
      <c r="L62" s="3" t="s">
        <v>123</v>
      </c>
    </row>
    <row r="63" spans="1:12" x14ac:dyDescent="0.3">
      <c r="A63">
        <v>48</v>
      </c>
      <c r="B63" t="s">
        <v>114</v>
      </c>
      <c r="C63" t="s">
        <v>117</v>
      </c>
      <c r="D63" t="s">
        <v>118</v>
      </c>
      <c r="E63">
        <v>126.96695099999999</v>
      </c>
      <c r="F63">
        <v>37.216296999999997</v>
      </c>
      <c r="H63" t="str">
        <f t="shared" ref="H63:H88" si="1">_xlfn.CONCAT("INSERT INTO facility (id, latitude, longitude, content, facility_category_id) VALUES (",A63,", ",F63,", ",E63,", '",C63,"', ",,IF(B63 = "방범cctv",1,IF(B63 = "비상벨",2,IF(B63 = "아동안전지킴이집/지구대",3,4))),");")</f>
        <v>INSERT INTO facility (id, latitude, longitude, content, facility_category_id) VALUES (48, 37.216297, 126.966951, '한신아파트, 효행초 부근 CCTV (동화역말길)', 1);</v>
      </c>
      <c r="J63" t="str">
        <f t="shared" si="0"/>
        <v>INSERT INTO facility_image_urls (facility_id, image_urls) VALUES (48, 'https://file.ramblr.com/photo/1024x768/20240816/66bf00bd155e2.jpg');</v>
      </c>
    </row>
    <row r="64" spans="1:12" x14ac:dyDescent="0.3">
      <c r="A64">
        <v>49</v>
      </c>
      <c r="B64" t="s">
        <v>114</v>
      </c>
      <c r="C64" t="s">
        <v>119</v>
      </c>
      <c r="D64" t="s">
        <v>120</v>
      </c>
      <c r="E64">
        <v>126.967134</v>
      </c>
      <c r="F64">
        <v>37.218569000000002</v>
      </c>
      <c r="H64" t="str">
        <f t="shared" si="1"/>
        <v>INSERT INTO facility (id, latitude, longitude, content, facility_category_id) VALUES (49, 37.218569, 126.967134, '와우고 부근 cctv', 1);</v>
      </c>
      <c r="J64" t="str">
        <f t="shared" si="0"/>
        <v>INSERT INTO facility_image_urls (facility_id, image_urls) VALUES (49, 'https://file.ramblr.com/photo/1024x768/20240816/66bf00c12d9f8.jpg');</v>
      </c>
    </row>
    <row r="65" spans="1:12" x14ac:dyDescent="0.3">
      <c r="A65">
        <v>50</v>
      </c>
      <c r="B65" t="s">
        <v>114</v>
      </c>
      <c r="C65" t="s">
        <v>121</v>
      </c>
      <c r="D65" t="s">
        <v>122</v>
      </c>
      <c r="E65">
        <v>126.960584</v>
      </c>
      <c r="F65">
        <v>37.221980000000002</v>
      </c>
      <c r="H65" t="str">
        <f t="shared" si="1"/>
        <v>INSERT INTO facility (id, latitude, longitude, content, facility_category_id) VALUES (50, 37.22198, 126.960584, '새말안길, 봉담동탄고속도로 부근', 1);</v>
      </c>
      <c r="J65" t="str">
        <f t="shared" si="0"/>
        <v>INSERT INTO facility_image_urls (facility_id, image_urls) VALUES (50, 'https://file.ramblr.com/photo/1024x768/20240816/66bf00d626fa8.jpg');</v>
      </c>
    </row>
    <row r="66" spans="1:12" x14ac:dyDescent="0.3">
      <c r="A66">
        <v>51</v>
      </c>
      <c r="B66" t="s">
        <v>126</v>
      </c>
      <c r="C66" t="s">
        <v>127</v>
      </c>
      <c r="D66" t="s">
        <v>128</v>
      </c>
      <c r="E66">
        <v>126.95342000000001</v>
      </c>
      <c r="F66">
        <v>37.223049999999994</v>
      </c>
      <c r="H66" t="str">
        <f t="shared" si="1"/>
        <v>INSERT INTO facility (id, latitude, longitude, content, facility_category_id) VALUES (51, 37.22305, 126.95342, '동화리 여성친화 안심거리 내 방범CCTV', 1);</v>
      </c>
      <c r="J66" t="str">
        <f t="shared" si="0"/>
        <v>INSERT INTO facility_image_urls (facility_id, image_urls) VALUES (51, 'https://file.ramblr.com/photo/1024x768/20240812/66ba1a67d8fdc.jpg');</v>
      </c>
      <c r="L66" s="3" t="s">
        <v>145</v>
      </c>
    </row>
    <row r="67" spans="1:12" x14ac:dyDescent="0.3">
      <c r="D67" t="s">
        <v>129</v>
      </c>
      <c r="E67">
        <v>126.95342000000001</v>
      </c>
      <c r="F67">
        <v>37.223049999999994</v>
      </c>
      <c r="J67" t="str">
        <f>_xlfn.CONCAT("INSERT INTO facility_image_urls (facility_id, image_urls) VALUES (",A66,", '",D67,"');")</f>
        <v>INSERT INTO facility_image_urls (facility_id, image_urls) VALUES (51, 'https://file.ramblr.com/photo/1024x768/20240812/66ba1a697b5a9.jpg');</v>
      </c>
    </row>
    <row r="68" spans="1:12" x14ac:dyDescent="0.3">
      <c r="A68">
        <v>52</v>
      </c>
      <c r="B68" t="s">
        <v>126</v>
      </c>
      <c r="C68" t="s">
        <v>130</v>
      </c>
      <c r="D68" t="s">
        <v>131</v>
      </c>
      <c r="E68">
        <v>126.95594000000001</v>
      </c>
      <c r="F68">
        <v>37.218266666666665</v>
      </c>
      <c r="H68" t="str">
        <f t="shared" si="1"/>
        <v>INSERT INTO facility (id, latitude, longitude, content, facility_category_id) VALUES (52, 37.2182666666667, 126.95594, '피아노숲공원 내 방범CCTV', 1);</v>
      </c>
      <c r="J68" t="str">
        <f t="shared" si="0"/>
        <v>INSERT INTO facility_image_urls (facility_id, image_urls) VALUES (52, 'https://file.ramblr.com/photo/1024x768/20240812/66ba1a6b1e53a.jpg');</v>
      </c>
    </row>
    <row r="69" spans="1:12" x14ac:dyDescent="0.3">
      <c r="A69">
        <v>53</v>
      </c>
      <c r="B69" t="s">
        <v>126</v>
      </c>
      <c r="C69" t="s">
        <v>132</v>
      </c>
      <c r="D69" t="s">
        <v>133</v>
      </c>
      <c r="E69">
        <v>126.95547999999999</v>
      </c>
      <c r="F69">
        <v>37.218170000000001</v>
      </c>
      <c r="H69" t="str">
        <f t="shared" si="1"/>
        <v>INSERT INTO facility (id, latitude, longitude, content, facility_category_id) VALUES (53, 37.21817, 126.95548, '피아노숲공원 부근  CCTV', 1);</v>
      </c>
      <c r="J69" t="str">
        <f t="shared" si="0"/>
        <v>INSERT INTO facility_image_urls (facility_id, image_urls) VALUES (53, 'https://file.ramblr.com/photo/1024x768/20240812/66ba1a6d17d66.jpg');</v>
      </c>
    </row>
    <row r="70" spans="1:12" x14ac:dyDescent="0.3">
      <c r="A70">
        <v>54</v>
      </c>
      <c r="B70" t="s">
        <v>126</v>
      </c>
      <c r="C70" t="s">
        <v>134</v>
      </c>
      <c r="D70" t="s">
        <v>135</v>
      </c>
      <c r="E70">
        <v>126.96255166666667</v>
      </c>
      <c r="F70">
        <v>37.218539999999997</v>
      </c>
      <c r="H70" t="str">
        <f t="shared" si="1"/>
        <v>INSERT INTO facility (id, latitude, longitude, content, facility_category_id) VALUES (54, 37.21854, 126.962551666667, '물소리공원 안쪽, 봉담동탄고속도로 부근 cctv', 1);</v>
      </c>
      <c r="J70" t="str">
        <f t="shared" si="0"/>
        <v>INSERT INTO facility_image_urls (facility_id, image_urls) VALUES (54, 'https://file.ramblr.com/photo/1024x768/20240812/66ba1a85ac3d8.jpg');</v>
      </c>
    </row>
    <row r="71" spans="1:12" x14ac:dyDescent="0.3">
      <c r="A71">
        <v>55</v>
      </c>
      <c r="B71" t="s">
        <v>126</v>
      </c>
      <c r="C71" t="s">
        <v>136</v>
      </c>
      <c r="D71" t="s">
        <v>137</v>
      </c>
      <c r="E71">
        <v>126.96010166666669</v>
      </c>
      <c r="F71">
        <v>37.219481666666667</v>
      </c>
      <c r="H71" t="str">
        <f t="shared" si="1"/>
        <v>INSERT INTO facility (id, latitude, longitude, content, facility_category_id) VALUES (55, 37.2194816666667, 126.960101666667, '새말안길 17, 개인방범 CCTV', 1);</v>
      </c>
      <c r="J71" t="str">
        <f t="shared" si="0"/>
        <v>INSERT INTO facility_image_urls (facility_id, image_urls) VALUES (55, 'https://file.ramblr.com/photo/1024x768/20240812/66ba1a8d64f7b.jpg');</v>
      </c>
    </row>
    <row r="72" spans="1:12" x14ac:dyDescent="0.3">
      <c r="A72">
        <v>56</v>
      </c>
      <c r="B72" t="s">
        <v>126</v>
      </c>
      <c r="C72" t="s">
        <v>138</v>
      </c>
      <c r="D72" s="8" t="s">
        <v>139</v>
      </c>
      <c r="E72">
        <v>126.95878833333333</v>
      </c>
      <c r="F72">
        <v>37.215741666666666</v>
      </c>
      <c r="H72" t="str">
        <f t="shared" si="1"/>
        <v>INSERT INTO facility (id, latitude, longitude, content, facility_category_id) VALUES (56, 37.2157416666667, 126.958788333333, '달그림자공원 내 방범CCTV', 1);</v>
      </c>
      <c r="J72" t="str">
        <f t="shared" si="0"/>
        <v>INSERT INTO facility_image_urls (facility_id, image_urls) VALUES (56, 'https://file.ramblr.com/photo/1024x768/20240812/66ba1a93b23b5.jpg');</v>
      </c>
    </row>
    <row r="73" spans="1:12" x14ac:dyDescent="0.3">
      <c r="A73">
        <v>57</v>
      </c>
      <c r="B73" t="s">
        <v>126</v>
      </c>
      <c r="C73" t="s">
        <v>140</v>
      </c>
      <c r="D73" t="s">
        <v>141</v>
      </c>
      <c r="E73">
        <v>126.95412166666668</v>
      </c>
      <c r="F73">
        <v>37.218575000000001</v>
      </c>
      <c r="H73" t="str">
        <f t="shared" si="1"/>
        <v>INSERT INTO facility (id, latitude, longitude, content, facility_category_id) VALUES (57, 37.218575, 126.954121666667, '상봉초 앞, 동문아파트 뒤쪽길 부근 CCTV', 1);</v>
      </c>
      <c r="J73" t="str">
        <f t="shared" si="0"/>
        <v>INSERT INTO facility_image_urls (facility_id, image_urls) VALUES (57, 'https://file.ramblr.com/photo/1024x768/20240812/66ba1aaeed9e2.jpg');</v>
      </c>
    </row>
    <row r="74" spans="1:12" x14ac:dyDescent="0.3">
      <c r="A74">
        <v>58</v>
      </c>
      <c r="B74" t="s">
        <v>142</v>
      </c>
      <c r="C74" s="9" t="s">
        <v>143</v>
      </c>
      <c r="D74" t="s">
        <v>144</v>
      </c>
      <c r="E74">
        <v>126.95903166666668</v>
      </c>
      <c r="F74">
        <v>37.216628333333333</v>
      </c>
      <c r="H74" t="str">
        <f t="shared" si="1"/>
        <v>INSERT INTO facility (id, latitude, longitude, content, facility_category_id) VALUES (58, 37.2166283333333, 126.959031666667, '경기 화성시 봉담읍 동화길 93-8 쌍용프라자 501호, 진스블랙벨트태권도', 3);</v>
      </c>
      <c r="J74" t="str">
        <f t="shared" si="0"/>
        <v>INSERT INTO facility_image_urls (facility_id, image_urls) VALUES (58, 'https://file.ramblr.com/photo/1024x768/20240812/66ba1ac8c1668.jpg');</v>
      </c>
    </row>
    <row r="75" spans="1:12" x14ac:dyDescent="0.3">
      <c r="A75">
        <v>59</v>
      </c>
      <c r="B75" t="s">
        <v>147</v>
      </c>
      <c r="C75" t="s">
        <v>148</v>
      </c>
      <c r="D75" t="s">
        <v>149</v>
      </c>
      <c r="E75">
        <v>126.95293333333332</v>
      </c>
      <c r="F75">
        <v>37.217696666666669</v>
      </c>
      <c r="H75" t="str">
        <f t="shared" si="1"/>
        <v>INSERT INTO facility (id, latitude, longitude, content, facility_category_id) VALUES (59, 37.2176966666667, 126.952933333333, '봉담고(굿모닝힐 가는길 있는곳)의 비상벨', 2);</v>
      </c>
      <c r="J75" t="str">
        <f t="shared" si="0"/>
        <v>INSERT INTO facility_image_urls (facility_id, image_urls) VALUES (59, 'https://file.ramblr.com/photo/1024x768/20241106/672b114cdec82.jpg');</v>
      </c>
      <c r="L75" s="3" t="s">
        <v>146</v>
      </c>
    </row>
    <row r="76" spans="1:12" x14ac:dyDescent="0.3">
      <c r="A76">
        <v>60</v>
      </c>
      <c r="B76" t="s">
        <v>126</v>
      </c>
      <c r="C76" t="s">
        <v>150</v>
      </c>
      <c r="D76" t="s">
        <v>151</v>
      </c>
      <c r="E76">
        <v>126.95298666666667</v>
      </c>
      <c r="F76">
        <v>37.217610000000001</v>
      </c>
      <c r="H76" t="str">
        <f t="shared" si="1"/>
        <v>INSERT INTO facility (id, latitude, longitude, content, facility_category_id) VALUES (60, 37.21761, 126.952986666667, '봉담고(굿모닝힐 가는길 있는곳)의 cctv', 1);</v>
      </c>
      <c r="J76" t="str">
        <f t="shared" si="0"/>
        <v>INSERT INTO facility_image_urls (facility_id, image_urls) VALUES (60, 'https://file.ramblr.com/photo/1024x768/20241106/672b114eed7f2.jpg');</v>
      </c>
    </row>
    <row r="77" spans="1:12" x14ac:dyDescent="0.3">
      <c r="A77">
        <v>61</v>
      </c>
      <c r="B77" t="s">
        <v>126</v>
      </c>
      <c r="C77" t="s">
        <v>152</v>
      </c>
      <c r="D77" t="s">
        <v>153</v>
      </c>
      <c r="E77">
        <v>126.95583499999999</v>
      </c>
      <c r="F77">
        <v>37.217994999999995</v>
      </c>
      <c r="H77" t="str">
        <f t="shared" si="1"/>
        <v>INSERT INTO facility (id, latitude, longitude, content, facility_category_id) VALUES (61, 37.217995, 126.955835, '상봉초, 동일하이빌 사이에 있는 cctv', 1);</v>
      </c>
      <c r="J77" t="str">
        <f t="shared" si="0"/>
        <v>INSERT INTO facility_image_urls (facility_id, image_urls) VALUES (61, 'https://file.ramblr.com/photo/1024x768/20241106/672b11510826b.jpg');</v>
      </c>
    </row>
    <row r="78" spans="1:12" x14ac:dyDescent="0.3">
      <c r="A78">
        <v>62</v>
      </c>
      <c r="B78" t="s">
        <v>126</v>
      </c>
      <c r="C78" t="s">
        <v>154</v>
      </c>
      <c r="D78" t="s">
        <v>155</v>
      </c>
      <c r="E78">
        <v>126.95943333333335</v>
      </c>
      <c r="F78">
        <v>37.221131666666665</v>
      </c>
      <c r="H78" t="str">
        <f t="shared" si="1"/>
        <v>INSERT INTO facility (id, latitude, longitude, content, facility_category_id) VALUES (62, 37.2211316666667, 126.959433333333, '신동아파밀리에 부근 cctv', 1);</v>
      </c>
      <c r="J78" t="str">
        <f t="shared" si="0"/>
        <v>INSERT INTO facility_image_urls (facility_id, image_urls) VALUES (62, 'https://file.ramblr.com/photo/1024x768/20241106/672b1156630b2.jpg');</v>
      </c>
    </row>
    <row r="79" spans="1:12" x14ac:dyDescent="0.3">
      <c r="A79">
        <v>63</v>
      </c>
      <c r="B79" t="s">
        <v>126</v>
      </c>
      <c r="C79" t="s">
        <v>156</v>
      </c>
      <c r="D79" t="s">
        <v>157</v>
      </c>
      <c r="E79">
        <v>126.95973499999999</v>
      </c>
      <c r="F79">
        <v>37.22128</v>
      </c>
      <c r="H79" t="str">
        <f t="shared" si="1"/>
        <v>INSERT INTO facility (id, latitude, longitude, content, facility_category_id) VALUES (63, 37.22128, 126.959735, '신동아파밀리에 부근 방범 cctv', 1);</v>
      </c>
      <c r="J79" t="str">
        <f t="shared" si="0"/>
        <v>INSERT INTO facility_image_urls (facility_id, image_urls) VALUES (63, 'https://file.ramblr.com/photo/1024x768/20241106/672b1158f32e1.jpg');</v>
      </c>
    </row>
    <row r="80" spans="1:12" x14ac:dyDescent="0.3">
      <c r="A80">
        <v>64</v>
      </c>
      <c r="B80" t="s">
        <v>126</v>
      </c>
      <c r="C80" t="s">
        <v>158</v>
      </c>
      <c r="D80" t="s">
        <v>159</v>
      </c>
      <c r="E80">
        <v>126.95897666666666</v>
      </c>
      <c r="F80">
        <v>37.222491666666663</v>
      </c>
      <c r="H80" t="str">
        <f t="shared" si="1"/>
        <v>INSERT INTO facility (id, latitude, longitude, content, facility_category_id) VALUES (64, 37.2224916666667, 126.958976666667, '신동아 파밀리에 정문 앞 CCTV', 1);</v>
      </c>
      <c r="J80" t="str">
        <f t="shared" si="0"/>
        <v>INSERT INTO facility_image_urls (facility_id, image_urls) VALUES (64, 'https://file.ramblr.com/photo/1024x768/20241106/672b115a6a482.jpg');</v>
      </c>
    </row>
    <row r="81" spans="1:10" x14ac:dyDescent="0.3">
      <c r="A81">
        <v>65</v>
      </c>
      <c r="B81" t="s">
        <v>126</v>
      </c>
      <c r="C81" t="s">
        <v>160</v>
      </c>
      <c r="D81" t="s">
        <v>161</v>
      </c>
      <c r="E81">
        <v>126.957185</v>
      </c>
      <c r="F81">
        <v>37.223010000000002</v>
      </c>
      <c r="H81" t="str">
        <f t="shared" si="1"/>
        <v>INSERT INTO facility (id, latitude, longitude, content, facility_category_id) VALUES (65, 37.22301, 126.957185, '신동아 파밀리에 북쪽 cctv', 1);</v>
      </c>
      <c r="J81" t="str">
        <f t="shared" si="0"/>
        <v>INSERT INTO facility_image_urls (facility_id, image_urls) VALUES (65, 'https://file.ramblr.com/photo/1024x768/20241106/672b115d68bef.jpg');</v>
      </c>
    </row>
    <row r="82" spans="1:10" x14ac:dyDescent="0.3">
      <c r="A82">
        <v>66</v>
      </c>
      <c r="B82" t="s">
        <v>126</v>
      </c>
      <c r="C82" t="s">
        <v>162</v>
      </c>
      <c r="D82" t="s">
        <v>163</v>
      </c>
      <c r="E82">
        <v>126.95430166666665</v>
      </c>
      <c r="F82">
        <v>37.223068333333337</v>
      </c>
      <c r="H82" t="str">
        <f t="shared" si="1"/>
        <v>INSERT INTO facility (id, latitude, longitude, content, facility_category_id) VALUES (66, 37.2230683333333, 126.954301666667, '동화리 여성친화 안심거리 cctv', 1);</v>
      </c>
      <c r="J82" t="str">
        <f t="shared" si="0"/>
        <v>INSERT INTO facility_image_urls (facility_id, image_urls) VALUES (66, 'https://file.ramblr.com/photo/1024x768/20241106/672b115ef2207.jpg');</v>
      </c>
    </row>
    <row r="83" spans="1:10" x14ac:dyDescent="0.3">
      <c r="A83">
        <v>67</v>
      </c>
      <c r="B83" t="s">
        <v>126</v>
      </c>
      <c r="C83" t="s">
        <v>164</v>
      </c>
      <c r="D83" t="s">
        <v>165</v>
      </c>
      <c r="E83">
        <v>126.95996833333332</v>
      </c>
      <c r="F83">
        <v>37.21302166666667</v>
      </c>
      <c r="H83" t="str">
        <f t="shared" si="1"/>
        <v>INSERT INTO facility (id, latitude, longitude, content, facility_category_id) VALUES (67, 37.2130216666667, 126.959968333333, '학촌유치원, 동화마을 6단지 사이, 웃음길에 있는 방범cctv', 1);</v>
      </c>
      <c r="J83" t="str">
        <f t="shared" si="0"/>
        <v>INSERT INTO facility_image_urls (facility_id, image_urls) VALUES (67, 'https://file.ramblr.com/photo/1024x768/20241106/672b1160736c2.jpg');</v>
      </c>
    </row>
    <row r="84" spans="1:10" x14ac:dyDescent="0.3">
      <c r="A84">
        <v>68</v>
      </c>
      <c r="B84" t="s">
        <v>126</v>
      </c>
      <c r="C84" t="s">
        <v>166</v>
      </c>
      <c r="D84" t="s">
        <v>167</v>
      </c>
      <c r="E84">
        <v>126.95769999999999</v>
      </c>
      <c r="F84">
        <v>37.212601666666664</v>
      </c>
      <c r="H84" t="str">
        <f t="shared" si="1"/>
        <v>INSERT INTO facility (id, latitude, longitude, content, facility_category_id) VALUES (68, 37.2126016666667, 126.9577, '웃음길에 있는 방범CCTV', 1);</v>
      </c>
      <c r="J84" t="str">
        <f t="shared" si="0"/>
        <v>INSERT INTO facility_image_urls (facility_id, image_urls) VALUES (68, 'https://file.ramblr.com/photo/1024x768/20241106/672b116211018.jpg');</v>
      </c>
    </row>
    <row r="85" spans="1:10" x14ac:dyDescent="0.3">
      <c r="A85">
        <v>69</v>
      </c>
      <c r="B85" t="s">
        <v>126</v>
      </c>
      <c r="C85" t="s">
        <v>168</v>
      </c>
      <c r="D85" t="s">
        <v>169</v>
      </c>
      <c r="E85">
        <v>126.95232166666668</v>
      </c>
      <c r="F85">
        <v>37.216303333333336</v>
      </c>
      <c r="H85" t="str">
        <f t="shared" si="1"/>
        <v>INSERT INTO facility (id, latitude, longitude, content, facility_category_id) VALUES (69, 37.2163033333333, 126.952321666667, '봉담중학교 부근 방범cctv', 1);</v>
      </c>
      <c r="J85" t="str">
        <f t="shared" si="0"/>
        <v>INSERT INTO facility_image_urls (facility_id, image_urls) VALUES (69, 'https://file.ramblr.com/photo/1024x768/20241106/672b1164543f9.jpg');</v>
      </c>
    </row>
    <row r="86" spans="1:10" x14ac:dyDescent="0.3">
      <c r="A86">
        <v>70</v>
      </c>
      <c r="B86" t="s">
        <v>126</v>
      </c>
      <c r="C86" t="s">
        <v>170</v>
      </c>
      <c r="D86" t="s">
        <v>171</v>
      </c>
      <c r="E86">
        <v>126.95124833333333</v>
      </c>
      <c r="F86">
        <v>37.216911666666668</v>
      </c>
      <c r="H86" t="str">
        <f t="shared" si="1"/>
        <v>INSERT INTO facility (id, latitude, longitude, content, facility_category_id) VALUES (70, 37.2169116666667, 126.951248333333, '봉담중학교 사거리에 있는 방범 cctv', 1);</v>
      </c>
      <c r="J86" t="str">
        <f t="shared" si="0"/>
        <v>INSERT INTO facility_image_urls (facility_id, image_urls) VALUES (70, 'https://file.ramblr.com/photo/1024x768/20241106/672b1165e9aab.jpg');</v>
      </c>
    </row>
    <row r="87" spans="1:10" x14ac:dyDescent="0.3">
      <c r="A87">
        <v>71</v>
      </c>
      <c r="B87" t="s">
        <v>126</v>
      </c>
      <c r="C87" t="s">
        <v>172</v>
      </c>
      <c r="D87" t="s">
        <v>173</v>
      </c>
      <c r="E87">
        <v>126.95123833333334</v>
      </c>
      <c r="F87">
        <v>37.217914999999998</v>
      </c>
      <c r="H87" t="str">
        <f t="shared" si="1"/>
        <v>INSERT INTO facility (id, latitude, longitude, content, facility_category_id) VALUES (71, 37.217915, 126.951238333333, '해담은어린이집 사거리 cctv', 1);</v>
      </c>
      <c r="J87" t="str">
        <f t="shared" si="0"/>
        <v>INSERT INTO facility_image_urls (facility_id, image_urls) VALUES (71, 'https://file.ramblr.com/photo/1024x768/20241106/672b116774daf.jpg');</v>
      </c>
    </row>
    <row r="88" spans="1:10" x14ac:dyDescent="0.3">
      <c r="A88">
        <v>72</v>
      </c>
      <c r="B88" t="s">
        <v>126</v>
      </c>
      <c r="C88" t="s">
        <v>174</v>
      </c>
      <c r="D88" t="s">
        <v>175</v>
      </c>
      <c r="E88">
        <v>126.95152833333334</v>
      </c>
      <c r="F88">
        <v>37.218564999999998</v>
      </c>
      <c r="H88" t="str">
        <f t="shared" si="1"/>
        <v>INSERT INTO facility (id, latitude, longitude, content, facility_category_id) VALUES (72, 37.218565, 126.951528333333, '동문굿모닝힐 서쪽, 봉담호수공원과 접해있는 도로의 방범cctv', 1);</v>
      </c>
      <c r="J88" t="str">
        <f t="shared" si="0"/>
        <v>INSERT INTO facility_image_urls (facility_id, image_urls) VALUES (72, 'https://file.ramblr.com/photo/1024x768/20241106/672b11691665c.jpg');</v>
      </c>
    </row>
  </sheetData>
  <phoneticPr fontId="3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2" r:id="rId9" xr:uid="{00000000-0004-0000-0000-000009000000}"/>
    <hyperlink ref="D13" r:id="rId10" xr:uid="{00000000-0004-0000-0000-00000A000000}"/>
    <hyperlink ref="D14" r:id="rId11" xr:uid="{00000000-0004-0000-0000-00000B000000}"/>
    <hyperlink ref="D15" r:id="rId12" xr:uid="{00000000-0004-0000-0000-00000C000000}"/>
    <hyperlink ref="D16" r:id="rId13" xr:uid="{00000000-0004-0000-0000-00000D000000}"/>
    <hyperlink ref="D17" r:id="rId14" xr:uid="{00000000-0004-0000-0000-00000E000000}"/>
    <hyperlink ref="D18" r:id="rId15" xr:uid="{00000000-0004-0000-0000-00000F000000}"/>
    <hyperlink ref="D19" r:id="rId16" xr:uid="{00000000-0004-0000-0000-000010000000}"/>
    <hyperlink ref="D21" r:id="rId17" xr:uid="{00000000-0004-0000-0000-000012000000}"/>
    <hyperlink ref="D22" r:id="rId18" xr:uid="{00000000-0004-0000-0000-000013000000}"/>
    <hyperlink ref="D24" r:id="rId19" xr:uid="{00000000-0004-0000-0000-000015000000}"/>
    <hyperlink ref="D25" r:id="rId20" xr:uid="{00000000-0004-0000-0000-000016000000}"/>
    <hyperlink ref="D26" r:id="rId21" xr:uid="{00000000-0004-0000-0000-000017000000}"/>
    <hyperlink ref="D27" r:id="rId22" xr:uid="{00000000-0004-0000-0000-000018000000}"/>
    <hyperlink ref="D28" r:id="rId23" xr:uid="{00000000-0004-0000-0000-000019000000}"/>
    <hyperlink ref="D29" r:id="rId24" xr:uid="{00000000-0004-0000-0000-00001A000000}"/>
    <hyperlink ref="D30" r:id="rId25" xr:uid="{00000000-0004-0000-0000-00001B000000}"/>
    <hyperlink ref="D31" r:id="rId26" xr:uid="{00000000-0004-0000-0000-00001C000000}"/>
    <hyperlink ref="D32" r:id="rId27" xr:uid="{00000000-0004-0000-0000-00001D000000}"/>
    <hyperlink ref="D33" r:id="rId28" xr:uid="{00000000-0004-0000-0000-00001E000000}"/>
    <hyperlink ref="D34" r:id="rId29" xr:uid="{00000000-0004-0000-0000-00001F000000}"/>
    <hyperlink ref="D35" r:id="rId30" xr:uid="{00000000-0004-0000-0000-000020000000}"/>
    <hyperlink ref="D36" r:id="rId31" xr:uid="{00000000-0004-0000-0000-000021000000}"/>
    <hyperlink ref="D37" r:id="rId32" xr:uid="{00000000-0004-0000-0000-000022000000}"/>
    <hyperlink ref="D38" r:id="rId33" xr:uid="{00000000-0004-0000-0000-000023000000}"/>
    <hyperlink ref="D42" r:id="rId34" xr:uid="{00000000-0004-0000-0000-000027000000}"/>
    <hyperlink ref="D44" r:id="rId35" xr:uid="{00000000-0004-0000-0000-000029000000}"/>
    <hyperlink ref="D45" r:id="rId36" xr:uid="{00000000-0004-0000-0000-00002A000000}"/>
    <hyperlink ref="D20" r:id="rId37" xr:uid="{00000000-0004-0000-0000-000011000000}"/>
    <hyperlink ref="D23" r:id="rId38" xr:uid="{00000000-0004-0000-0000-000014000000}"/>
    <hyperlink ref="D11" r:id="rId39" xr:uid="{00000000-0004-0000-0000-000008000000}"/>
    <hyperlink ref="D57" r:id="rId40" xr:uid="{6DAB8B44-D615-428E-8009-9E3E5EEB0C02}"/>
    <hyperlink ref="D72" r:id="rId41" xr:uid="{1BCCA058-2873-42FA-AE7B-F81AD5351164}"/>
    <hyperlink ref="D43" r:id="rId42" xr:uid="{00000000-0004-0000-0000-000028000000}"/>
    <hyperlink ref="D41" r:id="rId43" xr:uid="{00000000-0004-0000-0000-000026000000}"/>
    <hyperlink ref="D40" r:id="rId44" xr:uid="{00000000-0004-0000-0000-000025000000}"/>
    <hyperlink ref="D39" r:id="rId45" xr:uid="{00000000-0004-0000-0000-000024000000}"/>
  </hyperlinks>
  <pageMargins left="0.69972223043441772" right="0.69972223043441772" top="0.75" bottom="0.75" header="0.30000001192092896" footer="0.30000001192092896"/>
  <pageSetup paperSize="9" fitToWidth="0" fitToHeight="0" orientation="landscape" horizontalDpi="300" verticalDpi="300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100" workbookViewId="0"/>
  </sheetViews>
  <sheetFormatPr defaultColWidth="8.75" defaultRowHeight="16.5" x14ac:dyDescent="0.3"/>
  <sheetData/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Document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명규 김</dc:creator>
  <cp:lastModifiedBy>명규 김</cp:lastModifiedBy>
  <cp:revision>10</cp:revision>
  <cp:lastPrinted>2024-09-04T08:55:36Z</cp:lastPrinted>
  <dcterms:created xsi:type="dcterms:W3CDTF">2024-08-25T05:18:35Z</dcterms:created>
  <dcterms:modified xsi:type="dcterms:W3CDTF">2024-11-12T13:28:07Z</dcterms:modified>
  <cp:version>1200.0100.01</cp:version>
</cp:coreProperties>
</file>