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정책세미나실 운영 실적 데이터" sheetId="1" r:id="rId4"/>
    <sheet state="visible" name="그래프" sheetId="2" r:id="rId5"/>
    <sheet state="visible" name="그래프(데이터)" sheetId="3" r:id="rId6"/>
  </sheets>
  <definedNames/>
  <calcPr/>
</workbook>
</file>

<file path=xl/sharedStrings.xml><?xml version="1.0" encoding="utf-8"?>
<sst xmlns="http://schemas.openxmlformats.org/spreadsheetml/2006/main" count="331" uniqueCount="55">
  <si>
    <t>정책세미나실 운영 실적 데이터(상세)</t>
  </si>
  <si>
    <t>정책세미나실 운영 실적 데이터(요약)</t>
  </si>
  <si>
    <t>회의장 점검 월별 통계(상세)</t>
  </si>
  <si>
    <t xml:space="preserve">* 파란 부분은 정책영상플랫폼 홈페이지의 데이터 기준으로 작성함(월보 데이터 X) </t>
  </si>
  <si>
    <t>2023년 (10월-12월)</t>
  </si>
  <si>
    <t>2024년</t>
  </si>
  <si>
    <t>2025년(1월-8월)</t>
  </si>
  <si>
    <t>2025년 (1월-8월)</t>
  </si>
  <si>
    <t>생중계</t>
  </si>
  <si>
    <t>녹화</t>
  </si>
  <si>
    <t>회의장 점검</t>
  </si>
  <si>
    <t>세미나실 지원</t>
  </si>
  <si>
    <t>세미나 업로드</t>
  </si>
  <si>
    <t>온콘 실적</t>
  </si>
  <si>
    <t>기자회견 업로드</t>
  </si>
  <si>
    <t>요약영상 업로드</t>
  </si>
  <si>
    <t>전일</t>
  </si>
  <si>
    <t>당일</t>
  </si>
  <si>
    <t>누계</t>
  </si>
  <si>
    <t>1월</t>
  </si>
  <si>
    <t>-</t>
  </si>
  <si>
    <t>점검</t>
  </si>
  <si>
    <t>2월</t>
  </si>
  <si>
    <t>회의장 지원</t>
  </si>
  <si>
    <t>3월</t>
  </si>
  <si>
    <t>(세미나)업로드</t>
  </si>
  <si>
    <t>4월</t>
  </si>
  <si>
    <t>(기자회견)업로드</t>
  </si>
  <si>
    <t>5월</t>
  </si>
  <si>
    <t>(요약영상)업로드</t>
  </si>
  <si>
    <t>6월</t>
  </si>
  <si>
    <t>7월</t>
  </si>
  <si>
    <t>8월</t>
  </si>
  <si>
    <t>9월</t>
  </si>
  <si>
    <t>10월</t>
  </si>
  <si>
    <t>11월</t>
  </si>
  <si>
    <t>12월</t>
  </si>
  <si>
    <t>합계</t>
  </si>
  <si>
    <t>생중계 ・ 녹화 플랫폼 업로드 건수(상세)</t>
  </si>
  <si>
    <t>시범사업운영(녹화)</t>
  </si>
  <si>
    <t>생중계+녹화 합계</t>
  </si>
  <si>
    <t>총 합계</t>
  </si>
  <si>
    <t>* 파란 부분은 세미나 일정 기준으로 데이터 입력 / 그외 데이터는 월보 기준으로 입력</t>
  </si>
  <si>
    <t>생중계・녹화・플랫폼 업로드 건수 (누적 막대 차트)</t>
  </si>
  <si>
    <t>생중계 ・ 녹화 ・ 플랫폼 업로드 ・ 회의장 지원 건수 (막대형)</t>
  </si>
  <si>
    <t>생중계 ・ 녹화 ・ 플랫폼 업로드 (원형/비율)</t>
  </si>
  <si>
    <t>플랫폼 업로드 비율</t>
  </si>
  <si>
    <t>생중계 플랫폼 업로드</t>
  </si>
  <si>
    <t>녹화 플랫폼 업로드</t>
  </si>
  <si>
    <t>플랫폼 업로드</t>
  </si>
  <si>
    <t xml:space="preserve">총 업로드 건수 </t>
  </si>
  <si>
    <t xml:space="preserve">* 월보 "영상편집" 기준(-25넌 8월) </t>
  </si>
  <si>
    <t>기자회견</t>
  </si>
  <si>
    <t>요약영상</t>
  </si>
  <si>
    <t>온라인콘텐츠편집실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</si>
</sst>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sz val="12.0"/>
      <color rgb="FF000000"/>
      <name val="&quot;맑은 고딕&quot;"/>
    </font>
    <font>
      <sz val="15.0"/>
      <color theme="1"/>
      <name val="Arial"/>
      <scheme val="minor"/>
    </font>
    <font/>
    <font>
      <sz val="13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&quot;맑은 고딕&quot;"/>
    </font>
    <font>
      <sz val="10.0"/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sz val="13.0"/>
      <color theme="1"/>
      <name val="Arial"/>
    </font>
    <font>
      <sz val="13.0"/>
      <color rgb="FF000000"/>
      <name val="&quot;맑은 고딕&quot;"/>
    </font>
    <font>
      <sz val="9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43">
    <border/>
    <border>
      <left style="thin">
        <color rgb="FF666666"/>
      </left>
      <top style="thin">
        <color rgb="FF666666"/>
      </top>
    </border>
    <border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666666"/>
      </left>
      <bottom style="thin">
        <color rgb="FF666666"/>
      </bottom>
    </border>
    <border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bottom style="thin">
        <color rgb="FF666666"/>
      </bottom>
    </border>
    <border>
      <left style="thin">
        <color rgb="FF666666"/>
      </left>
      <right style="thin">
        <color rgb="FF999999"/>
      </right>
      <top style="thin">
        <color rgb="FF666666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666666"/>
      </top>
      <bottom style="thin">
        <color rgb="FF999999"/>
      </bottom>
    </border>
    <border>
      <left style="thin">
        <color rgb="FF999999"/>
      </left>
      <right style="thin">
        <color rgb="FF666666"/>
      </right>
      <top style="thin">
        <color rgb="FF666666"/>
      </top>
      <bottom style="thin">
        <color rgb="FF999999"/>
      </bottom>
    </border>
    <border>
      <left style="thin">
        <color rgb="FF666666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666666"/>
      </right>
      <top style="thin">
        <color rgb="FF999999"/>
      </top>
      <bottom style="thin">
        <color rgb="FF999999"/>
      </bottom>
    </border>
    <border>
      <left style="thin">
        <color rgb="FF666666"/>
      </left>
      <right style="thin">
        <color rgb="FF999999"/>
      </right>
      <top style="thin">
        <color rgb="FF999999"/>
      </top>
      <bottom style="thin">
        <color rgb="FF666666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666666"/>
      </bottom>
    </border>
    <border>
      <left style="thin">
        <color rgb="FF999999"/>
      </left>
      <right style="thin">
        <color rgb="FF666666"/>
      </right>
      <top style="thin">
        <color rgb="FF999999"/>
      </top>
      <bottom style="thin">
        <color rgb="FF666666"/>
      </bottom>
    </border>
    <border>
      <left style="thin">
        <color rgb="FF434343"/>
      </left>
      <right style="thin">
        <color rgb="FF434343"/>
      </right>
      <top style="thin">
        <color rgb="FF434343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</border>
    <border>
      <top style="thin">
        <color rgb="FF999999"/>
      </top>
    </border>
    <border>
      <right style="thin">
        <color rgb="FF999999"/>
      </right>
      <top style="thin">
        <color rgb="FF999999"/>
      </top>
    </border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2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4" fillId="0" fontId="3" numFmtId="0" xfId="0" applyBorder="1" applyFont="1"/>
    <xf borderId="5" fillId="0" fontId="3" numFmtId="0" xfId="0" applyBorder="1" applyFont="1"/>
    <xf borderId="1" fillId="4" fontId="2" numFmtId="0" xfId="0" applyAlignment="1" applyBorder="1" applyFill="1" applyFont="1">
      <alignment horizontal="center" readingOrder="0" vertical="center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6" fillId="5" fontId="5" numFmtId="0" xfId="0" applyAlignment="1" applyBorder="1" applyFill="1" applyFont="1">
      <alignment horizontal="right" readingOrder="0" vertical="center"/>
    </xf>
    <xf borderId="9" fillId="0" fontId="6" numFmtId="0" xfId="0" applyBorder="1" applyFont="1"/>
    <xf borderId="9" fillId="0" fontId="7" numFmtId="0" xfId="0" applyAlignment="1" applyBorder="1" applyFont="1">
      <alignment horizontal="center" readingOrder="0" shrinkToFit="0" wrapText="0"/>
    </xf>
    <xf borderId="10" fillId="0" fontId="6" numFmtId="0" xfId="0" applyAlignment="1" applyBorder="1" applyFont="1">
      <alignment horizontal="center" vertical="center"/>
    </xf>
    <xf borderId="11" fillId="6" fontId="4" numFmtId="0" xfId="0" applyAlignment="1" applyBorder="1" applyFill="1" applyFont="1">
      <alignment horizontal="center" readingOrder="0" vertical="center"/>
    </xf>
    <xf borderId="12" fillId="0" fontId="3" numFmtId="0" xfId="0" applyBorder="1" applyFont="1"/>
    <xf borderId="13" fillId="0" fontId="3" numFmtId="0" xfId="0" applyBorder="1" applyFont="1"/>
    <xf borderId="10" fillId="0" fontId="6" numFmtId="0" xfId="0" applyAlignment="1" applyBorder="1" applyFont="1">
      <alignment vertical="center"/>
    </xf>
    <xf borderId="11" fillId="7" fontId="6" numFmtId="0" xfId="0" applyAlignment="1" applyBorder="1" applyFill="1" applyFont="1">
      <alignment horizontal="center" readingOrder="0" vertical="center"/>
    </xf>
    <xf borderId="11" fillId="8" fontId="6" numFmtId="0" xfId="0" applyAlignment="1" applyBorder="1" applyFill="1" applyFont="1">
      <alignment horizontal="center" readingOrder="0" vertical="center"/>
    </xf>
    <xf borderId="11" fillId="9" fontId="6" numFmtId="0" xfId="0" applyAlignment="1" applyBorder="1" applyFill="1" applyFon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wrapText="0"/>
    </xf>
    <xf borderId="9" fillId="0" fontId="4" numFmtId="0" xfId="0" applyAlignment="1" applyBorder="1" applyFont="1">
      <alignment horizontal="center" readingOrder="0"/>
    </xf>
    <xf borderId="0" fillId="0" fontId="1" numFmtId="0" xfId="0" applyAlignment="1" applyFont="1">
      <alignment readingOrder="0" shrinkToFit="0" wrapText="0"/>
    </xf>
    <xf borderId="14" fillId="0" fontId="3" numFmtId="0" xfId="0" applyBorder="1" applyFont="1"/>
    <xf borderId="9" fillId="0" fontId="6" numFmtId="0" xfId="0" applyAlignment="1" applyBorder="1" applyFont="1">
      <alignment horizontal="center" readingOrder="0" vertical="center"/>
    </xf>
    <xf borderId="15" fillId="0" fontId="8" numFmtId="0" xfId="0" applyAlignment="1" applyBorder="1" applyFont="1">
      <alignment horizontal="center" readingOrder="0" vertical="center"/>
    </xf>
    <xf borderId="16" fillId="0" fontId="8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horizontal="center" readingOrder="0" vertical="center"/>
    </xf>
    <xf borderId="9" fillId="0" fontId="8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8" fillId="0" fontId="8" numFmtId="0" xfId="0" applyAlignment="1" applyBorder="1" applyFont="1">
      <alignment horizontal="center" readingOrder="0" vertical="center"/>
    </xf>
    <xf borderId="19" fillId="0" fontId="8" numFmtId="0" xfId="0" applyAlignment="1" applyBorder="1" applyFont="1">
      <alignment horizontal="center" readingOrder="0" vertical="center"/>
    </xf>
    <xf borderId="20" fillId="0" fontId="8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readingOrder="0"/>
    </xf>
    <xf borderId="21" fillId="0" fontId="8" numFmtId="0" xfId="0" applyAlignment="1" applyBorder="1" applyFont="1">
      <alignment horizontal="center" readingOrder="0" vertical="center"/>
    </xf>
    <xf borderId="22" fillId="0" fontId="8" numFmtId="0" xfId="0" applyAlignment="1" applyBorder="1" applyFont="1">
      <alignment horizontal="center" readingOrder="0" vertical="center"/>
    </xf>
    <xf borderId="23" fillId="0" fontId="8" numFmtId="0" xfId="0" applyAlignment="1" applyBorder="1" applyFont="1">
      <alignment horizontal="center" readingOrder="0" vertical="center"/>
    </xf>
    <xf borderId="9" fillId="5" fontId="6" numFmtId="0" xfId="0" applyAlignment="1" applyBorder="1" applyFont="1">
      <alignment horizontal="center" readingOrder="0" vertical="center"/>
    </xf>
    <xf borderId="9" fillId="10" fontId="6" numFmtId="0" xfId="0" applyAlignment="1" applyBorder="1" applyFill="1" applyFont="1">
      <alignment horizontal="center" readingOrder="0"/>
    </xf>
    <xf borderId="9" fillId="10" fontId="6" numFmtId="0" xfId="0" applyAlignment="1" applyBorder="1" applyFont="1">
      <alignment horizontal="center"/>
    </xf>
    <xf borderId="24" fillId="0" fontId="6" numFmtId="0" xfId="0" applyAlignment="1" applyBorder="1" applyFont="1">
      <alignment horizontal="center" vertical="center"/>
    </xf>
    <xf borderId="25" fillId="11" fontId="4" numFmtId="0" xfId="0" applyAlignment="1" applyBorder="1" applyFill="1" applyFont="1">
      <alignment horizontal="center" readingOrder="0" vertical="center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6" fillId="0" fontId="6" numFmtId="0" xfId="0" applyAlignment="1" applyBorder="1" applyFont="1">
      <alignment horizontal="center" readingOrder="0" vertical="center"/>
    </xf>
    <xf borderId="28" fillId="0" fontId="6" numFmtId="0" xfId="0" applyAlignment="1" applyBorder="1" applyFont="1">
      <alignment horizontal="center" readingOrder="0" vertical="center"/>
    </xf>
    <xf borderId="29" fillId="0" fontId="6" numFmtId="0" xfId="0" applyAlignment="1" applyBorder="1" applyFont="1">
      <alignment horizontal="center" readingOrder="0" vertical="center"/>
    </xf>
    <xf borderId="28" fillId="5" fontId="6" numFmtId="0" xfId="0" applyAlignment="1" applyBorder="1" applyFont="1">
      <alignment horizontal="center" readingOrder="0" vertical="center"/>
    </xf>
    <xf borderId="9" fillId="0" fontId="6" numFmtId="0" xfId="0" applyAlignment="1" applyBorder="1" applyFont="1">
      <alignment horizontal="center" vertical="center"/>
    </xf>
    <xf borderId="30" fillId="0" fontId="6" numFmtId="0" xfId="0" applyAlignment="1" applyBorder="1" applyFont="1">
      <alignment horizontal="center" readingOrder="0" vertical="center"/>
    </xf>
    <xf borderId="9" fillId="12" fontId="6" numFmtId="0" xfId="0" applyAlignment="1" applyBorder="1" applyFill="1" applyFont="1">
      <alignment horizontal="center" readingOrder="0"/>
    </xf>
    <xf borderId="9" fillId="12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11" fillId="8" fontId="4" numFmtId="0" xfId="0" applyAlignment="1" applyBorder="1" applyFont="1">
      <alignment horizontal="center" readingOrder="0" vertical="center"/>
    </xf>
    <xf borderId="9" fillId="10" fontId="5" numFmtId="0" xfId="0" applyAlignment="1" applyBorder="1" applyFont="1">
      <alignment horizontal="center"/>
    </xf>
    <xf borderId="11" fillId="10" fontId="5" numFmtId="0" xfId="0" applyAlignment="1" applyBorder="1" applyFont="1">
      <alignment horizontal="center" vertical="center"/>
    </xf>
    <xf borderId="9" fillId="11" fontId="6" numFmtId="0" xfId="0" applyAlignment="1" applyBorder="1" applyFont="1">
      <alignment horizontal="center" readingOrder="0"/>
    </xf>
    <xf borderId="12" fillId="11" fontId="6" numFmtId="0" xfId="0" applyAlignment="1" applyBorder="1" applyFont="1">
      <alignment horizontal="center" readingOrder="0"/>
    </xf>
    <xf borderId="0" fillId="5" fontId="5" numFmtId="0" xfId="0" applyAlignment="1" applyFont="1">
      <alignment readingOrder="0"/>
    </xf>
    <xf borderId="0" fillId="0" fontId="2" numFmtId="0" xfId="0" applyFont="1"/>
    <xf borderId="31" fillId="12" fontId="4" numFmtId="0" xfId="0" applyAlignment="1" applyBorder="1" applyFont="1">
      <alignment horizontal="center" readingOrder="0"/>
    </xf>
    <xf borderId="32" fillId="0" fontId="3" numFmtId="0" xfId="0" applyBorder="1" applyFont="1"/>
    <xf borderId="33" fillId="0" fontId="3" numFmtId="0" xfId="0" applyBorder="1" applyFont="1"/>
    <xf borderId="34" fillId="12" fontId="4" numFmtId="0" xfId="0" applyAlignment="1" applyBorder="1" applyFont="1">
      <alignment horizontal="center" readingOrder="0" vertical="center"/>
    </xf>
    <xf borderId="35" fillId="0" fontId="3" numFmtId="0" xfId="0" applyBorder="1" applyFont="1"/>
    <xf borderId="36" fillId="0" fontId="3" numFmtId="0" xfId="0" applyBorder="1" applyFont="1"/>
    <xf borderId="19" fillId="0" fontId="9" numFmtId="0" xfId="0" applyAlignment="1" applyBorder="1" applyFont="1">
      <alignment horizontal="center" vertical="bottom"/>
    </xf>
    <xf borderId="19" fillId="8" fontId="10" numFmtId="0" xfId="0" applyAlignment="1" applyBorder="1" applyFont="1">
      <alignment horizontal="center" vertical="bottom"/>
    </xf>
    <xf borderId="19" fillId="0" fontId="6" numFmtId="0" xfId="0" applyBorder="1" applyFont="1"/>
    <xf borderId="19" fillId="8" fontId="7" numFmtId="0" xfId="0" applyAlignment="1" applyBorder="1" applyFont="1">
      <alignment horizontal="center" readingOrder="0" shrinkToFit="0" wrapText="0"/>
    </xf>
    <xf borderId="9" fillId="0" fontId="5" numFmtId="0" xfId="0" applyAlignment="1" applyBorder="1" applyFont="1">
      <alignment horizontal="center" readingOrder="0" vertical="center"/>
    </xf>
    <xf borderId="9" fillId="8" fontId="7" numFmtId="0" xfId="0" applyAlignment="1" applyBorder="1" applyFont="1">
      <alignment horizontal="center" readingOrder="0" shrinkToFit="0" vertical="center" wrapText="0"/>
    </xf>
    <xf borderId="0" fillId="0" fontId="1" numFmtId="10" xfId="0" applyAlignment="1" applyFont="1" applyNumberFormat="1">
      <alignment horizontal="center" shrinkToFit="0" wrapText="0"/>
    </xf>
    <xf borderId="19" fillId="3" fontId="10" numFmtId="0" xfId="0" applyAlignment="1" applyBorder="1" applyFont="1">
      <alignment horizontal="center" vertical="bottom"/>
    </xf>
    <xf borderId="19" fillId="0" fontId="11" numFmtId="0" xfId="0" applyAlignment="1" applyBorder="1" applyFont="1">
      <alignment horizontal="center" vertical="bottom"/>
    </xf>
    <xf borderId="19" fillId="3" fontId="7" numFmtId="0" xfId="0" applyAlignment="1" applyBorder="1" applyFont="1">
      <alignment horizontal="center" readingOrder="0" shrinkToFit="0" wrapText="0"/>
    </xf>
    <xf borderId="19" fillId="0" fontId="4" numFmtId="0" xfId="0" applyAlignment="1" applyBorder="1" applyFont="1">
      <alignment horizontal="center" readingOrder="0"/>
    </xf>
    <xf borderId="9" fillId="0" fontId="6" numFmtId="10" xfId="0" applyAlignment="1" applyBorder="1" applyFont="1" applyNumberFormat="1">
      <alignment horizontal="center" vertical="center"/>
    </xf>
    <xf borderId="0" fillId="0" fontId="6" numFmtId="10" xfId="0" applyAlignment="1" applyFont="1" applyNumberFormat="1">
      <alignment horizontal="center"/>
    </xf>
    <xf borderId="10" fillId="0" fontId="7" numFmtId="0" xfId="0" applyAlignment="1" applyBorder="1" applyFont="1">
      <alignment horizontal="center" readingOrder="0" shrinkToFit="0" vertical="center" wrapText="0"/>
    </xf>
    <xf borderId="10" fillId="0" fontId="5" numFmtId="0" xfId="0" applyAlignment="1" applyBorder="1" applyFont="1">
      <alignment horizontal="center" readingOrder="0" vertical="center"/>
    </xf>
    <xf borderId="10" fillId="0" fontId="6" numFmtId="10" xfId="0" applyAlignment="1" applyBorder="1" applyFont="1" applyNumberFormat="1">
      <alignment horizontal="center" vertical="center"/>
    </xf>
    <xf borderId="19" fillId="3" fontId="10" numFmtId="0" xfId="0" applyAlignment="1" applyBorder="1" applyFont="1">
      <alignment horizontal="center" readingOrder="0" vertical="bottom"/>
    </xf>
    <xf borderId="37" fillId="10" fontId="12" numFmtId="0" xfId="0" applyAlignment="1" applyBorder="1" applyFont="1">
      <alignment horizontal="center" readingOrder="0" shrinkToFit="0" vertical="center" wrapText="0"/>
    </xf>
    <xf borderId="38" fillId="10" fontId="5" numFmtId="0" xfId="0" applyAlignment="1" applyBorder="1" applyFont="1">
      <alignment horizontal="center" readingOrder="0" vertical="center"/>
    </xf>
    <xf borderId="38" fillId="0" fontId="3" numFmtId="0" xfId="0" applyBorder="1" applyFont="1"/>
    <xf borderId="39" fillId="0" fontId="3" numFmtId="0" xfId="0" applyBorder="1" applyFont="1"/>
    <xf borderId="40" fillId="10" fontId="13" numFmtId="0" xfId="0" applyAlignment="1" applyBorder="1" applyFont="1">
      <alignment horizontal="right" readingOrder="0" vertical="center"/>
    </xf>
    <xf borderId="41" fillId="0" fontId="3" numFmtId="0" xfId="0" applyBorder="1" applyFont="1"/>
    <xf borderId="42" fillId="0" fontId="3" numFmtId="0" xfId="0" applyBorder="1" applyFont="1"/>
    <xf borderId="0" fillId="0" fontId="6" numFmtId="10" xfId="0" applyAlignment="1" applyFont="1" applyNumberFormat="1">
      <alignment horizontal="center" vertical="center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0" fillId="0" fontId="5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bar"/>
        <c:grouping val="stacked"/>
        <c:ser>
          <c:idx val="0"/>
          <c:order val="0"/>
          <c:tx>
            <c:strRef>
              <c:f>'그래프(데이터)'!$C$3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dLbls>
            <c:dLbl>
              <c:idx val="0"/>
              <c:layout>
                <c:manualLayout>
                  <c:xMode val="edge"/>
                  <c:yMode val="edge"/>
                  <c:x val="0.06219971900184516"/>
                  <c:y val="0.1719056974459725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sz="2000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Mode val="edge"/>
                  <c:yMode val="edge"/>
                  <c:x val="0.08671923261623565"/>
                  <c:y val="0.46660117878192536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sz="2000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Mode val="edge"/>
                  <c:yMode val="edge"/>
                  <c:x val="0.09655519684598128"/>
                  <c:y val="0.7700758912636111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sz="2000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'그래프(데이터)'!$B$4:$B$6</c:f>
            </c:strRef>
          </c:cat>
          <c:val>
            <c:numRef>
              <c:f>'그래프(데이터)'!$C$4:$C$6</c:f>
              <c:numCache/>
            </c:numRef>
          </c:val>
        </c:ser>
        <c:ser>
          <c:idx val="1"/>
          <c:order val="1"/>
          <c:tx>
            <c:strRef>
              <c:f>'그래프(데이터)'!$D$3</c:f>
            </c:strRef>
          </c:tx>
          <c:spPr>
            <a:solidFill>
              <a:srgbClr val="93C47D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</c:dPt>
          <c:dPt>
            <c:idx val="2"/>
          </c:dPt>
          <c:dLbls>
            <c:dLbl>
              <c:idx val="0"/>
              <c:layout>
                <c:manualLayout>
                  <c:xMode val="edge"/>
                  <c:yMode val="edge"/>
                  <c:x val="0.2557016921741544"/>
                  <c:y val="0.17518009168303866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sz="2000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Mode val="edge"/>
                  <c:yMode val="edge"/>
                  <c:x val="0.41204160274851853"/>
                  <c:y val="0.4698755730189915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sz="2000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Mode val="edge"/>
                  <c:yMode val="edge"/>
                  <c:x val="0.474265250039631"/>
                  <c:y val="0.7645710543549444"/>
                </c:manualLayout>
              </c:layout>
              <c:numFmt formatCode="General" sourceLinked="1"/>
              <c:txPr>
                <a:bodyPr/>
                <a:lstStyle/>
                <a:p>
                  <a:pPr lvl="0">
                    <a:defRPr sz="2000">
                      <a:solidFill>
                        <a:srgbClr val="FFFFFF"/>
                      </a:solidFill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'그래프(데이터)'!$B$4:$B$6</c:f>
            </c:strRef>
          </c:cat>
          <c:val>
            <c:numRef>
              <c:f>'그래프(데이터)'!$D$4:$D$6</c:f>
              <c:numCache/>
            </c:numRef>
          </c:val>
        </c:ser>
        <c:overlap val="100"/>
        <c:axId val="468553594"/>
        <c:axId val="460923332"/>
      </c:barChart>
      <c:catAx>
        <c:axId val="46855359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460923332"/>
      </c:catAx>
      <c:valAx>
        <c:axId val="4609233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468553594"/>
        <c:crosses val="max"/>
      </c:valAx>
    </c:plotArea>
    <c:legend>
      <c:legendPos val="b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Arial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'그래프(데이터)'!$G$3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'그래프(데이터)'!$F$4:$F$7</c:f>
            </c:strRef>
          </c:cat>
          <c:val>
            <c:numRef>
              <c:f>'그래프(데이터)'!$G$4:$G$7</c:f>
              <c:numCache/>
            </c:numRef>
          </c:val>
        </c:ser>
        <c:ser>
          <c:idx val="1"/>
          <c:order val="1"/>
          <c:tx>
            <c:strRef>
              <c:f>'그래프(데이터)'!$H$3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'그래프(데이터)'!$F$4:$F$7</c:f>
            </c:strRef>
          </c:cat>
          <c:val>
            <c:numRef>
              <c:f>'그래프(데이터)'!$H$4:$H$7</c:f>
              <c:numCache/>
            </c:numRef>
          </c:val>
        </c:ser>
        <c:ser>
          <c:idx val="2"/>
          <c:order val="2"/>
          <c:tx>
            <c:strRef>
              <c:f>'그래프(데이터)'!$I$3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14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'그래프(데이터)'!$F$4:$F$7</c:f>
            </c:strRef>
          </c:cat>
          <c:val>
            <c:numRef>
              <c:f>'그래프(데이터)'!$I$4:$I$7</c:f>
              <c:numCache/>
            </c:numRef>
          </c:val>
        </c:ser>
        <c:axId val="2092794024"/>
        <c:axId val="1179513949"/>
      </c:barChart>
      <c:catAx>
        <c:axId val="2092794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1179513949"/>
      </c:catAx>
      <c:valAx>
        <c:axId val="11795139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600">
                <a:solidFill>
                  <a:srgbClr val="000000"/>
                </a:solidFill>
                <a:latin typeface="+mn-lt"/>
              </a:defRPr>
            </a:pPr>
          </a:p>
        </c:txPr>
        <c:crossAx val="2092794024"/>
      </c:valAx>
    </c:plotArea>
    <c:legend>
      <c:legendPos val="b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'그래프(데이터)'!$C$10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'그래프(데이터)'!$B$11</c:f>
            </c:strRef>
          </c:cat>
          <c:val>
            <c:numRef>
              <c:f>'그래프(데이터)'!$C$11</c:f>
              <c:numCache/>
            </c:numRef>
          </c:val>
        </c:ser>
        <c:ser>
          <c:idx val="1"/>
          <c:order val="1"/>
          <c:tx>
            <c:strRef>
              <c:f>'그래프(데이터)'!$D$10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'그래프(데이터)'!$B$11</c:f>
            </c:strRef>
          </c:cat>
          <c:val>
            <c:numRef>
              <c:f>'그래프(데이터)'!$D$11</c:f>
              <c:numCache/>
            </c:numRef>
          </c:val>
        </c:ser>
        <c:ser>
          <c:idx val="2"/>
          <c:order val="2"/>
          <c:tx>
            <c:strRef>
              <c:f>'그래프(데이터)'!$E$10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4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'그래프(데이터)'!$B$11</c:f>
            </c:strRef>
          </c:cat>
          <c:val>
            <c:numRef>
              <c:f>'그래프(데이터)'!$E$11</c:f>
              <c:numCache/>
            </c:numRef>
          </c:val>
        </c:ser>
        <c:axId val="1421938624"/>
        <c:axId val="1565755419"/>
      </c:barChart>
      <c:catAx>
        <c:axId val="142193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565755419"/>
      </c:catAx>
      <c:valAx>
        <c:axId val="15657554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421938624"/>
      </c:valAx>
    </c:plotArea>
    <c:legend>
      <c:legendPos val="b"/>
      <c:overlay val="0"/>
      <c:txPr>
        <a:bodyPr/>
        <a:lstStyle/>
        <a:p>
          <a:pPr lvl="0">
            <a:defRPr b="0" sz="16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'그래프(데이터)'!$C$13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'그래프(데이터)'!$B$14</c:f>
            </c:strRef>
          </c:cat>
          <c:val>
            <c:numRef>
              <c:f>'그래프(데이터)'!$C$14</c:f>
              <c:numCache/>
            </c:numRef>
          </c:val>
        </c:ser>
        <c:ser>
          <c:idx val="1"/>
          <c:order val="1"/>
          <c:tx>
            <c:strRef>
              <c:f>'그래프(데이터)'!$D$13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'그래프(데이터)'!$B$14</c:f>
            </c:strRef>
          </c:cat>
          <c:val>
            <c:numRef>
              <c:f>'그래프(데이터)'!$D$14</c:f>
              <c:numCache/>
            </c:numRef>
          </c:val>
        </c:ser>
        <c:ser>
          <c:idx val="2"/>
          <c:order val="2"/>
          <c:tx>
            <c:strRef>
              <c:f>'그래프(데이터)'!$E$13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4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'그래프(데이터)'!$B$14</c:f>
            </c:strRef>
          </c:cat>
          <c:val>
            <c:numRef>
              <c:f>'그래프(데이터)'!$E$14</c:f>
              <c:numCache/>
            </c:numRef>
          </c:val>
        </c:ser>
        <c:axId val="1810030727"/>
        <c:axId val="716353512"/>
      </c:barChart>
      <c:catAx>
        <c:axId val="18100307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716353512"/>
      </c:catAx>
      <c:valAx>
        <c:axId val="7163535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810030727"/>
      </c:valAx>
    </c:plotArea>
    <c:legend>
      <c:legendPos val="b"/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'그래프(데이터)'!$C$16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'그래프(데이터)'!$B$17</c:f>
            </c:strRef>
          </c:cat>
          <c:val>
            <c:numRef>
              <c:f>'그래프(데이터)'!$C$17</c:f>
              <c:numCache/>
            </c:numRef>
          </c:val>
        </c:ser>
        <c:ser>
          <c:idx val="1"/>
          <c:order val="1"/>
          <c:tx>
            <c:strRef>
              <c:f>'그래프(데이터)'!$D$16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Lbls>
            <c:numFmt formatCode="General" sourceLinked="1"/>
            <c:txPr>
              <a:bodyPr/>
              <a:lstStyle/>
              <a:p>
                <a:pPr lvl="0">
                  <a:defRPr sz="24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'그래프(데이터)'!$B$17</c:f>
            </c:strRef>
          </c:cat>
          <c:val>
            <c:numRef>
              <c:f>'그래프(데이터)'!$D$17</c:f>
              <c:numCache/>
            </c:numRef>
          </c:val>
        </c:ser>
        <c:ser>
          <c:idx val="2"/>
          <c:order val="2"/>
          <c:tx>
            <c:strRef>
              <c:f>'그래프(데이터)'!$E$16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sz="2400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'그래프(데이터)'!$B$17</c:f>
            </c:strRef>
          </c:cat>
          <c:val>
            <c:numRef>
              <c:f>'그래프(데이터)'!$E$17</c:f>
              <c:numCache/>
            </c:numRef>
          </c:val>
        </c:ser>
        <c:axId val="364603823"/>
        <c:axId val="1611426189"/>
      </c:barChart>
      <c:catAx>
        <c:axId val="364603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1611426189"/>
      </c:catAx>
      <c:valAx>
        <c:axId val="16114261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800">
                <a:solidFill>
                  <a:srgbClr val="000000"/>
                </a:solidFill>
                <a:latin typeface="+mn-lt"/>
              </a:defRPr>
            </a:pPr>
          </a:p>
        </c:txPr>
        <c:crossAx val="364603823"/>
      </c:valAx>
    </c:plotArea>
    <c:legend>
      <c:legendPos val="b"/>
      <c:overlay val="0"/>
      <c:txPr>
        <a:bodyPr/>
        <a:lstStyle/>
        <a:p>
          <a:pPr lvl="0">
            <a:defRPr b="0" sz="18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doughnutChart>
        <c:varyColors val="1"/>
        <c:ser>
          <c:idx val="0"/>
          <c:order val="0"/>
          <c:tx>
            <c:strRef>
              <c:f>'그래프(데이터)'!$S$2</c:f>
            </c:strRef>
          </c:tx>
          <c:dPt>
            <c:idx val="0"/>
            <c:explosion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Lbls>
            <c:dLbl>
              <c:idx val="0"/>
              <c:txPr>
                <a:bodyPr/>
                <a:lstStyle/>
                <a:p>
                  <a:pPr lvl="0">
                    <a:defRPr sz="20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txPr>
                <a:bodyPr/>
                <a:lstStyle/>
                <a:p>
                  <a:pPr lvl="0">
                    <a:defRPr sz="2000"/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'그래프(데이터)'!$R$3:$R$4</c:f>
            </c:strRef>
          </c:cat>
          <c:val>
            <c:numRef>
              <c:f>'그래프(데이터)'!$S$3:$S$4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layout>
        <c:manualLayout>
          <c:xMode val="edge"/>
          <c:yMode val="edge"/>
          <c:x val="0.7819813363823616"/>
          <c:y val="0.1211167086481948"/>
        </c:manualLayout>
      </c:layout>
      <c:overlay val="0"/>
      <c:txPr>
        <a:bodyPr/>
        <a:lstStyle/>
        <a:p>
          <a:pPr lvl="0">
            <a:defRPr b="0" sz="20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</xdr:row>
      <xdr:rowOff>104775</xdr:rowOff>
    </xdr:from>
    <xdr:ext cx="6543675" cy="4057650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381000</xdr:colOff>
      <xdr:row>26</xdr:row>
      <xdr:rowOff>190500</xdr:rowOff>
    </xdr:from>
    <xdr:ext cx="6543675" cy="4057650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381000</xdr:colOff>
      <xdr:row>51</xdr:row>
      <xdr:rowOff>19050</xdr:rowOff>
    </xdr:from>
    <xdr:ext cx="6543675" cy="4057650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7</xdr:col>
      <xdr:colOff>333375</xdr:colOff>
      <xdr:row>51</xdr:row>
      <xdr:rowOff>19050</xdr:rowOff>
    </xdr:from>
    <xdr:ext cx="6457950" cy="4000500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14</xdr:col>
      <xdr:colOff>485775</xdr:colOff>
      <xdr:row>51</xdr:row>
      <xdr:rowOff>19050</xdr:rowOff>
    </xdr:from>
    <xdr:ext cx="6276975" cy="3886200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7</xdr:col>
      <xdr:colOff>800100</xdr:colOff>
      <xdr:row>4</xdr:row>
      <xdr:rowOff>9525</xdr:rowOff>
    </xdr:from>
    <xdr:ext cx="5514975" cy="3952875"/>
    <xdr:graphicFrame>
      <xdr:nvGraphicFramePr>
        <xdr:cNvPr descr="해당 그래프는 2023년~2025년 까지 통계자료 바탕으로 진행한 그래프입니다."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5" width="19.88"/>
    <col customWidth="1" min="6" max="6" width="3.25"/>
    <col customWidth="1" min="7" max="7" width="9.88"/>
    <col customWidth="1" min="8" max="15" width="12.13"/>
    <col customWidth="1" min="16" max="16" width="3.0"/>
    <col customWidth="1" min="22" max="22" width="15.5"/>
    <col customWidth="1" min="27" max="27" width="3.0"/>
  </cols>
  <sheetData>
    <row r="1">
      <c r="H1" s="1"/>
      <c r="I1" s="1"/>
      <c r="K1" s="1"/>
    </row>
    <row r="2">
      <c r="G2" s="2" t="s">
        <v>0</v>
      </c>
      <c r="H2" s="3"/>
      <c r="I2" s="3"/>
      <c r="J2" s="3"/>
      <c r="K2" s="3"/>
      <c r="L2" s="3"/>
      <c r="M2" s="3"/>
      <c r="N2" s="3"/>
      <c r="O2" s="4"/>
    </row>
    <row r="3">
      <c r="A3" s="5"/>
      <c r="B3" s="6" t="s">
        <v>1</v>
      </c>
      <c r="C3" s="3"/>
      <c r="D3" s="3"/>
      <c r="E3" s="4"/>
      <c r="G3" s="7"/>
      <c r="O3" s="8"/>
      <c r="Q3" s="9" t="s">
        <v>2</v>
      </c>
      <c r="R3" s="3"/>
      <c r="S3" s="3"/>
      <c r="T3" s="3"/>
      <c r="U3" s="3"/>
      <c r="V3" s="3"/>
      <c r="W3" s="3"/>
      <c r="X3" s="3"/>
      <c r="Y3" s="3"/>
      <c r="Z3" s="4"/>
    </row>
    <row r="4">
      <c r="A4" s="5"/>
      <c r="B4" s="10"/>
      <c r="C4" s="11"/>
      <c r="D4" s="11"/>
      <c r="E4" s="12"/>
      <c r="G4" s="13" t="s">
        <v>3</v>
      </c>
      <c r="H4" s="11"/>
      <c r="I4" s="11"/>
      <c r="J4" s="11"/>
      <c r="K4" s="11"/>
      <c r="L4" s="11"/>
      <c r="M4" s="11"/>
      <c r="N4" s="11"/>
      <c r="O4" s="12"/>
      <c r="Q4" s="10"/>
      <c r="R4" s="11"/>
      <c r="S4" s="11"/>
      <c r="T4" s="11"/>
      <c r="U4" s="11"/>
      <c r="V4" s="11"/>
      <c r="W4" s="11"/>
      <c r="X4" s="11"/>
      <c r="Y4" s="11"/>
      <c r="Z4" s="12"/>
    </row>
    <row r="5">
      <c r="B5" s="14"/>
      <c r="C5" s="15" t="s">
        <v>4</v>
      </c>
      <c r="D5" s="15" t="s">
        <v>5</v>
      </c>
      <c r="E5" s="15" t="s">
        <v>6</v>
      </c>
      <c r="G5" s="16"/>
      <c r="H5" s="17" t="s">
        <v>4</v>
      </c>
      <c r="I5" s="18"/>
      <c r="J5" s="18"/>
      <c r="K5" s="18"/>
      <c r="L5" s="18"/>
      <c r="M5" s="18"/>
      <c r="N5" s="18"/>
      <c r="O5" s="19"/>
      <c r="Q5" s="20"/>
      <c r="R5" s="21" t="s">
        <v>4</v>
      </c>
      <c r="S5" s="18"/>
      <c r="T5" s="19"/>
      <c r="U5" s="22" t="s">
        <v>5</v>
      </c>
      <c r="V5" s="18"/>
      <c r="W5" s="19"/>
      <c r="X5" s="23" t="s">
        <v>7</v>
      </c>
      <c r="Y5" s="18"/>
      <c r="Z5" s="19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</row>
    <row r="6">
      <c r="A6" s="25"/>
      <c r="B6" s="15" t="s">
        <v>8</v>
      </c>
      <c r="C6" s="26">
        <f>H19</f>
        <v>48</v>
      </c>
      <c r="D6" s="26">
        <f>H35</f>
        <v>350</v>
      </c>
      <c r="E6" s="26">
        <f>H51</f>
        <v>457</v>
      </c>
      <c r="F6" s="27"/>
      <c r="G6" s="28"/>
      <c r="H6" s="29" t="s">
        <v>8</v>
      </c>
      <c r="I6" s="29" t="s">
        <v>9</v>
      </c>
      <c r="J6" s="29" t="s">
        <v>10</v>
      </c>
      <c r="K6" s="29" t="s">
        <v>11</v>
      </c>
      <c r="L6" s="29" t="s">
        <v>12</v>
      </c>
      <c r="M6" s="29" t="s">
        <v>13</v>
      </c>
      <c r="N6" s="29" t="s">
        <v>14</v>
      </c>
      <c r="O6" s="29" t="s">
        <v>15</v>
      </c>
      <c r="Q6" s="28"/>
      <c r="R6" s="29" t="s">
        <v>16</v>
      </c>
      <c r="S6" s="29" t="s">
        <v>17</v>
      </c>
      <c r="T6" s="29" t="s">
        <v>18</v>
      </c>
      <c r="U6" s="29" t="s">
        <v>16</v>
      </c>
      <c r="V6" s="29" t="s">
        <v>17</v>
      </c>
      <c r="W6" s="29" t="s">
        <v>18</v>
      </c>
      <c r="X6" s="29" t="s">
        <v>16</v>
      </c>
      <c r="Y6" s="29" t="s">
        <v>17</v>
      </c>
      <c r="Z6" s="29" t="s">
        <v>18</v>
      </c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</row>
    <row r="7" ht="21.0" customHeight="1">
      <c r="A7" s="25"/>
      <c r="B7" s="15" t="s">
        <v>9</v>
      </c>
      <c r="C7" s="26">
        <f>I19</f>
        <v>53</v>
      </c>
      <c r="D7" s="26">
        <f>I35</f>
        <v>460</v>
      </c>
      <c r="E7" s="26">
        <f>I51</f>
        <v>893</v>
      </c>
      <c r="F7" s="27"/>
      <c r="G7" s="29" t="s">
        <v>19</v>
      </c>
      <c r="H7" s="29" t="s">
        <v>20</v>
      </c>
      <c r="I7" s="29" t="s">
        <v>20</v>
      </c>
      <c r="J7" s="29" t="s">
        <v>20</v>
      </c>
      <c r="K7" s="29" t="s">
        <v>20</v>
      </c>
      <c r="L7" s="29" t="s">
        <v>20</v>
      </c>
      <c r="M7" s="29" t="s">
        <v>20</v>
      </c>
      <c r="N7" s="29" t="s">
        <v>20</v>
      </c>
      <c r="O7" s="29" t="s">
        <v>20</v>
      </c>
      <c r="Q7" s="29" t="s">
        <v>19</v>
      </c>
      <c r="R7" s="30" t="s">
        <v>20</v>
      </c>
      <c r="S7" s="31" t="s">
        <v>20</v>
      </c>
      <c r="T7" s="32" t="s">
        <v>20</v>
      </c>
      <c r="U7" s="33">
        <v>53.0</v>
      </c>
      <c r="V7" s="33">
        <v>53.0</v>
      </c>
      <c r="W7" s="33">
        <f t="shared" ref="W7:W18" si="1">U7+V7</f>
        <v>106</v>
      </c>
      <c r="X7" s="33">
        <v>78.0</v>
      </c>
      <c r="Y7" s="33">
        <v>78.0</v>
      </c>
      <c r="Z7" s="33">
        <f t="shared" ref="Z7:Z14" si="2">X7+Y7</f>
        <v>156</v>
      </c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</row>
    <row r="8" ht="21.0" customHeight="1">
      <c r="A8" s="25"/>
      <c r="B8" s="15" t="s">
        <v>21</v>
      </c>
      <c r="C8" s="26">
        <f>J19</f>
        <v>101</v>
      </c>
      <c r="D8" s="26">
        <f>J35</f>
        <v>810</v>
      </c>
      <c r="E8" s="26">
        <f>M51</f>
        <v>165</v>
      </c>
      <c r="F8" s="27"/>
      <c r="G8" s="29" t="s">
        <v>22</v>
      </c>
      <c r="H8" s="29" t="s">
        <v>20</v>
      </c>
      <c r="I8" s="29" t="s">
        <v>20</v>
      </c>
      <c r="J8" s="29" t="s">
        <v>20</v>
      </c>
      <c r="K8" s="29" t="s">
        <v>20</v>
      </c>
      <c r="L8" s="29" t="s">
        <v>20</v>
      </c>
      <c r="M8" s="29" t="s">
        <v>20</v>
      </c>
      <c r="N8" s="29" t="s">
        <v>20</v>
      </c>
      <c r="O8" s="29" t="s">
        <v>20</v>
      </c>
      <c r="Q8" s="29" t="s">
        <v>22</v>
      </c>
      <c r="R8" s="35" t="s">
        <v>20</v>
      </c>
      <c r="S8" s="36" t="s">
        <v>20</v>
      </c>
      <c r="T8" s="37" t="s">
        <v>20</v>
      </c>
      <c r="U8" s="33">
        <v>31.0</v>
      </c>
      <c r="V8" s="33">
        <v>31.0</v>
      </c>
      <c r="W8" s="33">
        <f t="shared" si="1"/>
        <v>62</v>
      </c>
      <c r="X8" s="33">
        <v>175.0</v>
      </c>
      <c r="Y8" s="33">
        <v>175.0</v>
      </c>
      <c r="Z8" s="33">
        <f t="shared" si="2"/>
        <v>350</v>
      </c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</row>
    <row r="9" ht="21.0" customHeight="1">
      <c r="A9" s="25"/>
      <c r="B9" s="15" t="s">
        <v>23</v>
      </c>
      <c r="C9" s="26">
        <f>K19</f>
        <v>111</v>
      </c>
      <c r="D9" s="26">
        <f>K35</f>
        <v>389</v>
      </c>
      <c r="E9" s="26">
        <f>J51</f>
        <v>1143</v>
      </c>
      <c r="F9" s="27"/>
      <c r="G9" s="29" t="s">
        <v>24</v>
      </c>
      <c r="H9" s="29" t="s">
        <v>20</v>
      </c>
      <c r="I9" s="29" t="s">
        <v>20</v>
      </c>
      <c r="J9" s="29" t="s">
        <v>20</v>
      </c>
      <c r="K9" s="29" t="s">
        <v>20</v>
      </c>
      <c r="L9" s="29" t="s">
        <v>20</v>
      </c>
      <c r="M9" s="29" t="s">
        <v>20</v>
      </c>
      <c r="N9" s="29" t="s">
        <v>20</v>
      </c>
      <c r="O9" s="29" t="s">
        <v>20</v>
      </c>
      <c r="Q9" s="29" t="s">
        <v>24</v>
      </c>
      <c r="R9" s="35" t="s">
        <v>20</v>
      </c>
      <c r="S9" s="36" t="s">
        <v>20</v>
      </c>
      <c r="T9" s="37" t="s">
        <v>20</v>
      </c>
      <c r="U9" s="33">
        <v>16.0</v>
      </c>
      <c r="V9" s="33">
        <v>16.0</v>
      </c>
      <c r="W9" s="33">
        <f t="shared" si="1"/>
        <v>32</v>
      </c>
      <c r="X9" s="33">
        <v>192.0</v>
      </c>
      <c r="Y9" s="33">
        <v>192.0</v>
      </c>
      <c r="Z9" s="33">
        <f t="shared" si="2"/>
        <v>384</v>
      </c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</row>
    <row r="10" ht="21.0" customHeight="1">
      <c r="A10" s="25"/>
      <c r="B10" s="15" t="s">
        <v>25</v>
      </c>
      <c r="C10" s="26">
        <f>L19</f>
        <v>68</v>
      </c>
      <c r="D10" s="26">
        <f>L35</f>
        <v>573</v>
      </c>
      <c r="E10" s="26">
        <f>L51</f>
        <v>955</v>
      </c>
      <c r="F10" s="27"/>
      <c r="G10" s="29" t="s">
        <v>26</v>
      </c>
      <c r="H10" s="29" t="s">
        <v>20</v>
      </c>
      <c r="I10" s="29" t="s">
        <v>20</v>
      </c>
      <c r="J10" s="29" t="s">
        <v>20</v>
      </c>
      <c r="K10" s="29" t="s">
        <v>20</v>
      </c>
      <c r="L10" s="29" t="s">
        <v>20</v>
      </c>
      <c r="M10" s="29" t="s">
        <v>20</v>
      </c>
      <c r="N10" s="29" t="s">
        <v>20</v>
      </c>
      <c r="O10" s="29" t="s">
        <v>20</v>
      </c>
      <c r="Q10" s="29" t="s">
        <v>26</v>
      </c>
      <c r="R10" s="35" t="s">
        <v>20</v>
      </c>
      <c r="S10" s="36" t="s">
        <v>20</v>
      </c>
      <c r="T10" s="37" t="s">
        <v>20</v>
      </c>
      <c r="U10" s="33">
        <v>19.0</v>
      </c>
      <c r="V10" s="33">
        <v>19.0</v>
      </c>
      <c r="W10" s="33">
        <f t="shared" si="1"/>
        <v>38</v>
      </c>
      <c r="X10" s="33">
        <v>154.0</v>
      </c>
      <c r="Y10" s="33">
        <v>154.0</v>
      </c>
      <c r="Z10" s="33">
        <f t="shared" si="2"/>
        <v>308</v>
      </c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</row>
    <row r="11" ht="21.0" customHeight="1">
      <c r="A11" s="25"/>
      <c r="B11" s="15" t="s">
        <v>27</v>
      </c>
      <c r="C11" s="26">
        <f>N19</f>
        <v>1121</v>
      </c>
      <c r="D11" s="26">
        <f>N35</f>
        <v>4000</v>
      </c>
      <c r="E11" s="26">
        <f>N51</f>
        <v>2694</v>
      </c>
      <c r="F11" s="27"/>
      <c r="G11" s="29" t="s">
        <v>28</v>
      </c>
      <c r="H11" s="29" t="s">
        <v>20</v>
      </c>
      <c r="I11" s="29" t="s">
        <v>20</v>
      </c>
      <c r="J11" s="29" t="s">
        <v>20</v>
      </c>
      <c r="K11" s="29" t="s">
        <v>20</v>
      </c>
      <c r="L11" s="29" t="s">
        <v>20</v>
      </c>
      <c r="M11" s="29" t="s">
        <v>20</v>
      </c>
      <c r="N11" s="29" t="s">
        <v>20</v>
      </c>
      <c r="O11" s="29" t="s">
        <v>20</v>
      </c>
      <c r="Q11" s="29" t="s">
        <v>28</v>
      </c>
      <c r="R11" s="35" t="s">
        <v>20</v>
      </c>
      <c r="S11" s="36" t="s">
        <v>20</v>
      </c>
      <c r="T11" s="37" t="s">
        <v>20</v>
      </c>
      <c r="U11" s="33">
        <v>54.0</v>
      </c>
      <c r="V11" s="33">
        <v>54.0</v>
      </c>
      <c r="W11" s="33">
        <f t="shared" si="1"/>
        <v>108</v>
      </c>
      <c r="X11" s="33">
        <v>111.0</v>
      </c>
      <c r="Y11" s="33">
        <v>111.0</v>
      </c>
      <c r="Z11" s="33">
        <f t="shared" si="2"/>
        <v>222</v>
      </c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</row>
    <row r="12" ht="21.0" customHeight="1">
      <c r="A12" s="25"/>
      <c r="B12" s="15" t="s">
        <v>29</v>
      </c>
      <c r="C12" s="26">
        <f>O19</f>
        <v>41</v>
      </c>
      <c r="D12" s="26">
        <f>O35</f>
        <v>127</v>
      </c>
      <c r="E12" s="26">
        <f>O51</f>
        <v>86</v>
      </c>
      <c r="F12" s="27"/>
      <c r="G12" s="29" t="s">
        <v>30</v>
      </c>
      <c r="H12" s="29" t="s">
        <v>20</v>
      </c>
      <c r="I12" s="29" t="s">
        <v>20</v>
      </c>
      <c r="J12" s="29" t="s">
        <v>20</v>
      </c>
      <c r="K12" s="29" t="s">
        <v>20</v>
      </c>
      <c r="L12" s="29" t="s">
        <v>20</v>
      </c>
      <c r="M12" s="29" t="s">
        <v>20</v>
      </c>
      <c r="N12" s="29" t="s">
        <v>20</v>
      </c>
      <c r="O12" s="29" t="s">
        <v>20</v>
      </c>
      <c r="Q12" s="29" t="s">
        <v>30</v>
      </c>
      <c r="R12" s="35" t="s">
        <v>20</v>
      </c>
      <c r="S12" s="36" t="s">
        <v>20</v>
      </c>
      <c r="T12" s="37" t="s">
        <v>20</v>
      </c>
      <c r="U12" s="33">
        <v>80.0</v>
      </c>
      <c r="V12" s="33">
        <v>80.0</v>
      </c>
      <c r="W12" s="33">
        <f t="shared" si="1"/>
        <v>160</v>
      </c>
      <c r="X12" s="33">
        <v>126.0</v>
      </c>
      <c r="Y12" s="33">
        <v>126.0</v>
      </c>
      <c r="Z12" s="33">
        <f t="shared" si="2"/>
        <v>252</v>
      </c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</row>
    <row r="13" ht="21.0" customHeight="1">
      <c r="A13" s="25"/>
      <c r="B13" s="15" t="s">
        <v>13</v>
      </c>
      <c r="C13" s="26">
        <f>M19</f>
        <v>24</v>
      </c>
      <c r="D13" s="26">
        <f>M35</f>
        <v>88</v>
      </c>
      <c r="E13" s="26">
        <f>M51</f>
        <v>165</v>
      </c>
      <c r="F13" s="27"/>
      <c r="G13" s="29" t="s">
        <v>31</v>
      </c>
      <c r="H13" s="29" t="s">
        <v>20</v>
      </c>
      <c r="I13" s="29" t="s">
        <v>20</v>
      </c>
      <c r="J13" s="29" t="s">
        <v>20</v>
      </c>
      <c r="K13" s="29" t="s">
        <v>20</v>
      </c>
      <c r="L13" s="29" t="s">
        <v>20</v>
      </c>
      <c r="M13" s="29" t="s">
        <v>20</v>
      </c>
      <c r="N13" s="29" t="s">
        <v>20</v>
      </c>
      <c r="O13" s="29" t="s">
        <v>20</v>
      </c>
      <c r="Q13" s="29" t="s">
        <v>31</v>
      </c>
      <c r="R13" s="35" t="s">
        <v>20</v>
      </c>
      <c r="S13" s="36" t="s">
        <v>20</v>
      </c>
      <c r="T13" s="37" t="s">
        <v>20</v>
      </c>
      <c r="U13" s="33">
        <v>110.0</v>
      </c>
      <c r="V13" s="33">
        <v>110.0</v>
      </c>
      <c r="W13" s="33">
        <f t="shared" si="1"/>
        <v>220</v>
      </c>
      <c r="X13" s="33">
        <v>166.0</v>
      </c>
      <c r="Y13" s="33">
        <v>166.0</v>
      </c>
      <c r="Z13" s="33">
        <f t="shared" si="2"/>
        <v>332</v>
      </c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</row>
    <row r="14" ht="21.0" customHeight="1">
      <c r="A14" s="25"/>
      <c r="B14" s="25"/>
      <c r="C14" s="38"/>
      <c r="D14" s="38"/>
      <c r="E14" s="38"/>
      <c r="G14" s="29" t="s">
        <v>32</v>
      </c>
      <c r="H14" s="29" t="s">
        <v>20</v>
      </c>
      <c r="I14" s="29" t="s">
        <v>20</v>
      </c>
      <c r="J14" s="29" t="s">
        <v>20</v>
      </c>
      <c r="K14" s="29" t="s">
        <v>20</v>
      </c>
      <c r="L14" s="29" t="s">
        <v>20</v>
      </c>
      <c r="M14" s="29" t="s">
        <v>20</v>
      </c>
      <c r="N14" s="29" t="s">
        <v>20</v>
      </c>
      <c r="O14" s="29" t="s">
        <v>20</v>
      </c>
      <c r="Q14" s="29" t="s">
        <v>32</v>
      </c>
      <c r="R14" s="35" t="s">
        <v>20</v>
      </c>
      <c r="S14" s="36" t="s">
        <v>20</v>
      </c>
      <c r="T14" s="37" t="s">
        <v>20</v>
      </c>
      <c r="U14" s="33">
        <v>122.0</v>
      </c>
      <c r="V14" s="33">
        <v>122.0</v>
      </c>
      <c r="W14" s="33">
        <f t="shared" si="1"/>
        <v>244</v>
      </c>
      <c r="X14" s="33">
        <v>141.0</v>
      </c>
      <c r="Y14" s="33">
        <v>141.0</v>
      </c>
      <c r="Z14" s="33">
        <f t="shared" si="2"/>
        <v>282</v>
      </c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</row>
    <row r="15" ht="21.0" customHeight="1">
      <c r="G15" s="29" t="s">
        <v>33</v>
      </c>
      <c r="H15" s="29" t="s">
        <v>20</v>
      </c>
      <c r="I15" s="29" t="s">
        <v>20</v>
      </c>
      <c r="J15" s="29" t="s">
        <v>20</v>
      </c>
      <c r="K15" s="29" t="s">
        <v>20</v>
      </c>
      <c r="L15" s="29" t="s">
        <v>20</v>
      </c>
      <c r="M15" s="29" t="s">
        <v>20</v>
      </c>
      <c r="N15" s="29" t="s">
        <v>20</v>
      </c>
      <c r="O15" s="29" t="s">
        <v>20</v>
      </c>
      <c r="Q15" s="29" t="s">
        <v>33</v>
      </c>
      <c r="R15" s="39" t="s">
        <v>20</v>
      </c>
      <c r="S15" s="40" t="s">
        <v>20</v>
      </c>
      <c r="T15" s="41" t="s">
        <v>20</v>
      </c>
      <c r="U15" s="33">
        <v>117.0</v>
      </c>
      <c r="V15" s="33">
        <v>117.0</v>
      </c>
      <c r="W15" s="33">
        <f t="shared" si="1"/>
        <v>234</v>
      </c>
      <c r="X15" s="33" t="s">
        <v>20</v>
      </c>
      <c r="Y15" s="33" t="s">
        <v>20</v>
      </c>
      <c r="Z15" s="33" t="s">
        <v>20</v>
      </c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</row>
    <row r="16" ht="21.0" customHeight="1">
      <c r="G16" s="29" t="s">
        <v>34</v>
      </c>
      <c r="H16" s="29">
        <v>2.0</v>
      </c>
      <c r="I16" s="29">
        <v>6.0</v>
      </c>
      <c r="J16" s="29">
        <v>8.0</v>
      </c>
      <c r="K16" s="29">
        <v>1.0</v>
      </c>
      <c r="L16" s="29">
        <v>0.0</v>
      </c>
      <c r="M16" s="29">
        <v>11.0</v>
      </c>
      <c r="N16" s="42">
        <v>312.0</v>
      </c>
      <c r="O16" s="42">
        <v>4.0</v>
      </c>
      <c r="Q16" s="29" t="s">
        <v>34</v>
      </c>
      <c r="R16" s="33">
        <v>8.0</v>
      </c>
      <c r="S16" s="33">
        <v>8.0</v>
      </c>
      <c r="T16" s="33">
        <f t="shared" ref="T16:T18" si="3">R16+S16</f>
        <v>16</v>
      </c>
      <c r="U16" s="33">
        <v>51.0</v>
      </c>
      <c r="V16" s="33">
        <v>51.0</v>
      </c>
      <c r="W16" s="33">
        <f t="shared" si="1"/>
        <v>102</v>
      </c>
      <c r="X16" s="33" t="s">
        <v>20</v>
      </c>
      <c r="Y16" s="33" t="s">
        <v>20</v>
      </c>
      <c r="Z16" s="33" t="s">
        <v>20</v>
      </c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</row>
    <row r="17" ht="21.0" customHeight="1">
      <c r="G17" s="29" t="s">
        <v>35</v>
      </c>
      <c r="H17" s="29">
        <v>19.0</v>
      </c>
      <c r="I17" s="29">
        <v>20.0</v>
      </c>
      <c r="J17" s="29">
        <v>39.0</v>
      </c>
      <c r="K17" s="29">
        <v>72.0</v>
      </c>
      <c r="L17" s="29">
        <v>7.0</v>
      </c>
      <c r="M17" s="29">
        <v>4.0</v>
      </c>
      <c r="N17" s="42">
        <v>431.0</v>
      </c>
      <c r="O17" s="42">
        <v>19.0</v>
      </c>
      <c r="Q17" s="29" t="s">
        <v>35</v>
      </c>
      <c r="R17" s="33">
        <v>39.0</v>
      </c>
      <c r="S17" s="33">
        <v>39.0</v>
      </c>
      <c r="T17" s="33">
        <f t="shared" si="3"/>
        <v>78</v>
      </c>
      <c r="U17" s="33">
        <v>124.0</v>
      </c>
      <c r="V17" s="33">
        <v>124.0</v>
      </c>
      <c r="W17" s="33">
        <f t="shared" si="1"/>
        <v>248</v>
      </c>
      <c r="X17" s="33" t="s">
        <v>20</v>
      </c>
      <c r="Y17" s="33" t="s">
        <v>20</v>
      </c>
      <c r="Z17" s="33" t="s">
        <v>20</v>
      </c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</row>
    <row r="18" ht="21.0" customHeight="1">
      <c r="G18" s="29" t="s">
        <v>36</v>
      </c>
      <c r="H18" s="29">
        <v>27.0</v>
      </c>
      <c r="I18" s="29">
        <v>27.0</v>
      </c>
      <c r="J18" s="29">
        <v>54.0</v>
      </c>
      <c r="K18" s="29">
        <v>38.0</v>
      </c>
      <c r="L18" s="29">
        <v>61.0</v>
      </c>
      <c r="M18" s="29">
        <v>9.0</v>
      </c>
      <c r="N18" s="42">
        <v>378.0</v>
      </c>
      <c r="O18" s="42">
        <v>18.0</v>
      </c>
      <c r="Q18" s="29" t="s">
        <v>36</v>
      </c>
      <c r="R18" s="33">
        <v>54.0</v>
      </c>
      <c r="S18" s="33">
        <v>54.0</v>
      </c>
      <c r="T18" s="33">
        <f t="shared" si="3"/>
        <v>108</v>
      </c>
      <c r="U18" s="33">
        <v>33.0</v>
      </c>
      <c r="V18" s="33">
        <v>33.0</v>
      </c>
      <c r="W18" s="33">
        <f t="shared" si="1"/>
        <v>66</v>
      </c>
      <c r="X18" s="33" t="s">
        <v>20</v>
      </c>
      <c r="Y18" s="33" t="s">
        <v>20</v>
      </c>
      <c r="Z18" s="33" t="s">
        <v>20</v>
      </c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</row>
    <row r="19">
      <c r="G19" s="43" t="s">
        <v>37</v>
      </c>
      <c r="H19" s="44">
        <f t="shared" ref="H19:O19" si="4">sum(H7:H18)</f>
        <v>48</v>
      </c>
      <c r="I19" s="44">
        <f t="shared" si="4"/>
        <v>53</v>
      </c>
      <c r="J19" s="44">
        <f t="shared" si="4"/>
        <v>101</v>
      </c>
      <c r="K19" s="44">
        <f t="shared" si="4"/>
        <v>111</v>
      </c>
      <c r="L19" s="44">
        <f t="shared" si="4"/>
        <v>68</v>
      </c>
      <c r="M19" s="44">
        <f t="shared" si="4"/>
        <v>24</v>
      </c>
      <c r="N19" s="44">
        <f t="shared" si="4"/>
        <v>1121</v>
      </c>
      <c r="O19" s="44">
        <f t="shared" si="4"/>
        <v>41</v>
      </c>
    </row>
    <row r="21">
      <c r="G21" s="45"/>
      <c r="H21" s="46" t="s">
        <v>5</v>
      </c>
      <c r="I21" s="47"/>
      <c r="J21" s="47"/>
      <c r="K21" s="47"/>
      <c r="L21" s="47"/>
      <c r="M21" s="47"/>
      <c r="N21" s="47"/>
      <c r="O21" s="48"/>
      <c r="Q21" s="9" t="s">
        <v>38</v>
      </c>
      <c r="R21" s="3"/>
      <c r="S21" s="3"/>
      <c r="T21" s="3"/>
      <c r="U21" s="3"/>
      <c r="V21" s="3"/>
      <c r="W21" s="3"/>
      <c r="X21" s="4"/>
    </row>
    <row r="22">
      <c r="G22" s="49"/>
      <c r="H22" s="50" t="s">
        <v>8</v>
      </c>
      <c r="I22" s="51" t="s">
        <v>9</v>
      </c>
      <c r="J22" s="51" t="s">
        <v>10</v>
      </c>
      <c r="K22" s="51" t="s">
        <v>11</v>
      </c>
      <c r="L22" s="51" t="s">
        <v>12</v>
      </c>
      <c r="M22" s="51" t="s">
        <v>13</v>
      </c>
      <c r="N22" s="51" t="s">
        <v>14</v>
      </c>
      <c r="O22" s="51" t="s">
        <v>15</v>
      </c>
      <c r="Q22" s="10"/>
      <c r="R22" s="11"/>
      <c r="S22" s="11"/>
      <c r="T22" s="11"/>
      <c r="U22" s="11"/>
      <c r="V22" s="11"/>
      <c r="W22" s="11"/>
      <c r="X22" s="12"/>
    </row>
    <row r="23">
      <c r="G23" s="52" t="s">
        <v>19</v>
      </c>
      <c r="H23" s="51">
        <v>25.0</v>
      </c>
      <c r="I23" s="51">
        <v>27.0</v>
      </c>
      <c r="J23" s="51">
        <v>53.0</v>
      </c>
      <c r="K23" s="51">
        <v>32.0</v>
      </c>
      <c r="L23" s="51">
        <v>47.0</v>
      </c>
      <c r="M23" s="51">
        <v>10.0</v>
      </c>
      <c r="N23" s="53">
        <v>459.0</v>
      </c>
      <c r="O23" s="53">
        <v>7.0</v>
      </c>
      <c r="Q23" s="20"/>
      <c r="R23" s="21" t="s">
        <v>4</v>
      </c>
      <c r="S23" s="19"/>
      <c r="T23" s="21" t="s">
        <v>5</v>
      </c>
      <c r="U23" s="18"/>
      <c r="V23" s="19"/>
      <c r="W23" s="21" t="s">
        <v>7</v>
      </c>
      <c r="X23" s="19"/>
    </row>
    <row r="24">
      <c r="G24" s="51" t="s">
        <v>22</v>
      </c>
      <c r="H24" s="51">
        <v>10.0</v>
      </c>
      <c r="I24" s="51">
        <v>24.0</v>
      </c>
      <c r="J24" s="51">
        <v>31.0</v>
      </c>
      <c r="K24" s="51">
        <v>11.0</v>
      </c>
      <c r="L24" s="51">
        <v>25.0</v>
      </c>
      <c r="M24" s="51">
        <v>5.0</v>
      </c>
      <c r="N24" s="53">
        <v>470.0</v>
      </c>
      <c r="O24" s="53">
        <v>7.0</v>
      </c>
      <c r="Q24" s="28"/>
      <c r="R24" s="29" t="s">
        <v>8</v>
      </c>
      <c r="S24" s="29" t="s">
        <v>9</v>
      </c>
      <c r="T24" s="29" t="s">
        <v>8</v>
      </c>
      <c r="U24" s="29" t="s">
        <v>9</v>
      </c>
      <c r="V24" s="29" t="s">
        <v>39</v>
      </c>
      <c r="W24" s="29" t="s">
        <v>8</v>
      </c>
      <c r="X24" s="29" t="s">
        <v>9</v>
      </c>
    </row>
    <row r="25">
      <c r="G25" s="51" t="s">
        <v>24</v>
      </c>
      <c r="H25" s="51">
        <v>7.0</v>
      </c>
      <c r="I25" s="51">
        <v>7.0</v>
      </c>
      <c r="J25" s="51">
        <v>16.0</v>
      </c>
      <c r="K25" s="51">
        <v>12.0</v>
      </c>
      <c r="L25" s="51">
        <v>15.0</v>
      </c>
      <c r="M25" s="51">
        <v>4.0</v>
      </c>
      <c r="N25" s="53">
        <v>645.0</v>
      </c>
      <c r="O25" s="53">
        <v>1.0</v>
      </c>
      <c r="Q25" s="29" t="s">
        <v>19</v>
      </c>
      <c r="R25" s="29" t="s">
        <v>20</v>
      </c>
      <c r="S25" s="29" t="s">
        <v>20</v>
      </c>
      <c r="T25" s="42">
        <v>12.0</v>
      </c>
      <c r="U25" s="42">
        <v>16.0</v>
      </c>
      <c r="V25" s="29">
        <v>0.0</v>
      </c>
      <c r="W25" s="29">
        <v>32.0</v>
      </c>
      <c r="X25" s="29">
        <v>29.0</v>
      </c>
    </row>
    <row r="26">
      <c r="G26" s="51" t="s">
        <v>26</v>
      </c>
      <c r="H26" s="51">
        <v>10.0</v>
      </c>
      <c r="I26" s="51">
        <v>9.0</v>
      </c>
      <c r="J26" s="51">
        <v>19.0</v>
      </c>
      <c r="K26" s="51">
        <v>12.0</v>
      </c>
      <c r="L26" s="51">
        <v>21.0</v>
      </c>
      <c r="M26" s="51">
        <v>1.0</v>
      </c>
      <c r="N26" s="53">
        <v>462.0</v>
      </c>
      <c r="O26" s="53">
        <v>12.0</v>
      </c>
      <c r="Q26" s="29" t="s">
        <v>22</v>
      </c>
      <c r="R26" s="29" t="s">
        <v>20</v>
      </c>
      <c r="S26" s="29" t="s">
        <v>20</v>
      </c>
      <c r="T26" s="42">
        <v>7.0</v>
      </c>
      <c r="U26" s="42">
        <v>24.0</v>
      </c>
      <c r="V26" s="29">
        <v>0.0</v>
      </c>
      <c r="W26" s="29">
        <v>59.0</v>
      </c>
      <c r="X26" s="29">
        <v>91.0</v>
      </c>
    </row>
    <row r="27">
      <c r="G27" s="51" t="s">
        <v>28</v>
      </c>
      <c r="H27" s="51">
        <v>27.0</v>
      </c>
      <c r="I27" s="51">
        <v>27.0</v>
      </c>
      <c r="J27" s="51">
        <v>54.0</v>
      </c>
      <c r="K27" s="51">
        <v>28.0</v>
      </c>
      <c r="L27" s="51">
        <v>48.0</v>
      </c>
      <c r="M27" s="51">
        <v>4.0</v>
      </c>
      <c r="N27" s="53">
        <v>314.0</v>
      </c>
      <c r="O27" s="53">
        <v>8.0</v>
      </c>
      <c r="Q27" s="29" t="s">
        <v>24</v>
      </c>
      <c r="R27" s="29" t="s">
        <v>20</v>
      </c>
      <c r="S27" s="29" t="s">
        <v>20</v>
      </c>
      <c r="T27" s="42">
        <v>5.0</v>
      </c>
      <c r="U27" s="42">
        <v>6.0</v>
      </c>
      <c r="V27" s="29">
        <v>0.0</v>
      </c>
      <c r="W27" s="29">
        <v>71.0</v>
      </c>
      <c r="X27" s="29">
        <v>88.0</v>
      </c>
    </row>
    <row r="28">
      <c r="G28" s="51" t="s">
        <v>30</v>
      </c>
      <c r="H28" s="51">
        <v>22.0</v>
      </c>
      <c r="I28" s="51">
        <v>58.0</v>
      </c>
      <c r="J28" s="51">
        <v>80.0</v>
      </c>
      <c r="K28" s="51">
        <v>32.0</v>
      </c>
      <c r="L28" s="51">
        <v>34.0</v>
      </c>
      <c r="M28" s="51">
        <v>12.0</v>
      </c>
      <c r="N28" s="53">
        <v>429.0</v>
      </c>
      <c r="O28" s="53">
        <v>8.0</v>
      </c>
      <c r="Q28" s="29" t="s">
        <v>26</v>
      </c>
      <c r="R28" s="29" t="s">
        <v>20</v>
      </c>
      <c r="S28" s="29" t="s">
        <v>20</v>
      </c>
      <c r="T28" s="29">
        <v>9.0</v>
      </c>
      <c r="U28" s="29">
        <v>7.0</v>
      </c>
      <c r="V28" s="29">
        <v>11.0</v>
      </c>
      <c r="W28" s="29">
        <v>65.0</v>
      </c>
      <c r="X28" s="29">
        <v>72.0</v>
      </c>
    </row>
    <row r="29">
      <c r="G29" s="51" t="s">
        <v>31</v>
      </c>
      <c r="H29" s="51">
        <v>39.0</v>
      </c>
      <c r="I29" s="51">
        <v>71.0</v>
      </c>
      <c r="J29" s="51">
        <v>110.0</v>
      </c>
      <c r="K29" s="51">
        <v>34.0</v>
      </c>
      <c r="L29" s="51">
        <v>55.0</v>
      </c>
      <c r="M29" s="51">
        <v>25.0</v>
      </c>
      <c r="N29" s="53">
        <v>471.0</v>
      </c>
      <c r="O29" s="53">
        <v>19.0</v>
      </c>
      <c r="Q29" s="29" t="s">
        <v>28</v>
      </c>
      <c r="R29" s="29" t="s">
        <v>20</v>
      </c>
      <c r="S29" s="29" t="s">
        <v>20</v>
      </c>
      <c r="T29" s="29">
        <v>18.0</v>
      </c>
      <c r="U29" s="29">
        <v>20.0</v>
      </c>
      <c r="V29" s="29">
        <v>16.0</v>
      </c>
      <c r="W29" s="29">
        <v>31.0</v>
      </c>
      <c r="X29" s="29">
        <v>44.0</v>
      </c>
    </row>
    <row r="30">
      <c r="G30" s="51" t="s">
        <v>32</v>
      </c>
      <c r="H30" s="51">
        <v>50.0</v>
      </c>
      <c r="I30" s="51">
        <v>72.0</v>
      </c>
      <c r="J30" s="51">
        <v>122.0</v>
      </c>
      <c r="K30" s="51">
        <v>39.0</v>
      </c>
      <c r="L30" s="51">
        <v>86.0</v>
      </c>
      <c r="M30" s="51">
        <v>8.0</v>
      </c>
      <c r="N30" s="51">
        <v>122.0</v>
      </c>
      <c r="O30" s="53">
        <v>21.0</v>
      </c>
      <c r="Q30" s="29" t="s">
        <v>30</v>
      </c>
      <c r="R30" s="29" t="s">
        <v>20</v>
      </c>
      <c r="S30" s="29" t="s">
        <v>20</v>
      </c>
      <c r="T30" s="29">
        <v>11.0</v>
      </c>
      <c r="U30" s="29">
        <v>33.0</v>
      </c>
      <c r="V30" s="29" t="s">
        <v>20</v>
      </c>
      <c r="W30" s="29">
        <v>42.0</v>
      </c>
      <c r="X30" s="29">
        <v>109.0</v>
      </c>
    </row>
    <row r="31">
      <c r="G31" s="51" t="s">
        <v>33</v>
      </c>
      <c r="H31" s="51">
        <v>61.0</v>
      </c>
      <c r="I31" s="51">
        <v>56.0</v>
      </c>
      <c r="J31" s="51">
        <v>117.0</v>
      </c>
      <c r="K31" s="51">
        <v>67.0</v>
      </c>
      <c r="L31" s="51">
        <v>91.0</v>
      </c>
      <c r="M31" s="51">
        <v>4.0</v>
      </c>
      <c r="N31" s="51">
        <v>117.0</v>
      </c>
      <c r="O31" s="53">
        <v>15.0</v>
      </c>
      <c r="Q31" s="29" t="s">
        <v>31</v>
      </c>
      <c r="R31" s="29" t="s">
        <v>20</v>
      </c>
      <c r="S31" s="29" t="s">
        <v>20</v>
      </c>
      <c r="T31" s="29">
        <v>26.0</v>
      </c>
      <c r="U31" s="29">
        <v>45.0</v>
      </c>
      <c r="V31" s="29" t="s">
        <v>20</v>
      </c>
      <c r="W31" s="29">
        <v>48.0</v>
      </c>
      <c r="X31" s="29">
        <v>142.0</v>
      </c>
    </row>
    <row r="32">
      <c r="G32" s="51" t="s">
        <v>34</v>
      </c>
      <c r="H32" s="51">
        <v>29.0</v>
      </c>
      <c r="I32" s="51">
        <v>22.0</v>
      </c>
      <c r="J32" s="51">
        <v>51.0</v>
      </c>
      <c r="K32" s="51">
        <v>39.0</v>
      </c>
      <c r="L32" s="51">
        <v>30.0</v>
      </c>
      <c r="M32" s="51">
        <v>6.0</v>
      </c>
      <c r="N32" s="51">
        <v>121.0</v>
      </c>
      <c r="O32" s="51">
        <v>3.0</v>
      </c>
      <c r="Q32" s="29" t="s">
        <v>32</v>
      </c>
      <c r="R32" s="29" t="s">
        <v>20</v>
      </c>
      <c r="S32" s="29" t="s">
        <v>20</v>
      </c>
      <c r="T32" s="29">
        <v>37.0</v>
      </c>
      <c r="U32" s="29">
        <v>49.0</v>
      </c>
      <c r="V32" s="29" t="s">
        <v>20</v>
      </c>
      <c r="W32" s="29">
        <v>67.0</v>
      </c>
      <c r="X32" s="29">
        <v>118.0</v>
      </c>
    </row>
    <row r="33">
      <c r="G33" s="51" t="s">
        <v>35</v>
      </c>
      <c r="H33" s="51">
        <v>55.0</v>
      </c>
      <c r="I33" s="51">
        <v>69.0</v>
      </c>
      <c r="J33" s="51">
        <v>124.0</v>
      </c>
      <c r="K33" s="51">
        <v>67.0</v>
      </c>
      <c r="L33" s="51">
        <v>97.0</v>
      </c>
      <c r="M33" s="51">
        <v>5.0</v>
      </c>
      <c r="N33" s="51">
        <v>293.0</v>
      </c>
      <c r="O33" s="51">
        <v>17.0</v>
      </c>
      <c r="Q33" s="29" t="s">
        <v>33</v>
      </c>
      <c r="R33" s="29" t="s">
        <v>20</v>
      </c>
      <c r="S33" s="29" t="s">
        <v>20</v>
      </c>
      <c r="T33" s="29">
        <v>48.0</v>
      </c>
      <c r="U33" s="29">
        <v>43.0</v>
      </c>
      <c r="V33" s="29" t="s">
        <v>20</v>
      </c>
      <c r="W33" s="54"/>
      <c r="X33" s="54"/>
    </row>
    <row r="34">
      <c r="G34" s="55" t="s">
        <v>36</v>
      </c>
      <c r="H34" s="55">
        <v>15.0</v>
      </c>
      <c r="I34" s="55">
        <v>18.0</v>
      </c>
      <c r="J34" s="55">
        <v>33.0</v>
      </c>
      <c r="K34" s="55">
        <v>16.0</v>
      </c>
      <c r="L34" s="55">
        <v>24.0</v>
      </c>
      <c r="M34" s="55">
        <v>4.0</v>
      </c>
      <c r="N34" s="55">
        <v>97.0</v>
      </c>
      <c r="O34" s="55">
        <v>9.0</v>
      </c>
      <c r="Q34" s="29" t="s">
        <v>34</v>
      </c>
      <c r="R34" s="42">
        <v>2.0</v>
      </c>
      <c r="S34" s="42">
        <v>2.0</v>
      </c>
      <c r="T34" s="29">
        <v>16.0</v>
      </c>
      <c r="U34" s="29">
        <v>14.0</v>
      </c>
      <c r="V34" s="29" t="s">
        <v>20</v>
      </c>
      <c r="W34" s="54"/>
      <c r="X34" s="54"/>
    </row>
    <row r="35">
      <c r="G35" s="56" t="s">
        <v>37</v>
      </c>
      <c r="H35" s="57">
        <f t="shared" ref="H35:O35" si="5">sum(H23:H34)</f>
        <v>350</v>
      </c>
      <c r="I35" s="57">
        <f t="shared" si="5"/>
        <v>460</v>
      </c>
      <c r="J35" s="57">
        <f t="shared" si="5"/>
        <v>810</v>
      </c>
      <c r="K35" s="57">
        <f t="shared" si="5"/>
        <v>389</v>
      </c>
      <c r="L35" s="57">
        <f t="shared" si="5"/>
        <v>573</v>
      </c>
      <c r="M35" s="57">
        <f t="shared" si="5"/>
        <v>88</v>
      </c>
      <c r="N35" s="57">
        <f t="shared" si="5"/>
        <v>4000</v>
      </c>
      <c r="O35" s="57">
        <f t="shared" si="5"/>
        <v>127</v>
      </c>
      <c r="Q35" s="29" t="s">
        <v>35</v>
      </c>
      <c r="R35" s="42">
        <v>19.0</v>
      </c>
      <c r="S35" s="42">
        <v>15.0</v>
      </c>
      <c r="T35" s="29">
        <v>48.0</v>
      </c>
      <c r="U35" s="29">
        <v>49.0</v>
      </c>
      <c r="V35" s="29" t="s">
        <v>20</v>
      </c>
      <c r="W35" s="54"/>
      <c r="X35" s="54"/>
    </row>
    <row r="36">
      <c r="H36" s="58"/>
      <c r="I36" s="58"/>
      <c r="K36" s="58"/>
      <c r="Q36" s="29" t="s">
        <v>36</v>
      </c>
      <c r="R36" s="42">
        <v>28.0</v>
      </c>
      <c r="S36" s="42">
        <v>26.0</v>
      </c>
      <c r="T36" s="29">
        <v>31.0</v>
      </c>
      <c r="U36" s="29">
        <v>28.0</v>
      </c>
      <c r="V36" s="29" t="s">
        <v>20</v>
      </c>
      <c r="W36" s="54"/>
      <c r="X36" s="54"/>
    </row>
    <row r="37">
      <c r="G37" s="16"/>
      <c r="H37" s="59" t="s">
        <v>7</v>
      </c>
      <c r="I37" s="18"/>
      <c r="J37" s="18"/>
      <c r="K37" s="18"/>
      <c r="L37" s="18"/>
      <c r="M37" s="18"/>
      <c r="N37" s="18"/>
      <c r="O37" s="19"/>
      <c r="Q37" s="43" t="s">
        <v>18</v>
      </c>
      <c r="R37" s="60">
        <f t="shared" ref="R37:X37" si="6">SUM(R25:R36)</f>
        <v>49</v>
      </c>
      <c r="S37" s="60">
        <f t="shared" si="6"/>
        <v>43</v>
      </c>
      <c r="T37" s="60">
        <f t="shared" si="6"/>
        <v>268</v>
      </c>
      <c r="U37" s="60">
        <f t="shared" si="6"/>
        <v>334</v>
      </c>
      <c r="V37" s="60">
        <f t="shared" si="6"/>
        <v>27</v>
      </c>
      <c r="W37" s="60">
        <f t="shared" si="6"/>
        <v>415</v>
      </c>
      <c r="X37" s="60">
        <f t="shared" si="6"/>
        <v>693</v>
      </c>
    </row>
    <row r="38">
      <c r="G38" s="28"/>
      <c r="H38" s="29" t="s">
        <v>8</v>
      </c>
      <c r="I38" s="29" t="s">
        <v>9</v>
      </c>
      <c r="J38" s="29" t="s">
        <v>10</v>
      </c>
      <c r="K38" s="29" t="s">
        <v>11</v>
      </c>
      <c r="L38" s="29" t="s">
        <v>12</v>
      </c>
      <c r="M38" s="29" t="s">
        <v>13</v>
      </c>
      <c r="N38" s="29" t="s">
        <v>14</v>
      </c>
      <c r="O38" s="29" t="s">
        <v>15</v>
      </c>
      <c r="Q38" s="43" t="s">
        <v>40</v>
      </c>
      <c r="R38" s="61">
        <f>sum(R37:S37)</f>
        <v>92</v>
      </c>
      <c r="S38" s="19"/>
      <c r="T38" s="61">
        <f>sum(T37:V37)</f>
        <v>629</v>
      </c>
      <c r="U38" s="18"/>
      <c r="V38" s="18"/>
      <c r="W38" s="61">
        <f>sum(W37:X37)</f>
        <v>1108</v>
      </c>
      <c r="X38" s="19"/>
    </row>
    <row r="39">
      <c r="G39" s="29" t="s">
        <v>19</v>
      </c>
      <c r="H39" s="29">
        <v>39.0</v>
      </c>
      <c r="I39" s="29">
        <v>39.0</v>
      </c>
      <c r="J39" s="29">
        <v>78.0</v>
      </c>
      <c r="K39" s="29">
        <v>26.0</v>
      </c>
      <c r="L39" s="29">
        <v>61.0</v>
      </c>
      <c r="M39" s="29">
        <v>8.0</v>
      </c>
      <c r="N39" s="29">
        <v>304.0</v>
      </c>
      <c r="O39" s="29">
        <v>16.0</v>
      </c>
      <c r="Q39" s="62" t="s">
        <v>41</v>
      </c>
      <c r="R39" s="63">
        <f>sum(R38:X38)</f>
        <v>1829</v>
      </c>
      <c r="S39" s="18"/>
      <c r="T39" s="18"/>
      <c r="U39" s="18"/>
      <c r="V39" s="18"/>
      <c r="W39" s="18"/>
      <c r="X39" s="19"/>
    </row>
    <row r="40">
      <c r="G40" s="29" t="s">
        <v>22</v>
      </c>
      <c r="H40" s="29">
        <v>65.0</v>
      </c>
      <c r="I40" s="29">
        <v>110.0</v>
      </c>
      <c r="J40" s="29">
        <v>175.0</v>
      </c>
      <c r="K40" s="29">
        <v>36.0</v>
      </c>
      <c r="L40" s="29">
        <v>150.0</v>
      </c>
      <c r="M40" s="29">
        <v>35.0</v>
      </c>
      <c r="N40" s="29">
        <v>359.0</v>
      </c>
      <c r="O40" s="29">
        <v>7.0</v>
      </c>
      <c r="Q40" s="64" t="s">
        <v>42</v>
      </c>
    </row>
    <row r="41">
      <c r="G41" s="29" t="s">
        <v>24</v>
      </c>
      <c r="H41" s="29">
        <v>77.0</v>
      </c>
      <c r="I41" s="29">
        <v>115.0</v>
      </c>
      <c r="J41" s="29">
        <v>192.0</v>
      </c>
      <c r="K41" s="29">
        <v>33.0</v>
      </c>
      <c r="L41" s="29">
        <v>159.0</v>
      </c>
      <c r="M41" s="29">
        <v>31.0</v>
      </c>
      <c r="N41" s="29">
        <v>346.0</v>
      </c>
      <c r="O41" s="29">
        <v>2.0</v>
      </c>
    </row>
    <row r="42">
      <c r="G42" s="29" t="s">
        <v>26</v>
      </c>
      <c r="H42" s="29">
        <v>69.0</v>
      </c>
      <c r="I42" s="29">
        <v>85.0</v>
      </c>
      <c r="J42" s="29">
        <v>154.0</v>
      </c>
      <c r="K42" s="29">
        <v>23.0</v>
      </c>
      <c r="L42" s="29">
        <v>137.0</v>
      </c>
      <c r="M42" s="29">
        <v>19.0</v>
      </c>
      <c r="N42" s="29">
        <v>397.0</v>
      </c>
      <c r="O42" s="29">
        <v>15.0</v>
      </c>
    </row>
    <row r="43">
      <c r="G43" s="29" t="s">
        <v>28</v>
      </c>
      <c r="H43" s="29">
        <v>36.0</v>
      </c>
      <c r="I43" s="29">
        <v>111.0</v>
      </c>
      <c r="J43" s="29">
        <v>111.0</v>
      </c>
      <c r="K43" s="29">
        <v>38.0</v>
      </c>
      <c r="L43" s="29">
        <v>75.0</v>
      </c>
      <c r="M43" s="29">
        <v>18.0</v>
      </c>
      <c r="N43" s="29">
        <v>394.0</v>
      </c>
      <c r="O43" s="29">
        <v>15.0</v>
      </c>
    </row>
    <row r="44">
      <c r="G44" s="29" t="s">
        <v>30</v>
      </c>
      <c r="H44" s="29">
        <v>48.0</v>
      </c>
      <c r="I44" s="29">
        <v>126.0</v>
      </c>
      <c r="J44" s="29">
        <v>126.0</v>
      </c>
      <c r="K44" s="29">
        <v>29.0</v>
      </c>
      <c r="L44" s="29">
        <v>109.0</v>
      </c>
      <c r="M44" s="29">
        <v>15.0</v>
      </c>
      <c r="N44" s="29">
        <v>267.0</v>
      </c>
      <c r="O44" s="29">
        <v>11.0</v>
      </c>
    </row>
    <row r="45">
      <c r="G45" s="29" t="s">
        <v>31</v>
      </c>
      <c r="H45" s="29">
        <v>54.0</v>
      </c>
      <c r="I45" s="29">
        <v>166.0</v>
      </c>
      <c r="J45" s="29">
        <v>166.0</v>
      </c>
      <c r="K45" s="29">
        <v>25.0</v>
      </c>
      <c r="L45" s="29">
        <v>146.0</v>
      </c>
      <c r="M45" s="29">
        <v>11.0</v>
      </c>
      <c r="N45" s="29">
        <v>361.0</v>
      </c>
      <c r="O45" s="29">
        <v>12.0</v>
      </c>
    </row>
    <row r="46">
      <c r="G46" s="29" t="s">
        <v>32</v>
      </c>
      <c r="H46" s="29">
        <v>69.0</v>
      </c>
      <c r="I46" s="29">
        <v>141.0</v>
      </c>
      <c r="J46" s="29">
        <v>141.0</v>
      </c>
      <c r="K46" s="29">
        <v>25.0</v>
      </c>
      <c r="L46" s="29">
        <v>118.0</v>
      </c>
      <c r="M46" s="29">
        <v>28.0</v>
      </c>
      <c r="N46" s="29">
        <v>266.0</v>
      </c>
      <c r="O46" s="29">
        <v>8.0</v>
      </c>
    </row>
    <row r="47">
      <c r="G47" s="29" t="s">
        <v>33</v>
      </c>
      <c r="H47" s="29" t="s">
        <v>20</v>
      </c>
      <c r="I47" s="29" t="s">
        <v>20</v>
      </c>
      <c r="J47" s="29" t="s">
        <v>20</v>
      </c>
      <c r="K47" s="29" t="s">
        <v>20</v>
      </c>
      <c r="L47" s="29" t="s">
        <v>20</v>
      </c>
      <c r="M47" s="29" t="s">
        <v>20</v>
      </c>
      <c r="N47" s="29" t="s">
        <v>20</v>
      </c>
      <c r="O47" s="29" t="s">
        <v>20</v>
      </c>
    </row>
    <row r="48">
      <c r="G48" s="29" t="s">
        <v>34</v>
      </c>
      <c r="H48" s="29" t="s">
        <v>20</v>
      </c>
      <c r="I48" s="29" t="s">
        <v>20</v>
      </c>
      <c r="J48" s="29" t="s">
        <v>20</v>
      </c>
      <c r="K48" s="29" t="s">
        <v>20</v>
      </c>
      <c r="L48" s="29" t="s">
        <v>20</v>
      </c>
      <c r="M48" s="29" t="s">
        <v>20</v>
      </c>
      <c r="N48" s="29" t="s">
        <v>20</v>
      </c>
      <c r="O48" s="29" t="s">
        <v>20</v>
      </c>
    </row>
    <row r="49">
      <c r="G49" s="29" t="s">
        <v>35</v>
      </c>
      <c r="H49" s="29" t="s">
        <v>20</v>
      </c>
      <c r="I49" s="29" t="s">
        <v>20</v>
      </c>
      <c r="J49" s="29" t="s">
        <v>20</v>
      </c>
      <c r="K49" s="29" t="s">
        <v>20</v>
      </c>
      <c r="L49" s="29" t="s">
        <v>20</v>
      </c>
      <c r="M49" s="29" t="s">
        <v>20</v>
      </c>
      <c r="N49" s="29" t="s">
        <v>20</v>
      </c>
      <c r="O49" s="29" t="s">
        <v>20</v>
      </c>
    </row>
    <row r="50">
      <c r="G50" s="29" t="s">
        <v>36</v>
      </c>
      <c r="H50" s="29" t="s">
        <v>20</v>
      </c>
      <c r="I50" s="29" t="s">
        <v>20</v>
      </c>
      <c r="J50" s="29" t="s">
        <v>20</v>
      </c>
      <c r="K50" s="29" t="s">
        <v>20</v>
      </c>
      <c r="L50" s="29" t="s">
        <v>20</v>
      </c>
      <c r="M50" s="29" t="s">
        <v>20</v>
      </c>
      <c r="N50" s="29" t="s">
        <v>20</v>
      </c>
      <c r="O50" s="29" t="s">
        <v>20</v>
      </c>
    </row>
    <row r="51">
      <c r="G51" s="43" t="s">
        <v>37</v>
      </c>
      <c r="H51" s="44">
        <f t="shared" ref="H51:O51" si="7">SUM(H39:H50)</f>
        <v>457</v>
      </c>
      <c r="I51" s="44">
        <f t="shared" si="7"/>
        <v>893</v>
      </c>
      <c r="J51" s="44">
        <f t="shared" si="7"/>
        <v>1143</v>
      </c>
      <c r="K51" s="44">
        <f t="shared" si="7"/>
        <v>235</v>
      </c>
      <c r="L51" s="44">
        <f t="shared" si="7"/>
        <v>955</v>
      </c>
      <c r="M51" s="44">
        <f t="shared" si="7"/>
        <v>165</v>
      </c>
      <c r="N51" s="44">
        <f t="shared" si="7"/>
        <v>2694</v>
      </c>
      <c r="O51" s="44">
        <f t="shared" si="7"/>
        <v>86</v>
      </c>
    </row>
    <row r="52">
      <c r="H52" s="58"/>
      <c r="I52" s="58"/>
      <c r="K52" s="58"/>
    </row>
    <row r="53">
      <c r="H53" s="58"/>
      <c r="I53" s="58"/>
      <c r="K53" s="58"/>
    </row>
    <row r="54">
      <c r="H54" s="58"/>
      <c r="I54" s="58"/>
      <c r="K54" s="58"/>
    </row>
    <row r="55">
      <c r="H55" s="58"/>
      <c r="I55" s="58"/>
      <c r="K55" s="58"/>
    </row>
    <row r="56">
      <c r="H56" s="58"/>
      <c r="I56" s="58"/>
      <c r="K56" s="58"/>
    </row>
    <row r="57">
      <c r="H57" s="58"/>
      <c r="I57" s="58"/>
      <c r="K57" s="58"/>
    </row>
    <row r="58">
      <c r="H58" s="58"/>
      <c r="I58" s="58"/>
      <c r="K58" s="58"/>
    </row>
    <row r="59">
      <c r="H59" s="58"/>
      <c r="I59" s="58"/>
      <c r="K59" s="58"/>
    </row>
    <row r="60">
      <c r="H60" s="58"/>
      <c r="I60" s="58"/>
      <c r="K60" s="58"/>
    </row>
    <row r="61">
      <c r="H61" s="58"/>
      <c r="I61" s="58"/>
      <c r="K61" s="58"/>
    </row>
    <row r="62">
      <c r="H62" s="58"/>
      <c r="I62" s="58"/>
      <c r="K62" s="58"/>
    </row>
    <row r="63">
      <c r="H63" s="58"/>
      <c r="I63" s="58"/>
      <c r="K63" s="58"/>
    </row>
    <row r="64">
      <c r="H64" s="58"/>
      <c r="I64" s="58"/>
      <c r="K64" s="58"/>
    </row>
    <row r="65">
      <c r="H65" s="58"/>
      <c r="I65" s="58"/>
      <c r="K65" s="58"/>
    </row>
    <row r="66">
      <c r="H66" s="58"/>
      <c r="I66" s="58"/>
      <c r="K66" s="58"/>
    </row>
    <row r="67">
      <c r="H67" s="58"/>
      <c r="I67" s="58"/>
      <c r="K67" s="58"/>
    </row>
    <row r="68">
      <c r="H68" s="58"/>
      <c r="I68" s="58"/>
      <c r="K68" s="58"/>
    </row>
    <row r="69">
      <c r="H69" s="58"/>
      <c r="I69" s="58"/>
      <c r="K69" s="58"/>
    </row>
    <row r="70">
      <c r="H70" s="58"/>
      <c r="I70" s="58"/>
      <c r="K70" s="58"/>
    </row>
    <row r="71">
      <c r="H71" s="58"/>
      <c r="I71" s="58"/>
      <c r="K71" s="58"/>
    </row>
    <row r="72">
      <c r="H72" s="58"/>
      <c r="I72" s="58"/>
      <c r="K72" s="58"/>
    </row>
    <row r="73">
      <c r="H73" s="58"/>
      <c r="I73" s="58"/>
      <c r="K73" s="58"/>
    </row>
    <row r="74">
      <c r="H74" s="58"/>
      <c r="I74" s="58"/>
      <c r="K74" s="58"/>
    </row>
    <row r="75">
      <c r="H75" s="58"/>
      <c r="I75" s="58"/>
      <c r="K75" s="58"/>
    </row>
    <row r="76">
      <c r="H76" s="58"/>
      <c r="I76" s="58"/>
      <c r="K76" s="58"/>
    </row>
    <row r="77">
      <c r="H77" s="58"/>
      <c r="I77" s="58"/>
      <c r="K77" s="58"/>
    </row>
    <row r="78">
      <c r="H78" s="58"/>
      <c r="I78" s="58"/>
      <c r="K78" s="58"/>
    </row>
    <row r="79">
      <c r="H79" s="58"/>
      <c r="I79" s="58"/>
      <c r="K79" s="58"/>
    </row>
    <row r="80">
      <c r="H80" s="58"/>
      <c r="I80" s="58"/>
      <c r="K80" s="58"/>
    </row>
    <row r="81">
      <c r="H81" s="58"/>
      <c r="I81" s="58"/>
      <c r="K81" s="58"/>
    </row>
    <row r="82">
      <c r="H82" s="58"/>
      <c r="I82" s="58"/>
      <c r="K82" s="58"/>
    </row>
    <row r="83">
      <c r="H83" s="58"/>
      <c r="I83" s="58"/>
      <c r="K83" s="58"/>
    </row>
    <row r="84">
      <c r="H84" s="58"/>
      <c r="I84" s="58"/>
      <c r="K84" s="58"/>
    </row>
    <row r="85">
      <c r="H85" s="58"/>
      <c r="I85" s="58"/>
      <c r="K85" s="58"/>
    </row>
    <row r="86">
      <c r="H86" s="58"/>
      <c r="I86" s="58"/>
      <c r="K86" s="58"/>
    </row>
    <row r="87">
      <c r="H87" s="58"/>
      <c r="I87" s="58"/>
      <c r="K87" s="58"/>
    </row>
    <row r="88">
      <c r="H88" s="58"/>
      <c r="I88" s="58"/>
      <c r="K88" s="58"/>
    </row>
    <row r="89">
      <c r="H89" s="58"/>
      <c r="I89" s="58"/>
      <c r="K89" s="58"/>
    </row>
    <row r="90">
      <c r="H90" s="58"/>
      <c r="I90" s="58"/>
      <c r="K90" s="58"/>
    </row>
    <row r="91">
      <c r="H91" s="58"/>
      <c r="I91" s="58"/>
      <c r="K91" s="58"/>
    </row>
    <row r="92">
      <c r="H92" s="58"/>
      <c r="I92" s="58"/>
      <c r="K92" s="58"/>
    </row>
    <row r="93">
      <c r="H93" s="58"/>
      <c r="I93" s="58"/>
      <c r="K93" s="58"/>
    </row>
    <row r="94">
      <c r="H94" s="58"/>
      <c r="I94" s="58"/>
      <c r="K94" s="58"/>
    </row>
    <row r="95">
      <c r="H95" s="58"/>
      <c r="I95" s="58"/>
      <c r="K95" s="58"/>
    </row>
    <row r="96">
      <c r="H96" s="58"/>
      <c r="I96" s="58"/>
      <c r="K96" s="58"/>
    </row>
    <row r="97">
      <c r="H97" s="58"/>
      <c r="I97" s="58"/>
      <c r="K97" s="58"/>
    </row>
    <row r="98">
      <c r="H98" s="58"/>
      <c r="I98" s="58"/>
      <c r="K98" s="58"/>
    </row>
    <row r="99">
      <c r="H99" s="58"/>
      <c r="I99" s="58"/>
      <c r="K99" s="58"/>
    </row>
    <row r="100">
      <c r="H100" s="58"/>
      <c r="I100" s="58"/>
      <c r="K100" s="58"/>
    </row>
    <row r="101">
      <c r="H101" s="58"/>
      <c r="I101" s="58"/>
      <c r="K101" s="58"/>
    </row>
    <row r="102">
      <c r="H102" s="58"/>
      <c r="I102" s="58"/>
      <c r="K102" s="58"/>
    </row>
    <row r="103">
      <c r="H103" s="58"/>
      <c r="I103" s="58"/>
      <c r="K103" s="58"/>
    </row>
    <row r="104">
      <c r="H104" s="58"/>
      <c r="I104" s="58"/>
      <c r="K104" s="58"/>
    </row>
    <row r="105">
      <c r="H105" s="58"/>
      <c r="I105" s="58"/>
      <c r="K105" s="58"/>
    </row>
    <row r="106">
      <c r="H106" s="58"/>
      <c r="I106" s="58"/>
      <c r="K106" s="58"/>
    </row>
    <row r="107">
      <c r="H107" s="58"/>
      <c r="I107" s="58"/>
      <c r="K107" s="58"/>
    </row>
    <row r="108">
      <c r="H108" s="58"/>
      <c r="I108" s="58"/>
      <c r="K108" s="58"/>
    </row>
    <row r="109">
      <c r="H109" s="58"/>
      <c r="I109" s="58"/>
      <c r="K109" s="58"/>
    </row>
    <row r="110">
      <c r="H110" s="58"/>
      <c r="I110" s="58"/>
      <c r="K110" s="58"/>
    </row>
    <row r="111">
      <c r="H111" s="58"/>
      <c r="I111" s="58"/>
      <c r="K111" s="58"/>
    </row>
    <row r="112">
      <c r="H112" s="58"/>
      <c r="I112" s="58"/>
      <c r="K112" s="58"/>
    </row>
    <row r="113">
      <c r="H113" s="58"/>
      <c r="I113" s="58"/>
      <c r="K113" s="58"/>
    </row>
    <row r="114">
      <c r="H114" s="58"/>
      <c r="I114" s="58"/>
      <c r="K114" s="58"/>
    </row>
    <row r="115">
      <c r="H115" s="58"/>
      <c r="I115" s="58"/>
      <c r="K115" s="58"/>
    </row>
    <row r="116">
      <c r="H116" s="58"/>
      <c r="I116" s="58"/>
      <c r="K116" s="58"/>
    </row>
    <row r="117">
      <c r="H117" s="58"/>
      <c r="I117" s="58"/>
      <c r="K117" s="58"/>
    </row>
    <row r="118">
      <c r="H118" s="58"/>
      <c r="I118" s="58"/>
      <c r="K118" s="58"/>
    </row>
    <row r="119">
      <c r="H119" s="58"/>
      <c r="I119" s="58"/>
      <c r="K119" s="58"/>
    </row>
    <row r="120">
      <c r="H120" s="58"/>
      <c r="I120" s="58"/>
      <c r="K120" s="58"/>
    </row>
    <row r="121">
      <c r="H121" s="58"/>
      <c r="I121" s="58"/>
      <c r="K121" s="58"/>
    </row>
    <row r="122">
      <c r="H122" s="58"/>
      <c r="I122" s="58"/>
      <c r="K122" s="58"/>
    </row>
    <row r="123">
      <c r="H123" s="58"/>
      <c r="I123" s="58"/>
      <c r="K123" s="58"/>
    </row>
    <row r="124">
      <c r="H124" s="58"/>
      <c r="I124" s="58"/>
      <c r="K124" s="58"/>
    </row>
    <row r="125">
      <c r="H125" s="58"/>
      <c r="I125" s="58"/>
      <c r="K125" s="58"/>
    </row>
    <row r="126">
      <c r="H126" s="58"/>
      <c r="I126" s="58"/>
      <c r="K126" s="58"/>
    </row>
    <row r="127">
      <c r="H127" s="58"/>
      <c r="I127" s="58"/>
      <c r="K127" s="58"/>
    </row>
    <row r="128">
      <c r="H128" s="58"/>
      <c r="I128" s="58"/>
      <c r="K128" s="58"/>
    </row>
    <row r="129">
      <c r="H129" s="58"/>
      <c r="I129" s="58"/>
      <c r="K129" s="58"/>
    </row>
    <row r="130">
      <c r="H130" s="58"/>
      <c r="I130" s="58"/>
      <c r="K130" s="58"/>
    </row>
    <row r="131">
      <c r="H131" s="58"/>
      <c r="I131" s="58"/>
      <c r="K131" s="58"/>
    </row>
    <row r="132">
      <c r="H132" s="58"/>
      <c r="I132" s="58"/>
      <c r="K132" s="58"/>
    </row>
    <row r="133">
      <c r="H133" s="58"/>
      <c r="I133" s="58"/>
      <c r="K133" s="58"/>
    </row>
    <row r="134">
      <c r="H134" s="58"/>
      <c r="I134" s="58"/>
      <c r="K134" s="58"/>
    </row>
    <row r="135">
      <c r="H135" s="58"/>
      <c r="I135" s="58"/>
      <c r="K135" s="58"/>
    </row>
    <row r="136">
      <c r="H136" s="58"/>
      <c r="I136" s="58"/>
      <c r="K136" s="58"/>
    </row>
    <row r="137">
      <c r="H137" s="58"/>
      <c r="I137" s="58"/>
      <c r="K137" s="58"/>
    </row>
    <row r="138">
      <c r="H138" s="58"/>
      <c r="I138" s="58"/>
      <c r="K138" s="58"/>
    </row>
    <row r="139">
      <c r="H139" s="58"/>
      <c r="I139" s="58"/>
      <c r="K139" s="58"/>
    </row>
    <row r="140">
      <c r="H140" s="58"/>
      <c r="I140" s="58"/>
      <c r="K140" s="58"/>
    </row>
    <row r="141">
      <c r="H141" s="58"/>
      <c r="I141" s="58"/>
      <c r="K141" s="58"/>
    </row>
    <row r="142">
      <c r="H142" s="58"/>
      <c r="I142" s="58"/>
      <c r="K142" s="58"/>
    </row>
    <row r="143">
      <c r="H143" s="58"/>
      <c r="I143" s="58"/>
      <c r="K143" s="58"/>
    </row>
    <row r="144">
      <c r="H144" s="58"/>
      <c r="I144" s="58"/>
      <c r="K144" s="58"/>
    </row>
    <row r="145">
      <c r="H145" s="58"/>
      <c r="I145" s="58"/>
      <c r="K145" s="58"/>
    </row>
    <row r="146">
      <c r="H146" s="58"/>
      <c r="I146" s="58"/>
      <c r="K146" s="58"/>
    </row>
    <row r="147">
      <c r="H147" s="58"/>
      <c r="I147" s="58"/>
      <c r="K147" s="58"/>
    </row>
    <row r="148">
      <c r="H148" s="58"/>
      <c r="I148" s="58"/>
      <c r="K148" s="58"/>
    </row>
    <row r="149">
      <c r="H149" s="58"/>
      <c r="I149" s="58"/>
      <c r="K149" s="58"/>
    </row>
    <row r="150">
      <c r="H150" s="58"/>
      <c r="I150" s="58"/>
      <c r="K150" s="58"/>
    </row>
    <row r="151">
      <c r="H151" s="58"/>
      <c r="I151" s="58"/>
      <c r="K151" s="58"/>
    </row>
    <row r="152">
      <c r="H152" s="58"/>
      <c r="I152" s="58"/>
      <c r="K152" s="58"/>
    </row>
    <row r="153">
      <c r="H153" s="58"/>
      <c r="I153" s="58"/>
      <c r="K153" s="58"/>
    </row>
    <row r="154">
      <c r="H154" s="58"/>
      <c r="I154" s="58"/>
      <c r="K154" s="58"/>
    </row>
    <row r="155">
      <c r="H155" s="58"/>
      <c r="I155" s="58"/>
      <c r="K155" s="58"/>
    </row>
    <row r="156">
      <c r="H156" s="58"/>
      <c r="I156" s="58"/>
      <c r="K156" s="58"/>
    </row>
    <row r="157">
      <c r="H157" s="58"/>
      <c r="I157" s="58"/>
      <c r="K157" s="58"/>
    </row>
    <row r="158">
      <c r="H158" s="58"/>
      <c r="I158" s="58"/>
      <c r="K158" s="58"/>
    </row>
    <row r="159">
      <c r="H159" s="58"/>
      <c r="I159" s="58"/>
      <c r="K159" s="58"/>
    </row>
    <row r="160">
      <c r="H160" s="58"/>
      <c r="I160" s="58"/>
      <c r="K160" s="58"/>
    </row>
    <row r="161">
      <c r="H161" s="58"/>
      <c r="I161" s="58"/>
      <c r="K161" s="58"/>
    </row>
    <row r="162">
      <c r="H162" s="58"/>
      <c r="I162" s="58"/>
      <c r="K162" s="58"/>
    </row>
    <row r="163">
      <c r="H163" s="58"/>
      <c r="I163" s="58"/>
      <c r="K163" s="58"/>
    </row>
    <row r="164">
      <c r="H164" s="58"/>
      <c r="I164" s="58"/>
      <c r="K164" s="58"/>
    </row>
    <row r="165">
      <c r="H165" s="58"/>
      <c r="I165" s="58"/>
      <c r="K165" s="58"/>
    </row>
    <row r="166">
      <c r="H166" s="58"/>
      <c r="I166" s="58"/>
      <c r="K166" s="58"/>
    </row>
    <row r="167">
      <c r="H167" s="58"/>
      <c r="I167" s="58"/>
      <c r="K167" s="58"/>
    </row>
    <row r="168">
      <c r="H168" s="58"/>
      <c r="I168" s="58"/>
      <c r="K168" s="58"/>
    </row>
    <row r="169">
      <c r="H169" s="58"/>
      <c r="I169" s="58"/>
      <c r="K169" s="58"/>
    </row>
    <row r="170">
      <c r="H170" s="58"/>
      <c r="I170" s="58"/>
      <c r="K170" s="58"/>
    </row>
    <row r="171">
      <c r="H171" s="58"/>
      <c r="I171" s="58"/>
      <c r="K171" s="58"/>
    </row>
    <row r="172">
      <c r="H172" s="58"/>
      <c r="I172" s="58"/>
      <c r="K172" s="58"/>
    </row>
    <row r="173">
      <c r="H173" s="58"/>
      <c r="I173" s="58"/>
      <c r="K173" s="58"/>
    </row>
    <row r="174">
      <c r="H174" s="58"/>
      <c r="I174" s="58"/>
      <c r="K174" s="58"/>
    </row>
    <row r="175">
      <c r="H175" s="58"/>
      <c r="I175" s="58"/>
      <c r="K175" s="58"/>
    </row>
    <row r="176">
      <c r="H176" s="58"/>
      <c r="I176" s="58"/>
      <c r="K176" s="58"/>
    </row>
    <row r="177">
      <c r="H177" s="58"/>
      <c r="I177" s="58"/>
      <c r="K177" s="58"/>
    </row>
    <row r="178">
      <c r="H178" s="58"/>
      <c r="I178" s="58"/>
      <c r="K178" s="58"/>
    </row>
    <row r="179">
      <c r="H179" s="58"/>
      <c r="I179" s="58"/>
      <c r="K179" s="58"/>
    </row>
    <row r="180">
      <c r="H180" s="58"/>
      <c r="I180" s="58"/>
      <c r="K180" s="58"/>
    </row>
    <row r="181">
      <c r="H181" s="58"/>
      <c r="I181" s="58"/>
      <c r="K181" s="58"/>
    </row>
    <row r="182">
      <c r="H182" s="58"/>
      <c r="I182" s="58"/>
      <c r="K182" s="58"/>
    </row>
    <row r="183">
      <c r="H183" s="58"/>
      <c r="I183" s="58"/>
      <c r="K183" s="58"/>
    </row>
    <row r="184">
      <c r="H184" s="58"/>
      <c r="I184" s="58"/>
      <c r="K184" s="58"/>
    </row>
    <row r="185">
      <c r="H185" s="58"/>
      <c r="I185" s="58"/>
      <c r="K185" s="58"/>
    </row>
    <row r="186">
      <c r="H186" s="58"/>
      <c r="I186" s="58"/>
      <c r="K186" s="58"/>
    </row>
    <row r="187">
      <c r="H187" s="58"/>
      <c r="I187" s="58"/>
      <c r="K187" s="58"/>
    </row>
    <row r="188">
      <c r="H188" s="58"/>
      <c r="I188" s="58"/>
      <c r="K188" s="58"/>
    </row>
    <row r="189">
      <c r="H189" s="58"/>
      <c r="I189" s="58"/>
      <c r="K189" s="58"/>
    </row>
    <row r="190">
      <c r="H190" s="58"/>
      <c r="I190" s="58"/>
      <c r="K190" s="58"/>
    </row>
    <row r="191">
      <c r="H191" s="58"/>
      <c r="I191" s="58"/>
      <c r="K191" s="58"/>
    </row>
    <row r="192">
      <c r="H192" s="58"/>
      <c r="I192" s="58"/>
      <c r="K192" s="58"/>
    </row>
    <row r="193">
      <c r="H193" s="58"/>
      <c r="I193" s="58"/>
      <c r="K193" s="58"/>
    </row>
    <row r="194">
      <c r="H194" s="58"/>
      <c r="I194" s="58"/>
      <c r="K194" s="58"/>
    </row>
    <row r="195">
      <c r="H195" s="58"/>
      <c r="I195" s="58"/>
      <c r="K195" s="58"/>
    </row>
    <row r="196">
      <c r="H196" s="58"/>
      <c r="I196" s="58"/>
      <c r="K196" s="58"/>
    </row>
    <row r="197">
      <c r="H197" s="58"/>
      <c r="I197" s="58"/>
      <c r="K197" s="58"/>
    </row>
    <row r="198">
      <c r="H198" s="58"/>
      <c r="I198" s="58"/>
      <c r="K198" s="58"/>
    </row>
    <row r="199">
      <c r="H199" s="58"/>
      <c r="I199" s="58"/>
      <c r="K199" s="58"/>
    </row>
    <row r="200">
      <c r="H200" s="58"/>
      <c r="I200" s="58"/>
      <c r="K200" s="58"/>
    </row>
    <row r="201">
      <c r="H201" s="58"/>
      <c r="I201" s="58"/>
      <c r="K201" s="58"/>
    </row>
    <row r="202">
      <c r="H202" s="58"/>
      <c r="I202" s="58"/>
      <c r="K202" s="58"/>
    </row>
    <row r="203">
      <c r="H203" s="58"/>
      <c r="I203" s="58"/>
      <c r="K203" s="58"/>
    </row>
    <row r="204">
      <c r="H204" s="58"/>
      <c r="I204" s="58"/>
      <c r="K204" s="58"/>
    </row>
    <row r="205">
      <c r="H205" s="58"/>
      <c r="I205" s="58"/>
      <c r="K205" s="58"/>
    </row>
    <row r="206">
      <c r="H206" s="58"/>
      <c r="I206" s="58"/>
      <c r="K206" s="58"/>
    </row>
    <row r="207">
      <c r="H207" s="58"/>
      <c r="I207" s="58"/>
      <c r="K207" s="58"/>
    </row>
    <row r="208">
      <c r="H208" s="58"/>
      <c r="I208" s="58"/>
      <c r="K208" s="58"/>
    </row>
    <row r="209">
      <c r="H209" s="58"/>
      <c r="I209" s="58"/>
      <c r="K209" s="58"/>
    </row>
    <row r="210">
      <c r="H210" s="58"/>
      <c r="I210" s="58"/>
      <c r="K210" s="58"/>
    </row>
    <row r="211">
      <c r="H211" s="58"/>
      <c r="I211" s="58"/>
      <c r="K211" s="58"/>
    </row>
    <row r="212">
      <c r="H212" s="58"/>
      <c r="I212" s="58"/>
      <c r="K212" s="58"/>
    </row>
    <row r="213">
      <c r="H213" s="58"/>
      <c r="I213" s="58"/>
      <c r="K213" s="58"/>
    </row>
    <row r="214">
      <c r="H214" s="58"/>
      <c r="I214" s="58"/>
      <c r="K214" s="58"/>
    </row>
    <row r="215">
      <c r="H215" s="58"/>
      <c r="I215" s="58"/>
      <c r="K215" s="58"/>
    </row>
    <row r="216">
      <c r="H216" s="58"/>
      <c r="I216" s="58"/>
      <c r="K216" s="58"/>
    </row>
    <row r="217">
      <c r="H217" s="58"/>
      <c r="I217" s="58"/>
      <c r="K217" s="58"/>
    </row>
    <row r="218">
      <c r="H218" s="58"/>
      <c r="I218" s="58"/>
      <c r="K218" s="58"/>
    </row>
    <row r="219">
      <c r="H219" s="58"/>
      <c r="I219" s="58"/>
      <c r="K219" s="58"/>
    </row>
    <row r="220">
      <c r="H220" s="58"/>
      <c r="I220" s="58"/>
      <c r="K220" s="58"/>
    </row>
    <row r="221">
      <c r="H221" s="58"/>
      <c r="I221" s="58"/>
      <c r="K221" s="58"/>
    </row>
    <row r="222">
      <c r="H222" s="58"/>
      <c r="I222" s="58"/>
      <c r="K222" s="58"/>
    </row>
    <row r="223">
      <c r="H223" s="58"/>
      <c r="I223" s="58"/>
      <c r="K223" s="58"/>
    </row>
    <row r="224">
      <c r="H224" s="58"/>
      <c r="I224" s="58"/>
      <c r="K224" s="58"/>
    </row>
    <row r="225">
      <c r="H225" s="58"/>
      <c r="I225" s="58"/>
      <c r="K225" s="58"/>
    </row>
    <row r="226">
      <c r="H226" s="58"/>
      <c r="I226" s="58"/>
      <c r="K226" s="58"/>
    </row>
    <row r="227">
      <c r="H227" s="58"/>
      <c r="I227" s="58"/>
      <c r="K227" s="58"/>
    </row>
    <row r="228">
      <c r="H228" s="58"/>
      <c r="I228" s="58"/>
      <c r="K228" s="58"/>
    </row>
    <row r="229">
      <c r="H229" s="58"/>
      <c r="I229" s="58"/>
      <c r="K229" s="58"/>
    </row>
    <row r="230">
      <c r="H230" s="58"/>
      <c r="I230" s="58"/>
      <c r="K230" s="58"/>
    </row>
    <row r="231">
      <c r="H231" s="58"/>
      <c r="I231" s="58"/>
      <c r="K231" s="58"/>
    </row>
    <row r="232">
      <c r="H232" s="58"/>
      <c r="I232" s="58"/>
      <c r="K232" s="58"/>
    </row>
    <row r="233">
      <c r="H233" s="58"/>
      <c r="I233" s="58"/>
      <c r="K233" s="58"/>
    </row>
    <row r="234">
      <c r="H234" s="58"/>
      <c r="I234" s="58"/>
      <c r="K234" s="58"/>
    </row>
    <row r="235">
      <c r="H235" s="58"/>
      <c r="I235" s="58"/>
      <c r="K235" s="58"/>
    </row>
    <row r="236">
      <c r="H236" s="58"/>
      <c r="I236" s="58"/>
      <c r="K236" s="58"/>
    </row>
    <row r="237">
      <c r="H237" s="58"/>
      <c r="I237" s="58"/>
      <c r="K237" s="58"/>
    </row>
    <row r="238">
      <c r="H238" s="58"/>
      <c r="I238" s="58"/>
      <c r="K238" s="58"/>
    </row>
    <row r="239">
      <c r="H239" s="58"/>
      <c r="I239" s="58"/>
      <c r="K239" s="58"/>
    </row>
    <row r="240">
      <c r="H240" s="58"/>
      <c r="I240" s="58"/>
      <c r="K240" s="58"/>
    </row>
    <row r="241">
      <c r="H241" s="58"/>
      <c r="I241" s="58"/>
      <c r="K241" s="58"/>
    </row>
    <row r="242">
      <c r="H242" s="58"/>
      <c r="I242" s="58"/>
      <c r="K242" s="58"/>
    </row>
    <row r="243">
      <c r="H243" s="58"/>
      <c r="I243" s="58"/>
      <c r="K243" s="58"/>
    </row>
    <row r="244">
      <c r="H244" s="58"/>
      <c r="I244" s="58"/>
      <c r="K244" s="58"/>
    </row>
    <row r="245">
      <c r="H245" s="58"/>
      <c r="I245" s="58"/>
      <c r="K245" s="58"/>
    </row>
    <row r="246">
      <c r="H246" s="58"/>
      <c r="I246" s="58"/>
      <c r="K246" s="58"/>
    </row>
    <row r="247">
      <c r="H247" s="58"/>
      <c r="I247" s="58"/>
      <c r="K247" s="58"/>
    </row>
    <row r="248">
      <c r="H248" s="58"/>
      <c r="I248" s="58"/>
      <c r="K248" s="58"/>
    </row>
    <row r="249">
      <c r="H249" s="58"/>
      <c r="I249" s="58"/>
      <c r="K249" s="58"/>
    </row>
    <row r="250">
      <c r="H250" s="58"/>
      <c r="I250" s="58"/>
      <c r="K250" s="58"/>
    </row>
    <row r="251">
      <c r="H251" s="58"/>
      <c r="I251" s="58"/>
      <c r="K251" s="58"/>
    </row>
    <row r="252">
      <c r="H252" s="58"/>
      <c r="I252" s="58"/>
      <c r="K252" s="58"/>
    </row>
    <row r="253">
      <c r="H253" s="58"/>
      <c r="I253" s="58"/>
      <c r="K253" s="58"/>
    </row>
    <row r="254">
      <c r="H254" s="58"/>
      <c r="I254" s="58"/>
      <c r="K254" s="58"/>
    </row>
    <row r="255">
      <c r="H255" s="58"/>
      <c r="I255" s="58"/>
      <c r="K255" s="58"/>
    </row>
    <row r="256">
      <c r="H256" s="58"/>
      <c r="I256" s="58"/>
      <c r="K256" s="58"/>
    </row>
    <row r="257">
      <c r="H257" s="58"/>
      <c r="I257" s="58"/>
      <c r="K257" s="58"/>
    </row>
    <row r="258">
      <c r="H258" s="58"/>
      <c r="I258" s="58"/>
      <c r="K258" s="58"/>
    </row>
    <row r="259">
      <c r="H259" s="58"/>
      <c r="I259" s="58"/>
      <c r="K259" s="58"/>
    </row>
    <row r="260">
      <c r="H260" s="58"/>
      <c r="I260" s="58"/>
      <c r="K260" s="58"/>
    </row>
    <row r="261">
      <c r="H261" s="58"/>
      <c r="I261" s="58"/>
      <c r="K261" s="58"/>
    </row>
    <row r="262">
      <c r="H262" s="58"/>
      <c r="I262" s="58"/>
      <c r="K262" s="58"/>
    </row>
    <row r="263">
      <c r="H263" s="58"/>
      <c r="I263" s="58"/>
      <c r="K263" s="58"/>
    </row>
    <row r="264">
      <c r="H264" s="58"/>
      <c r="I264" s="58"/>
      <c r="K264" s="58"/>
    </row>
    <row r="265">
      <c r="H265" s="58"/>
      <c r="I265" s="58"/>
      <c r="K265" s="58"/>
    </row>
    <row r="266">
      <c r="H266" s="58"/>
      <c r="I266" s="58"/>
      <c r="K266" s="58"/>
    </row>
    <row r="267">
      <c r="H267" s="58"/>
      <c r="I267" s="58"/>
      <c r="K267" s="58"/>
    </row>
    <row r="268">
      <c r="H268" s="58"/>
      <c r="I268" s="58"/>
      <c r="K268" s="58"/>
    </row>
    <row r="269">
      <c r="H269" s="58"/>
      <c r="I269" s="58"/>
      <c r="K269" s="58"/>
    </row>
    <row r="270">
      <c r="H270" s="58"/>
      <c r="I270" s="58"/>
      <c r="K270" s="58"/>
    </row>
    <row r="271">
      <c r="H271" s="58"/>
      <c r="I271" s="58"/>
      <c r="K271" s="58"/>
    </row>
    <row r="272">
      <c r="H272" s="58"/>
      <c r="I272" s="58"/>
      <c r="K272" s="58"/>
    </row>
    <row r="273">
      <c r="H273" s="58"/>
      <c r="I273" s="58"/>
      <c r="K273" s="58"/>
    </row>
    <row r="274">
      <c r="H274" s="58"/>
      <c r="I274" s="58"/>
      <c r="K274" s="58"/>
    </row>
    <row r="275">
      <c r="H275" s="58"/>
      <c r="I275" s="58"/>
      <c r="K275" s="58"/>
    </row>
    <row r="276">
      <c r="H276" s="58"/>
      <c r="I276" s="58"/>
      <c r="K276" s="58"/>
    </row>
    <row r="277">
      <c r="H277" s="58"/>
      <c r="I277" s="58"/>
      <c r="K277" s="58"/>
    </row>
    <row r="278">
      <c r="H278" s="58"/>
      <c r="I278" s="58"/>
      <c r="K278" s="58"/>
    </row>
    <row r="279">
      <c r="H279" s="58"/>
      <c r="I279" s="58"/>
      <c r="K279" s="58"/>
    </row>
    <row r="280">
      <c r="H280" s="58"/>
      <c r="I280" s="58"/>
      <c r="K280" s="58"/>
    </row>
    <row r="281">
      <c r="H281" s="58"/>
      <c r="I281" s="58"/>
      <c r="K281" s="58"/>
    </row>
    <row r="282">
      <c r="H282" s="58"/>
      <c r="I282" s="58"/>
      <c r="K282" s="58"/>
    </row>
    <row r="283">
      <c r="H283" s="58"/>
      <c r="I283" s="58"/>
      <c r="K283" s="58"/>
    </row>
    <row r="284">
      <c r="H284" s="58"/>
      <c r="I284" s="58"/>
      <c r="K284" s="58"/>
    </row>
    <row r="285">
      <c r="H285" s="58"/>
      <c r="I285" s="58"/>
      <c r="K285" s="58"/>
    </row>
    <row r="286">
      <c r="H286" s="58"/>
      <c r="I286" s="58"/>
      <c r="K286" s="58"/>
    </row>
    <row r="287">
      <c r="H287" s="58"/>
      <c r="I287" s="58"/>
      <c r="K287" s="58"/>
    </row>
    <row r="288">
      <c r="H288" s="58"/>
      <c r="I288" s="58"/>
      <c r="K288" s="58"/>
    </row>
    <row r="289">
      <c r="H289" s="58"/>
      <c r="I289" s="58"/>
      <c r="K289" s="58"/>
    </row>
    <row r="290">
      <c r="H290" s="58"/>
      <c r="I290" s="58"/>
      <c r="K290" s="58"/>
    </row>
    <row r="291">
      <c r="H291" s="58"/>
      <c r="I291" s="58"/>
      <c r="K291" s="58"/>
    </row>
    <row r="292">
      <c r="H292" s="58"/>
      <c r="I292" s="58"/>
      <c r="K292" s="58"/>
    </row>
    <row r="293">
      <c r="H293" s="58"/>
      <c r="I293" s="58"/>
      <c r="K293" s="58"/>
    </row>
    <row r="294">
      <c r="H294" s="58"/>
      <c r="I294" s="58"/>
      <c r="K294" s="58"/>
    </row>
    <row r="295">
      <c r="H295" s="58"/>
      <c r="I295" s="58"/>
      <c r="K295" s="58"/>
    </row>
    <row r="296">
      <c r="H296" s="58"/>
      <c r="I296" s="58"/>
      <c r="K296" s="58"/>
    </row>
    <row r="297">
      <c r="H297" s="58"/>
      <c r="I297" s="58"/>
      <c r="K297" s="58"/>
    </row>
    <row r="298">
      <c r="H298" s="58"/>
      <c r="I298" s="58"/>
      <c r="K298" s="58"/>
    </row>
    <row r="299">
      <c r="H299" s="58"/>
      <c r="I299" s="58"/>
      <c r="K299" s="58"/>
    </row>
    <row r="300">
      <c r="H300" s="58"/>
      <c r="I300" s="58"/>
      <c r="K300" s="58"/>
    </row>
    <row r="301">
      <c r="H301" s="58"/>
      <c r="I301" s="58"/>
      <c r="K301" s="58"/>
    </row>
    <row r="302">
      <c r="H302" s="58"/>
      <c r="I302" s="58"/>
      <c r="K302" s="58"/>
    </row>
    <row r="303">
      <c r="H303" s="58"/>
      <c r="I303" s="58"/>
      <c r="K303" s="58"/>
    </row>
    <row r="304">
      <c r="H304" s="58"/>
      <c r="I304" s="58"/>
      <c r="K304" s="58"/>
    </row>
    <row r="305">
      <c r="H305" s="58"/>
      <c r="I305" s="58"/>
      <c r="K305" s="58"/>
    </row>
    <row r="306">
      <c r="H306" s="58"/>
      <c r="I306" s="58"/>
      <c r="K306" s="58"/>
    </row>
    <row r="307">
      <c r="H307" s="58"/>
      <c r="I307" s="58"/>
      <c r="K307" s="58"/>
    </row>
    <row r="308">
      <c r="H308" s="58"/>
      <c r="I308" s="58"/>
      <c r="K308" s="58"/>
    </row>
    <row r="309">
      <c r="H309" s="58"/>
      <c r="I309" s="58"/>
      <c r="K309" s="58"/>
    </row>
    <row r="310">
      <c r="H310" s="58"/>
      <c r="I310" s="58"/>
      <c r="K310" s="58"/>
    </row>
    <row r="311">
      <c r="H311" s="58"/>
      <c r="I311" s="58"/>
      <c r="K311" s="58"/>
    </row>
    <row r="312">
      <c r="H312" s="58"/>
      <c r="I312" s="58"/>
      <c r="K312" s="58"/>
    </row>
    <row r="313">
      <c r="H313" s="58"/>
      <c r="I313" s="58"/>
      <c r="K313" s="58"/>
    </row>
    <row r="314">
      <c r="H314" s="58"/>
      <c r="I314" s="58"/>
      <c r="K314" s="58"/>
    </row>
    <row r="315">
      <c r="H315" s="58"/>
      <c r="I315" s="58"/>
      <c r="K315" s="58"/>
    </row>
    <row r="316">
      <c r="H316" s="58"/>
      <c r="I316" s="58"/>
      <c r="K316" s="58"/>
    </row>
    <row r="317">
      <c r="H317" s="58"/>
      <c r="I317" s="58"/>
      <c r="K317" s="58"/>
    </row>
    <row r="318">
      <c r="H318" s="58"/>
      <c r="I318" s="58"/>
      <c r="K318" s="58"/>
    </row>
    <row r="319">
      <c r="H319" s="58"/>
      <c r="I319" s="58"/>
      <c r="K319" s="58"/>
    </row>
    <row r="320">
      <c r="H320" s="58"/>
      <c r="I320" s="58"/>
      <c r="K320" s="58"/>
    </row>
    <row r="321">
      <c r="H321" s="58"/>
      <c r="I321" s="58"/>
      <c r="K321" s="58"/>
    </row>
    <row r="322">
      <c r="H322" s="58"/>
      <c r="I322" s="58"/>
      <c r="K322" s="58"/>
    </row>
    <row r="323">
      <c r="H323" s="58"/>
      <c r="I323" s="58"/>
      <c r="K323" s="58"/>
    </row>
    <row r="324">
      <c r="H324" s="58"/>
      <c r="I324" s="58"/>
      <c r="K324" s="58"/>
    </row>
    <row r="325">
      <c r="H325" s="58"/>
      <c r="I325" s="58"/>
      <c r="K325" s="58"/>
    </row>
    <row r="326">
      <c r="H326" s="58"/>
      <c r="I326" s="58"/>
      <c r="K326" s="58"/>
    </row>
    <row r="327">
      <c r="H327" s="58"/>
      <c r="I327" s="58"/>
      <c r="K327" s="58"/>
    </row>
    <row r="328">
      <c r="H328" s="58"/>
      <c r="I328" s="58"/>
      <c r="K328" s="58"/>
    </row>
    <row r="329">
      <c r="H329" s="58"/>
      <c r="I329" s="58"/>
      <c r="K329" s="58"/>
    </row>
    <row r="330">
      <c r="H330" s="58"/>
      <c r="I330" s="58"/>
      <c r="K330" s="58"/>
    </row>
    <row r="331">
      <c r="H331" s="58"/>
      <c r="I331" s="58"/>
      <c r="K331" s="58"/>
    </row>
    <row r="332">
      <c r="H332" s="58"/>
      <c r="I332" s="58"/>
      <c r="K332" s="58"/>
    </row>
    <row r="333">
      <c r="H333" s="58"/>
      <c r="I333" s="58"/>
      <c r="K333" s="58"/>
    </row>
    <row r="334">
      <c r="H334" s="58"/>
      <c r="I334" s="58"/>
      <c r="K334" s="58"/>
    </row>
    <row r="335">
      <c r="H335" s="58"/>
      <c r="I335" s="58"/>
      <c r="K335" s="58"/>
    </row>
    <row r="336">
      <c r="H336" s="58"/>
      <c r="I336" s="58"/>
      <c r="K336" s="58"/>
    </row>
    <row r="337">
      <c r="H337" s="58"/>
      <c r="I337" s="58"/>
      <c r="K337" s="58"/>
    </row>
    <row r="338">
      <c r="H338" s="58"/>
      <c r="I338" s="58"/>
      <c r="K338" s="58"/>
    </row>
    <row r="339">
      <c r="H339" s="58"/>
      <c r="I339" s="58"/>
      <c r="K339" s="58"/>
    </row>
    <row r="340">
      <c r="H340" s="58"/>
      <c r="I340" s="58"/>
      <c r="K340" s="58"/>
    </row>
    <row r="341">
      <c r="H341" s="58"/>
      <c r="I341" s="58"/>
      <c r="K341" s="58"/>
    </row>
    <row r="342">
      <c r="H342" s="58"/>
      <c r="I342" s="58"/>
      <c r="K342" s="58"/>
    </row>
    <row r="343">
      <c r="H343" s="58"/>
      <c r="I343" s="58"/>
      <c r="K343" s="58"/>
    </row>
    <row r="344">
      <c r="H344" s="58"/>
      <c r="I344" s="58"/>
      <c r="K344" s="58"/>
    </row>
    <row r="345">
      <c r="H345" s="58"/>
      <c r="I345" s="58"/>
      <c r="K345" s="58"/>
    </row>
    <row r="346">
      <c r="H346" s="58"/>
      <c r="I346" s="58"/>
      <c r="K346" s="58"/>
    </row>
    <row r="347">
      <c r="H347" s="58"/>
      <c r="I347" s="58"/>
      <c r="K347" s="58"/>
    </row>
    <row r="348">
      <c r="H348" s="58"/>
      <c r="I348" s="58"/>
      <c r="K348" s="58"/>
    </row>
    <row r="349">
      <c r="H349" s="58"/>
      <c r="I349" s="58"/>
      <c r="K349" s="58"/>
    </row>
    <row r="350">
      <c r="H350" s="58"/>
      <c r="I350" s="58"/>
      <c r="K350" s="58"/>
    </row>
    <row r="351">
      <c r="H351" s="58"/>
      <c r="I351" s="58"/>
      <c r="K351" s="58"/>
    </row>
    <row r="352">
      <c r="H352" s="58"/>
      <c r="I352" s="58"/>
      <c r="K352" s="58"/>
    </row>
    <row r="353">
      <c r="H353" s="58"/>
      <c r="I353" s="58"/>
      <c r="K353" s="58"/>
    </row>
    <row r="354">
      <c r="H354" s="58"/>
      <c r="I354" s="58"/>
      <c r="K354" s="58"/>
    </row>
    <row r="355">
      <c r="H355" s="58"/>
      <c r="I355" s="58"/>
      <c r="K355" s="58"/>
    </row>
    <row r="356">
      <c r="H356" s="58"/>
      <c r="I356" s="58"/>
      <c r="K356" s="58"/>
    </row>
    <row r="357">
      <c r="H357" s="58"/>
      <c r="I357" s="58"/>
      <c r="K357" s="58"/>
    </row>
    <row r="358">
      <c r="H358" s="58"/>
      <c r="I358" s="58"/>
      <c r="K358" s="58"/>
    </row>
    <row r="359">
      <c r="H359" s="58"/>
      <c r="I359" s="58"/>
      <c r="K359" s="58"/>
    </row>
    <row r="360">
      <c r="H360" s="58"/>
      <c r="I360" s="58"/>
      <c r="K360" s="58"/>
    </row>
    <row r="361">
      <c r="H361" s="58"/>
      <c r="I361" s="58"/>
      <c r="K361" s="58"/>
    </row>
    <row r="362">
      <c r="H362" s="58"/>
      <c r="I362" s="58"/>
      <c r="K362" s="58"/>
    </row>
    <row r="363">
      <c r="H363" s="58"/>
      <c r="I363" s="58"/>
      <c r="K363" s="58"/>
    </row>
    <row r="364">
      <c r="H364" s="58"/>
      <c r="I364" s="58"/>
      <c r="K364" s="58"/>
    </row>
    <row r="365">
      <c r="H365" s="58"/>
      <c r="I365" s="58"/>
      <c r="K365" s="58"/>
    </row>
    <row r="366">
      <c r="H366" s="58"/>
      <c r="I366" s="58"/>
      <c r="K366" s="58"/>
    </row>
    <row r="367">
      <c r="H367" s="58"/>
      <c r="I367" s="58"/>
      <c r="K367" s="58"/>
    </row>
    <row r="368">
      <c r="H368" s="58"/>
      <c r="I368" s="58"/>
      <c r="K368" s="58"/>
    </row>
    <row r="369">
      <c r="H369" s="58"/>
      <c r="I369" s="58"/>
      <c r="K369" s="58"/>
    </row>
    <row r="370">
      <c r="H370" s="58"/>
      <c r="I370" s="58"/>
      <c r="K370" s="58"/>
    </row>
    <row r="371">
      <c r="H371" s="58"/>
      <c r="I371" s="58"/>
      <c r="K371" s="58"/>
    </row>
    <row r="372">
      <c r="H372" s="58"/>
      <c r="I372" s="58"/>
      <c r="K372" s="58"/>
    </row>
    <row r="373">
      <c r="H373" s="58"/>
      <c r="I373" s="58"/>
      <c r="K373" s="58"/>
    </row>
    <row r="374">
      <c r="H374" s="58"/>
      <c r="I374" s="58"/>
      <c r="K374" s="58"/>
    </row>
    <row r="375">
      <c r="H375" s="58"/>
      <c r="I375" s="58"/>
      <c r="K375" s="58"/>
    </row>
    <row r="376">
      <c r="H376" s="58"/>
      <c r="I376" s="58"/>
      <c r="K376" s="58"/>
    </row>
    <row r="377">
      <c r="H377" s="58"/>
      <c r="I377" s="58"/>
      <c r="K377" s="58"/>
    </row>
    <row r="378">
      <c r="H378" s="58"/>
      <c r="I378" s="58"/>
      <c r="K378" s="58"/>
    </row>
    <row r="379">
      <c r="H379" s="58"/>
      <c r="I379" s="58"/>
      <c r="K379" s="58"/>
    </row>
    <row r="380">
      <c r="H380" s="58"/>
      <c r="I380" s="58"/>
      <c r="K380" s="58"/>
    </row>
    <row r="381">
      <c r="H381" s="58"/>
      <c r="I381" s="58"/>
      <c r="K381" s="58"/>
    </row>
    <row r="382">
      <c r="H382" s="58"/>
      <c r="I382" s="58"/>
      <c r="K382" s="58"/>
    </row>
    <row r="383">
      <c r="H383" s="58"/>
      <c r="I383" s="58"/>
      <c r="K383" s="58"/>
    </row>
    <row r="384">
      <c r="H384" s="58"/>
      <c r="I384" s="58"/>
      <c r="K384" s="58"/>
    </row>
    <row r="385">
      <c r="H385" s="58"/>
      <c r="I385" s="58"/>
      <c r="K385" s="58"/>
    </row>
    <row r="386">
      <c r="H386" s="58"/>
      <c r="I386" s="58"/>
      <c r="K386" s="58"/>
    </row>
    <row r="387">
      <c r="H387" s="58"/>
      <c r="I387" s="58"/>
      <c r="K387" s="58"/>
    </row>
    <row r="388">
      <c r="H388" s="58"/>
      <c r="I388" s="58"/>
      <c r="K388" s="58"/>
    </row>
    <row r="389">
      <c r="H389" s="58"/>
      <c r="I389" s="58"/>
      <c r="K389" s="58"/>
    </row>
    <row r="390">
      <c r="H390" s="58"/>
      <c r="I390" s="58"/>
      <c r="K390" s="58"/>
    </row>
    <row r="391">
      <c r="H391" s="58"/>
      <c r="I391" s="58"/>
      <c r="K391" s="58"/>
    </row>
    <row r="392">
      <c r="H392" s="58"/>
      <c r="I392" s="58"/>
      <c r="K392" s="58"/>
    </row>
    <row r="393">
      <c r="H393" s="58"/>
      <c r="I393" s="58"/>
      <c r="K393" s="58"/>
    </row>
    <row r="394">
      <c r="H394" s="58"/>
      <c r="I394" s="58"/>
      <c r="K394" s="58"/>
    </row>
    <row r="395">
      <c r="H395" s="58"/>
      <c r="I395" s="58"/>
      <c r="K395" s="58"/>
    </row>
    <row r="396">
      <c r="H396" s="58"/>
      <c r="I396" s="58"/>
      <c r="K396" s="58"/>
    </row>
    <row r="397">
      <c r="H397" s="58"/>
      <c r="I397" s="58"/>
      <c r="K397" s="58"/>
    </row>
    <row r="398">
      <c r="H398" s="58"/>
      <c r="I398" s="58"/>
      <c r="K398" s="58"/>
    </row>
    <row r="399">
      <c r="H399" s="58"/>
      <c r="I399" s="58"/>
      <c r="K399" s="58"/>
    </row>
    <row r="400">
      <c r="H400" s="58"/>
      <c r="I400" s="58"/>
      <c r="K400" s="58"/>
    </row>
    <row r="401">
      <c r="H401" s="58"/>
      <c r="I401" s="58"/>
      <c r="K401" s="58"/>
    </row>
    <row r="402">
      <c r="H402" s="58"/>
      <c r="I402" s="58"/>
      <c r="K402" s="58"/>
    </row>
    <row r="403">
      <c r="H403" s="58"/>
      <c r="I403" s="58"/>
      <c r="K403" s="58"/>
    </row>
    <row r="404">
      <c r="H404" s="58"/>
      <c r="I404" s="58"/>
      <c r="K404" s="58"/>
    </row>
    <row r="405">
      <c r="H405" s="58"/>
      <c r="I405" s="58"/>
      <c r="K405" s="58"/>
    </row>
    <row r="406">
      <c r="H406" s="58"/>
      <c r="I406" s="58"/>
      <c r="K406" s="58"/>
    </row>
    <row r="407">
      <c r="H407" s="58"/>
      <c r="I407" s="58"/>
      <c r="K407" s="58"/>
    </row>
    <row r="408">
      <c r="H408" s="58"/>
      <c r="I408" s="58"/>
      <c r="K408" s="58"/>
    </row>
    <row r="409">
      <c r="H409" s="58"/>
      <c r="I409" s="58"/>
      <c r="K409" s="58"/>
    </row>
    <row r="410">
      <c r="H410" s="58"/>
      <c r="I410" s="58"/>
      <c r="K410" s="58"/>
    </row>
    <row r="411">
      <c r="H411" s="58"/>
      <c r="I411" s="58"/>
      <c r="K411" s="58"/>
    </row>
    <row r="412">
      <c r="H412" s="58"/>
      <c r="I412" s="58"/>
      <c r="K412" s="58"/>
    </row>
    <row r="413">
      <c r="H413" s="58"/>
      <c r="I413" s="58"/>
      <c r="K413" s="58"/>
    </row>
    <row r="414">
      <c r="H414" s="58"/>
      <c r="I414" s="58"/>
      <c r="K414" s="58"/>
    </row>
    <row r="415">
      <c r="H415" s="58"/>
      <c r="I415" s="58"/>
      <c r="K415" s="58"/>
    </row>
    <row r="416">
      <c r="H416" s="58"/>
      <c r="I416" s="58"/>
      <c r="K416" s="58"/>
    </row>
    <row r="417">
      <c r="H417" s="58"/>
      <c r="I417" s="58"/>
      <c r="K417" s="58"/>
    </row>
    <row r="418">
      <c r="H418" s="58"/>
      <c r="I418" s="58"/>
      <c r="K418" s="58"/>
    </row>
    <row r="419">
      <c r="H419" s="58"/>
      <c r="I419" s="58"/>
      <c r="K419" s="58"/>
    </row>
    <row r="420">
      <c r="H420" s="58"/>
      <c r="I420" s="58"/>
      <c r="K420" s="58"/>
    </row>
    <row r="421">
      <c r="H421" s="58"/>
      <c r="I421" s="58"/>
      <c r="K421" s="58"/>
    </row>
    <row r="422">
      <c r="H422" s="58"/>
      <c r="I422" s="58"/>
      <c r="K422" s="58"/>
    </row>
    <row r="423">
      <c r="H423" s="58"/>
      <c r="I423" s="58"/>
      <c r="K423" s="58"/>
    </row>
    <row r="424">
      <c r="H424" s="58"/>
      <c r="I424" s="58"/>
      <c r="K424" s="58"/>
    </row>
    <row r="425">
      <c r="H425" s="58"/>
      <c r="I425" s="58"/>
      <c r="K425" s="58"/>
    </row>
    <row r="426">
      <c r="H426" s="58"/>
      <c r="I426" s="58"/>
      <c r="K426" s="58"/>
    </row>
    <row r="427">
      <c r="H427" s="58"/>
      <c r="I427" s="58"/>
      <c r="K427" s="58"/>
    </row>
    <row r="428">
      <c r="H428" s="58"/>
      <c r="I428" s="58"/>
      <c r="K428" s="58"/>
    </row>
    <row r="429">
      <c r="H429" s="58"/>
      <c r="I429" s="58"/>
      <c r="K429" s="58"/>
    </row>
    <row r="430">
      <c r="H430" s="58"/>
      <c r="I430" s="58"/>
      <c r="K430" s="58"/>
    </row>
    <row r="431">
      <c r="H431" s="58"/>
      <c r="I431" s="58"/>
      <c r="K431" s="58"/>
    </row>
    <row r="432">
      <c r="H432" s="58"/>
      <c r="I432" s="58"/>
      <c r="K432" s="58"/>
    </row>
    <row r="433">
      <c r="H433" s="58"/>
      <c r="I433" s="58"/>
      <c r="K433" s="58"/>
    </row>
    <row r="434">
      <c r="H434" s="58"/>
      <c r="I434" s="58"/>
      <c r="K434" s="58"/>
    </row>
    <row r="435">
      <c r="H435" s="58"/>
      <c r="I435" s="58"/>
      <c r="K435" s="58"/>
    </row>
    <row r="436">
      <c r="H436" s="58"/>
      <c r="I436" s="58"/>
      <c r="K436" s="58"/>
    </row>
    <row r="437">
      <c r="H437" s="58"/>
      <c r="I437" s="58"/>
      <c r="K437" s="58"/>
    </row>
    <row r="438">
      <c r="H438" s="58"/>
      <c r="I438" s="58"/>
      <c r="K438" s="58"/>
    </row>
    <row r="439">
      <c r="H439" s="58"/>
      <c r="I439" s="58"/>
      <c r="K439" s="58"/>
    </row>
    <row r="440">
      <c r="H440" s="58"/>
      <c r="I440" s="58"/>
      <c r="K440" s="58"/>
    </row>
    <row r="441">
      <c r="H441" s="58"/>
      <c r="I441" s="58"/>
      <c r="K441" s="58"/>
    </row>
    <row r="442">
      <c r="H442" s="58"/>
      <c r="I442" s="58"/>
      <c r="K442" s="58"/>
    </row>
    <row r="443">
      <c r="H443" s="58"/>
      <c r="I443" s="58"/>
      <c r="K443" s="58"/>
    </row>
    <row r="444">
      <c r="H444" s="58"/>
      <c r="I444" s="58"/>
      <c r="K444" s="58"/>
    </row>
    <row r="445">
      <c r="H445" s="58"/>
      <c r="I445" s="58"/>
      <c r="K445" s="58"/>
    </row>
    <row r="446">
      <c r="H446" s="58"/>
      <c r="I446" s="58"/>
      <c r="K446" s="58"/>
    </row>
    <row r="447">
      <c r="H447" s="58"/>
      <c r="I447" s="58"/>
      <c r="K447" s="58"/>
    </row>
    <row r="448">
      <c r="H448" s="58"/>
      <c r="I448" s="58"/>
      <c r="K448" s="58"/>
    </row>
    <row r="449">
      <c r="H449" s="58"/>
      <c r="I449" s="58"/>
      <c r="K449" s="58"/>
    </row>
    <row r="450">
      <c r="H450" s="58"/>
      <c r="I450" s="58"/>
      <c r="K450" s="58"/>
    </row>
    <row r="451">
      <c r="H451" s="58"/>
      <c r="I451" s="58"/>
      <c r="K451" s="58"/>
    </row>
    <row r="452">
      <c r="H452" s="58"/>
      <c r="I452" s="58"/>
      <c r="K452" s="58"/>
    </row>
    <row r="453">
      <c r="H453" s="58"/>
      <c r="I453" s="58"/>
      <c r="K453" s="58"/>
    </row>
    <row r="454">
      <c r="H454" s="58"/>
      <c r="I454" s="58"/>
      <c r="K454" s="58"/>
    </row>
    <row r="455">
      <c r="H455" s="58"/>
      <c r="I455" s="58"/>
      <c r="K455" s="58"/>
    </row>
    <row r="456">
      <c r="H456" s="58"/>
      <c r="I456" s="58"/>
      <c r="K456" s="58"/>
    </row>
    <row r="457">
      <c r="H457" s="58"/>
      <c r="I457" s="58"/>
      <c r="K457" s="58"/>
    </row>
    <row r="458">
      <c r="H458" s="58"/>
      <c r="I458" s="58"/>
      <c r="K458" s="58"/>
    </row>
    <row r="459">
      <c r="H459" s="58"/>
      <c r="I459" s="58"/>
      <c r="K459" s="58"/>
    </row>
    <row r="460">
      <c r="H460" s="58"/>
      <c r="I460" s="58"/>
      <c r="K460" s="58"/>
    </row>
    <row r="461">
      <c r="H461" s="58"/>
      <c r="I461" s="58"/>
      <c r="K461" s="58"/>
    </row>
    <row r="462">
      <c r="H462" s="58"/>
      <c r="I462" s="58"/>
      <c r="K462" s="58"/>
    </row>
    <row r="463">
      <c r="H463" s="58"/>
      <c r="I463" s="58"/>
      <c r="K463" s="58"/>
    </row>
    <row r="464">
      <c r="H464" s="58"/>
      <c r="I464" s="58"/>
      <c r="K464" s="58"/>
    </row>
    <row r="465">
      <c r="H465" s="58"/>
      <c r="I465" s="58"/>
      <c r="K465" s="58"/>
    </row>
    <row r="466">
      <c r="H466" s="58"/>
      <c r="I466" s="58"/>
      <c r="K466" s="58"/>
    </row>
    <row r="467">
      <c r="H467" s="58"/>
      <c r="I467" s="58"/>
      <c r="K467" s="58"/>
    </row>
    <row r="468">
      <c r="H468" s="58"/>
      <c r="I468" s="58"/>
      <c r="K468" s="58"/>
    </row>
    <row r="469">
      <c r="H469" s="58"/>
      <c r="I469" s="58"/>
      <c r="K469" s="58"/>
    </row>
    <row r="470">
      <c r="H470" s="58"/>
      <c r="I470" s="58"/>
      <c r="K470" s="58"/>
    </row>
    <row r="471">
      <c r="H471" s="58"/>
      <c r="I471" s="58"/>
      <c r="K471" s="58"/>
    </row>
    <row r="472">
      <c r="H472" s="58"/>
      <c r="I472" s="58"/>
      <c r="K472" s="58"/>
    </row>
    <row r="473">
      <c r="H473" s="58"/>
      <c r="I473" s="58"/>
      <c r="K473" s="58"/>
    </row>
    <row r="474">
      <c r="H474" s="58"/>
      <c r="I474" s="58"/>
      <c r="K474" s="58"/>
    </row>
    <row r="475">
      <c r="H475" s="58"/>
      <c r="I475" s="58"/>
      <c r="K475" s="58"/>
    </row>
    <row r="476">
      <c r="H476" s="58"/>
      <c r="I476" s="58"/>
      <c r="K476" s="58"/>
    </row>
    <row r="477">
      <c r="H477" s="58"/>
      <c r="I477" s="58"/>
      <c r="K477" s="58"/>
    </row>
    <row r="478">
      <c r="H478" s="58"/>
      <c r="I478" s="58"/>
      <c r="K478" s="58"/>
    </row>
    <row r="479">
      <c r="H479" s="58"/>
      <c r="I479" s="58"/>
      <c r="K479" s="58"/>
    </row>
    <row r="480">
      <c r="H480" s="58"/>
      <c r="I480" s="58"/>
      <c r="K480" s="58"/>
    </row>
    <row r="481">
      <c r="H481" s="58"/>
      <c r="I481" s="58"/>
      <c r="K481" s="58"/>
    </row>
    <row r="482">
      <c r="H482" s="58"/>
      <c r="I482" s="58"/>
      <c r="K482" s="58"/>
    </row>
    <row r="483">
      <c r="H483" s="58"/>
      <c r="I483" s="58"/>
      <c r="K483" s="58"/>
    </row>
    <row r="484">
      <c r="H484" s="58"/>
      <c r="I484" s="58"/>
      <c r="K484" s="58"/>
    </row>
    <row r="485">
      <c r="H485" s="58"/>
      <c r="I485" s="58"/>
      <c r="K485" s="58"/>
    </row>
    <row r="486">
      <c r="H486" s="58"/>
      <c r="I486" s="58"/>
      <c r="K486" s="58"/>
    </row>
    <row r="487">
      <c r="H487" s="58"/>
      <c r="I487" s="58"/>
      <c r="K487" s="58"/>
    </row>
    <row r="488">
      <c r="H488" s="58"/>
      <c r="I488" s="58"/>
      <c r="K488" s="58"/>
    </row>
    <row r="489">
      <c r="H489" s="58"/>
      <c r="I489" s="58"/>
      <c r="K489" s="58"/>
    </row>
    <row r="490">
      <c r="H490" s="58"/>
      <c r="I490" s="58"/>
      <c r="K490" s="58"/>
    </row>
    <row r="491">
      <c r="H491" s="58"/>
      <c r="I491" s="58"/>
      <c r="K491" s="58"/>
    </row>
    <row r="492">
      <c r="H492" s="58"/>
      <c r="I492" s="58"/>
      <c r="K492" s="58"/>
    </row>
    <row r="493">
      <c r="H493" s="58"/>
      <c r="I493" s="58"/>
      <c r="K493" s="58"/>
    </row>
    <row r="494">
      <c r="H494" s="58"/>
      <c r="I494" s="58"/>
      <c r="K494" s="58"/>
    </row>
    <row r="495">
      <c r="H495" s="58"/>
      <c r="I495" s="58"/>
      <c r="K495" s="58"/>
    </row>
    <row r="496">
      <c r="H496" s="58"/>
      <c r="I496" s="58"/>
      <c r="K496" s="58"/>
    </row>
    <row r="497">
      <c r="H497" s="58"/>
      <c r="I497" s="58"/>
      <c r="K497" s="58"/>
    </row>
    <row r="498">
      <c r="H498" s="58"/>
      <c r="I498" s="58"/>
      <c r="K498" s="58"/>
    </row>
    <row r="499">
      <c r="H499" s="58"/>
      <c r="I499" s="58"/>
      <c r="K499" s="58"/>
    </row>
    <row r="500">
      <c r="H500" s="58"/>
      <c r="I500" s="58"/>
      <c r="K500" s="58"/>
    </row>
    <row r="501">
      <c r="H501" s="58"/>
      <c r="I501" s="58"/>
      <c r="K501" s="58"/>
    </row>
    <row r="502">
      <c r="H502" s="58"/>
      <c r="I502" s="58"/>
      <c r="K502" s="58"/>
    </row>
    <row r="503">
      <c r="H503" s="58"/>
      <c r="I503" s="58"/>
      <c r="K503" s="58"/>
    </row>
    <row r="504">
      <c r="H504" s="58"/>
      <c r="I504" s="58"/>
      <c r="K504" s="58"/>
    </row>
    <row r="505">
      <c r="H505" s="58"/>
      <c r="I505" s="58"/>
      <c r="K505" s="58"/>
    </row>
    <row r="506">
      <c r="H506" s="58"/>
      <c r="I506" s="58"/>
      <c r="K506" s="58"/>
    </row>
    <row r="507">
      <c r="H507" s="58"/>
      <c r="I507" s="58"/>
      <c r="K507" s="58"/>
    </row>
    <row r="508">
      <c r="H508" s="58"/>
      <c r="I508" s="58"/>
      <c r="K508" s="58"/>
    </row>
    <row r="509">
      <c r="H509" s="58"/>
      <c r="I509" s="58"/>
      <c r="K509" s="58"/>
    </row>
    <row r="510">
      <c r="H510" s="58"/>
      <c r="I510" s="58"/>
      <c r="K510" s="58"/>
    </row>
    <row r="511">
      <c r="H511" s="58"/>
      <c r="I511" s="58"/>
      <c r="K511" s="58"/>
    </row>
    <row r="512">
      <c r="H512" s="58"/>
      <c r="I512" s="58"/>
      <c r="K512" s="58"/>
    </row>
    <row r="513">
      <c r="H513" s="58"/>
      <c r="I513" s="58"/>
      <c r="K513" s="58"/>
    </row>
    <row r="514">
      <c r="H514" s="58"/>
      <c r="I514" s="58"/>
      <c r="K514" s="58"/>
    </row>
    <row r="515">
      <c r="H515" s="58"/>
      <c r="I515" s="58"/>
      <c r="K515" s="58"/>
    </row>
    <row r="516">
      <c r="H516" s="58"/>
      <c r="I516" s="58"/>
      <c r="K516" s="58"/>
    </row>
    <row r="517">
      <c r="H517" s="58"/>
      <c r="I517" s="58"/>
      <c r="K517" s="58"/>
    </row>
    <row r="518">
      <c r="H518" s="58"/>
      <c r="I518" s="58"/>
      <c r="K518" s="58"/>
    </row>
    <row r="519">
      <c r="H519" s="58"/>
      <c r="I519" s="58"/>
      <c r="K519" s="58"/>
    </row>
    <row r="520">
      <c r="H520" s="58"/>
      <c r="I520" s="58"/>
      <c r="K520" s="58"/>
    </row>
    <row r="521">
      <c r="H521" s="58"/>
      <c r="I521" s="58"/>
      <c r="K521" s="58"/>
    </row>
    <row r="522">
      <c r="H522" s="58"/>
      <c r="I522" s="58"/>
      <c r="K522" s="58"/>
    </row>
    <row r="523">
      <c r="H523" s="58"/>
      <c r="I523" s="58"/>
      <c r="K523" s="58"/>
    </row>
    <row r="524">
      <c r="H524" s="58"/>
      <c r="I524" s="58"/>
      <c r="K524" s="58"/>
    </row>
    <row r="525">
      <c r="H525" s="58"/>
      <c r="I525" s="58"/>
      <c r="K525" s="58"/>
    </row>
    <row r="526">
      <c r="H526" s="58"/>
      <c r="I526" s="58"/>
      <c r="K526" s="58"/>
    </row>
    <row r="527">
      <c r="H527" s="58"/>
      <c r="I527" s="58"/>
      <c r="K527" s="58"/>
    </row>
    <row r="528">
      <c r="H528" s="58"/>
      <c r="I528" s="58"/>
      <c r="K528" s="58"/>
    </row>
    <row r="529">
      <c r="H529" s="58"/>
      <c r="I529" s="58"/>
      <c r="K529" s="58"/>
    </row>
    <row r="530">
      <c r="H530" s="58"/>
      <c r="I530" s="58"/>
      <c r="K530" s="58"/>
    </row>
    <row r="531">
      <c r="H531" s="58"/>
      <c r="I531" s="58"/>
      <c r="K531" s="58"/>
    </row>
    <row r="532">
      <c r="H532" s="58"/>
      <c r="I532" s="58"/>
      <c r="K532" s="58"/>
    </row>
    <row r="533">
      <c r="H533" s="58"/>
      <c r="I533" s="58"/>
      <c r="K533" s="58"/>
    </row>
    <row r="534">
      <c r="H534" s="58"/>
      <c r="I534" s="58"/>
      <c r="K534" s="58"/>
    </row>
    <row r="535">
      <c r="H535" s="58"/>
      <c r="I535" s="58"/>
      <c r="K535" s="58"/>
    </row>
    <row r="536">
      <c r="H536" s="58"/>
      <c r="I536" s="58"/>
      <c r="K536" s="58"/>
    </row>
    <row r="537">
      <c r="H537" s="58"/>
      <c r="I537" s="58"/>
      <c r="K537" s="58"/>
    </row>
    <row r="538">
      <c r="H538" s="58"/>
      <c r="I538" s="58"/>
      <c r="K538" s="58"/>
    </row>
    <row r="539">
      <c r="H539" s="58"/>
      <c r="I539" s="58"/>
      <c r="K539" s="58"/>
    </row>
    <row r="540">
      <c r="H540" s="58"/>
      <c r="I540" s="58"/>
      <c r="K540" s="58"/>
    </row>
    <row r="541">
      <c r="H541" s="58"/>
      <c r="I541" s="58"/>
      <c r="K541" s="58"/>
    </row>
    <row r="542">
      <c r="H542" s="58"/>
      <c r="I542" s="58"/>
      <c r="K542" s="58"/>
    </row>
    <row r="543">
      <c r="H543" s="58"/>
      <c r="I543" s="58"/>
      <c r="K543" s="58"/>
    </row>
    <row r="544">
      <c r="H544" s="58"/>
      <c r="I544" s="58"/>
      <c r="K544" s="58"/>
    </row>
    <row r="545">
      <c r="H545" s="58"/>
      <c r="I545" s="58"/>
      <c r="K545" s="58"/>
    </row>
    <row r="546">
      <c r="H546" s="58"/>
      <c r="I546" s="58"/>
      <c r="K546" s="58"/>
    </row>
    <row r="547">
      <c r="H547" s="58"/>
      <c r="I547" s="58"/>
      <c r="K547" s="58"/>
    </row>
    <row r="548">
      <c r="H548" s="58"/>
      <c r="I548" s="58"/>
      <c r="K548" s="58"/>
    </row>
    <row r="549">
      <c r="H549" s="58"/>
      <c r="I549" s="58"/>
      <c r="K549" s="58"/>
    </row>
    <row r="550">
      <c r="H550" s="58"/>
      <c r="I550" s="58"/>
      <c r="K550" s="58"/>
    </row>
    <row r="551">
      <c r="H551" s="58"/>
      <c r="I551" s="58"/>
      <c r="K551" s="58"/>
    </row>
    <row r="552">
      <c r="H552" s="58"/>
      <c r="I552" s="58"/>
      <c r="K552" s="58"/>
    </row>
    <row r="553">
      <c r="H553" s="58"/>
      <c r="I553" s="58"/>
      <c r="K553" s="58"/>
    </row>
    <row r="554">
      <c r="H554" s="58"/>
      <c r="I554" s="58"/>
      <c r="K554" s="58"/>
    </row>
    <row r="555">
      <c r="H555" s="58"/>
      <c r="I555" s="58"/>
      <c r="K555" s="58"/>
    </row>
    <row r="556">
      <c r="H556" s="58"/>
      <c r="I556" s="58"/>
      <c r="K556" s="58"/>
    </row>
    <row r="557">
      <c r="H557" s="58"/>
      <c r="I557" s="58"/>
      <c r="K557" s="58"/>
    </row>
    <row r="558">
      <c r="H558" s="58"/>
      <c r="I558" s="58"/>
      <c r="K558" s="58"/>
    </row>
    <row r="559">
      <c r="H559" s="58"/>
      <c r="I559" s="58"/>
      <c r="K559" s="58"/>
    </row>
    <row r="560">
      <c r="H560" s="58"/>
      <c r="I560" s="58"/>
      <c r="K560" s="58"/>
    </row>
    <row r="561">
      <c r="H561" s="58"/>
      <c r="I561" s="58"/>
      <c r="K561" s="58"/>
    </row>
    <row r="562">
      <c r="H562" s="58"/>
      <c r="I562" s="58"/>
      <c r="K562" s="58"/>
    </row>
    <row r="563">
      <c r="H563" s="58"/>
      <c r="I563" s="58"/>
      <c r="K563" s="58"/>
    </row>
    <row r="564">
      <c r="H564" s="58"/>
      <c r="I564" s="58"/>
      <c r="K564" s="58"/>
    </row>
    <row r="565">
      <c r="H565" s="58"/>
      <c r="I565" s="58"/>
      <c r="K565" s="58"/>
    </row>
    <row r="566">
      <c r="H566" s="58"/>
      <c r="I566" s="58"/>
      <c r="K566" s="58"/>
    </row>
    <row r="567">
      <c r="H567" s="58"/>
      <c r="I567" s="58"/>
      <c r="K567" s="58"/>
    </row>
    <row r="568">
      <c r="H568" s="58"/>
      <c r="I568" s="58"/>
      <c r="K568" s="58"/>
    </row>
    <row r="569">
      <c r="H569" s="58"/>
      <c r="I569" s="58"/>
      <c r="K569" s="58"/>
    </row>
    <row r="570">
      <c r="H570" s="58"/>
      <c r="I570" s="58"/>
      <c r="K570" s="58"/>
    </row>
    <row r="571">
      <c r="H571" s="58"/>
      <c r="I571" s="58"/>
      <c r="K571" s="58"/>
    </row>
    <row r="572">
      <c r="H572" s="58"/>
      <c r="I572" s="58"/>
      <c r="K572" s="58"/>
    </row>
    <row r="573">
      <c r="H573" s="58"/>
      <c r="I573" s="58"/>
      <c r="K573" s="58"/>
    </row>
    <row r="574">
      <c r="H574" s="58"/>
      <c r="I574" s="58"/>
      <c r="K574" s="58"/>
    </row>
    <row r="575">
      <c r="H575" s="58"/>
      <c r="I575" s="58"/>
      <c r="K575" s="58"/>
    </row>
    <row r="576">
      <c r="H576" s="58"/>
      <c r="I576" s="58"/>
      <c r="K576" s="58"/>
    </row>
    <row r="577">
      <c r="H577" s="58"/>
      <c r="I577" s="58"/>
      <c r="K577" s="58"/>
    </row>
    <row r="578">
      <c r="H578" s="58"/>
      <c r="I578" s="58"/>
      <c r="K578" s="58"/>
    </row>
    <row r="579">
      <c r="H579" s="58"/>
      <c r="I579" s="58"/>
      <c r="K579" s="58"/>
    </row>
    <row r="580">
      <c r="H580" s="58"/>
      <c r="I580" s="58"/>
      <c r="K580" s="58"/>
    </row>
    <row r="581">
      <c r="H581" s="58"/>
      <c r="I581" s="58"/>
      <c r="K581" s="58"/>
    </row>
    <row r="582">
      <c r="H582" s="58"/>
      <c r="I582" s="58"/>
      <c r="K582" s="58"/>
    </row>
    <row r="583">
      <c r="H583" s="58"/>
      <c r="I583" s="58"/>
      <c r="K583" s="58"/>
    </row>
    <row r="584">
      <c r="H584" s="58"/>
      <c r="I584" s="58"/>
      <c r="K584" s="58"/>
    </row>
    <row r="585">
      <c r="H585" s="58"/>
      <c r="I585" s="58"/>
      <c r="K585" s="58"/>
    </row>
    <row r="586">
      <c r="H586" s="58"/>
      <c r="I586" s="58"/>
      <c r="K586" s="58"/>
    </row>
    <row r="587">
      <c r="H587" s="58"/>
      <c r="I587" s="58"/>
      <c r="K587" s="58"/>
    </row>
    <row r="588">
      <c r="H588" s="58"/>
      <c r="I588" s="58"/>
      <c r="K588" s="58"/>
    </row>
    <row r="589">
      <c r="H589" s="58"/>
      <c r="I589" s="58"/>
      <c r="K589" s="58"/>
    </row>
    <row r="590">
      <c r="H590" s="58"/>
      <c r="I590" s="58"/>
      <c r="K590" s="58"/>
    </row>
    <row r="591">
      <c r="H591" s="58"/>
      <c r="I591" s="58"/>
      <c r="K591" s="58"/>
    </row>
    <row r="592">
      <c r="H592" s="58"/>
      <c r="I592" s="58"/>
      <c r="K592" s="58"/>
    </row>
    <row r="593">
      <c r="H593" s="58"/>
      <c r="I593" s="58"/>
      <c r="K593" s="58"/>
    </row>
    <row r="594">
      <c r="H594" s="58"/>
      <c r="I594" s="58"/>
      <c r="K594" s="58"/>
    </row>
    <row r="595">
      <c r="H595" s="58"/>
      <c r="I595" s="58"/>
      <c r="K595" s="58"/>
    </row>
    <row r="596">
      <c r="H596" s="58"/>
      <c r="I596" s="58"/>
      <c r="K596" s="58"/>
    </row>
    <row r="597">
      <c r="H597" s="58"/>
      <c r="I597" s="58"/>
      <c r="K597" s="58"/>
    </row>
    <row r="598">
      <c r="H598" s="58"/>
      <c r="I598" s="58"/>
      <c r="K598" s="58"/>
    </row>
    <row r="599">
      <c r="H599" s="58"/>
      <c r="I599" s="58"/>
      <c r="K599" s="58"/>
    </row>
    <row r="600">
      <c r="H600" s="58"/>
      <c r="I600" s="58"/>
      <c r="K600" s="58"/>
    </row>
    <row r="601">
      <c r="H601" s="58"/>
      <c r="I601" s="58"/>
      <c r="K601" s="58"/>
    </row>
    <row r="602">
      <c r="H602" s="58"/>
      <c r="I602" s="58"/>
      <c r="K602" s="58"/>
    </row>
    <row r="603">
      <c r="H603" s="58"/>
      <c r="I603" s="58"/>
      <c r="K603" s="58"/>
    </row>
    <row r="604">
      <c r="H604" s="58"/>
      <c r="I604" s="58"/>
      <c r="K604" s="58"/>
    </row>
    <row r="605">
      <c r="H605" s="58"/>
      <c r="I605" s="58"/>
      <c r="K605" s="58"/>
    </row>
    <row r="606">
      <c r="H606" s="58"/>
      <c r="I606" s="58"/>
      <c r="K606" s="58"/>
    </row>
    <row r="607">
      <c r="H607" s="58"/>
      <c r="I607" s="58"/>
      <c r="K607" s="58"/>
    </row>
    <row r="608">
      <c r="H608" s="58"/>
      <c r="I608" s="58"/>
      <c r="K608" s="58"/>
    </row>
    <row r="609">
      <c r="H609" s="58"/>
      <c r="I609" s="58"/>
      <c r="K609" s="58"/>
    </row>
    <row r="610">
      <c r="H610" s="58"/>
      <c r="I610" s="58"/>
      <c r="K610" s="58"/>
    </row>
    <row r="611">
      <c r="H611" s="58"/>
      <c r="I611" s="58"/>
      <c r="K611" s="58"/>
    </row>
    <row r="612">
      <c r="H612" s="58"/>
      <c r="I612" s="58"/>
      <c r="K612" s="58"/>
    </row>
    <row r="613">
      <c r="H613" s="58"/>
      <c r="I613" s="58"/>
      <c r="K613" s="58"/>
    </row>
    <row r="614">
      <c r="H614" s="58"/>
      <c r="I614" s="58"/>
      <c r="K614" s="58"/>
    </row>
    <row r="615">
      <c r="H615" s="58"/>
      <c r="I615" s="58"/>
      <c r="K615" s="58"/>
    </row>
    <row r="616">
      <c r="H616" s="58"/>
      <c r="I616" s="58"/>
      <c r="K616" s="58"/>
    </row>
    <row r="617">
      <c r="H617" s="58"/>
      <c r="I617" s="58"/>
      <c r="K617" s="58"/>
    </row>
    <row r="618">
      <c r="H618" s="58"/>
      <c r="I618" s="58"/>
      <c r="K618" s="58"/>
    </row>
    <row r="619">
      <c r="H619" s="58"/>
      <c r="I619" s="58"/>
      <c r="K619" s="58"/>
    </row>
    <row r="620">
      <c r="H620" s="58"/>
      <c r="I620" s="58"/>
      <c r="K620" s="58"/>
    </row>
    <row r="621">
      <c r="H621" s="58"/>
      <c r="I621" s="58"/>
      <c r="K621" s="58"/>
    </row>
    <row r="622">
      <c r="H622" s="58"/>
      <c r="I622" s="58"/>
      <c r="K622" s="58"/>
    </row>
    <row r="623">
      <c r="H623" s="58"/>
      <c r="I623" s="58"/>
      <c r="K623" s="58"/>
    </row>
    <row r="624">
      <c r="H624" s="58"/>
      <c r="I624" s="58"/>
      <c r="K624" s="58"/>
    </row>
    <row r="625">
      <c r="H625" s="58"/>
      <c r="I625" s="58"/>
      <c r="K625" s="58"/>
    </row>
    <row r="626">
      <c r="H626" s="58"/>
      <c r="I626" s="58"/>
      <c r="K626" s="58"/>
    </row>
    <row r="627">
      <c r="H627" s="58"/>
      <c r="I627" s="58"/>
      <c r="K627" s="58"/>
    </row>
    <row r="628">
      <c r="H628" s="58"/>
      <c r="I628" s="58"/>
      <c r="K628" s="58"/>
    </row>
    <row r="629">
      <c r="H629" s="58"/>
      <c r="I629" s="58"/>
      <c r="K629" s="58"/>
    </row>
    <row r="630">
      <c r="H630" s="58"/>
      <c r="I630" s="58"/>
      <c r="K630" s="58"/>
    </row>
    <row r="631">
      <c r="H631" s="58"/>
      <c r="I631" s="58"/>
      <c r="K631" s="58"/>
    </row>
    <row r="632">
      <c r="H632" s="58"/>
      <c r="I632" s="58"/>
      <c r="K632" s="58"/>
    </row>
    <row r="633">
      <c r="H633" s="58"/>
      <c r="I633" s="58"/>
      <c r="K633" s="58"/>
    </row>
    <row r="634">
      <c r="H634" s="58"/>
      <c r="I634" s="58"/>
      <c r="K634" s="58"/>
    </row>
    <row r="635">
      <c r="H635" s="58"/>
      <c r="I635" s="58"/>
      <c r="K635" s="58"/>
    </row>
    <row r="636">
      <c r="H636" s="58"/>
      <c r="I636" s="58"/>
      <c r="K636" s="58"/>
    </row>
    <row r="637">
      <c r="H637" s="58"/>
      <c r="I637" s="58"/>
      <c r="K637" s="58"/>
    </row>
    <row r="638">
      <c r="H638" s="58"/>
      <c r="I638" s="58"/>
      <c r="K638" s="58"/>
    </row>
    <row r="639">
      <c r="H639" s="58"/>
      <c r="I639" s="58"/>
      <c r="K639" s="58"/>
    </row>
    <row r="640">
      <c r="H640" s="58"/>
      <c r="I640" s="58"/>
      <c r="K640" s="58"/>
    </row>
    <row r="641">
      <c r="H641" s="58"/>
      <c r="I641" s="58"/>
      <c r="K641" s="58"/>
    </row>
    <row r="642">
      <c r="H642" s="58"/>
      <c r="I642" s="58"/>
      <c r="K642" s="58"/>
    </row>
    <row r="643">
      <c r="H643" s="58"/>
      <c r="I643" s="58"/>
      <c r="K643" s="58"/>
    </row>
    <row r="644">
      <c r="H644" s="58"/>
      <c r="I644" s="58"/>
      <c r="K644" s="58"/>
    </row>
    <row r="645">
      <c r="H645" s="58"/>
      <c r="I645" s="58"/>
      <c r="K645" s="58"/>
    </row>
    <row r="646">
      <c r="H646" s="58"/>
      <c r="I646" s="58"/>
      <c r="K646" s="58"/>
    </row>
    <row r="647">
      <c r="H647" s="58"/>
      <c r="I647" s="58"/>
      <c r="K647" s="58"/>
    </row>
    <row r="648">
      <c r="H648" s="58"/>
      <c r="I648" s="58"/>
      <c r="K648" s="58"/>
    </row>
    <row r="649">
      <c r="H649" s="58"/>
      <c r="I649" s="58"/>
      <c r="K649" s="58"/>
    </row>
    <row r="650">
      <c r="H650" s="58"/>
      <c r="I650" s="58"/>
      <c r="K650" s="58"/>
    </row>
    <row r="651">
      <c r="H651" s="58"/>
      <c r="I651" s="58"/>
      <c r="K651" s="58"/>
    </row>
    <row r="652">
      <c r="H652" s="58"/>
      <c r="I652" s="58"/>
      <c r="K652" s="58"/>
    </row>
    <row r="653">
      <c r="H653" s="58"/>
      <c r="I653" s="58"/>
      <c r="K653" s="58"/>
    </row>
    <row r="654">
      <c r="H654" s="58"/>
      <c r="I654" s="58"/>
      <c r="K654" s="58"/>
    </row>
    <row r="655">
      <c r="H655" s="58"/>
      <c r="I655" s="58"/>
      <c r="K655" s="58"/>
    </row>
    <row r="656">
      <c r="H656" s="58"/>
      <c r="I656" s="58"/>
      <c r="K656" s="58"/>
    </row>
    <row r="657">
      <c r="H657" s="58"/>
      <c r="I657" s="58"/>
      <c r="K657" s="58"/>
    </row>
    <row r="658">
      <c r="H658" s="58"/>
      <c r="I658" s="58"/>
      <c r="K658" s="58"/>
    </row>
    <row r="659">
      <c r="H659" s="58"/>
      <c r="I659" s="58"/>
      <c r="K659" s="58"/>
    </row>
    <row r="660">
      <c r="H660" s="58"/>
      <c r="I660" s="58"/>
      <c r="K660" s="58"/>
    </row>
    <row r="661">
      <c r="H661" s="58"/>
      <c r="I661" s="58"/>
      <c r="K661" s="58"/>
    </row>
    <row r="662">
      <c r="H662" s="58"/>
      <c r="I662" s="58"/>
      <c r="K662" s="58"/>
    </row>
    <row r="663">
      <c r="H663" s="58"/>
      <c r="I663" s="58"/>
      <c r="K663" s="58"/>
    </row>
    <row r="664">
      <c r="H664" s="58"/>
      <c r="I664" s="58"/>
      <c r="K664" s="58"/>
    </row>
    <row r="665">
      <c r="H665" s="58"/>
      <c r="I665" s="58"/>
      <c r="K665" s="58"/>
    </row>
    <row r="666">
      <c r="H666" s="58"/>
      <c r="I666" s="58"/>
      <c r="K666" s="58"/>
    </row>
    <row r="667">
      <c r="H667" s="58"/>
      <c r="I667" s="58"/>
      <c r="K667" s="58"/>
    </row>
    <row r="668">
      <c r="H668" s="58"/>
      <c r="I668" s="58"/>
      <c r="K668" s="58"/>
    </row>
    <row r="669">
      <c r="H669" s="58"/>
      <c r="I669" s="58"/>
      <c r="K669" s="58"/>
    </row>
    <row r="670">
      <c r="H670" s="58"/>
      <c r="I670" s="58"/>
      <c r="K670" s="58"/>
    </row>
    <row r="671">
      <c r="H671" s="58"/>
      <c r="I671" s="58"/>
      <c r="K671" s="58"/>
    </row>
    <row r="672">
      <c r="H672" s="58"/>
      <c r="I672" s="58"/>
      <c r="K672" s="58"/>
    </row>
    <row r="673">
      <c r="H673" s="58"/>
      <c r="I673" s="58"/>
      <c r="K673" s="58"/>
    </row>
    <row r="674">
      <c r="H674" s="58"/>
      <c r="I674" s="58"/>
      <c r="K674" s="58"/>
    </row>
    <row r="675">
      <c r="H675" s="58"/>
      <c r="I675" s="58"/>
      <c r="K675" s="58"/>
    </row>
    <row r="676">
      <c r="H676" s="58"/>
      <c r="I676" s="58"/>
      <c r="K676" s="58"/>
    </row>
    <row r="677">
      <c r="H677" s="58"/>
      <c r="I677" s="58"/>
      <c r="K677" s="58"/>
    </row>
    <row r="678">
      <c r="H678" s="58"/>
      <c r="I678" s="58"/>
      <c r="K678" s="58"/>
    </row>
    <row r="679">
      <c r="H679" s="58"/>
      <c r="I679" s="58"/>
      <c r="K679" s="58"/>
    </row>
    <row r="680">
      <c r="H680" s="58"/>
      <c r="I680" s="58"/>
      <c r="K680" s="58"/>
    </row>
    <row r="681">
      <c r="H681" s="58"/>
      <c r="I681" s="58"/>
      <c r="K681" s="58"/>
    </row>
    <row r="682">
      <c r="H682" s="58"/>
      <c r="I682" s="58"/>
      <c r="K682" s="58"/>
    </row>
    <row r="683">
      <c r="H683" s="58"/>
      <c r="I683" s="58"/>
      <c r="K683" s="58"/>
    </row>
    <row r="684">
      <c r="H684" s="58"/>
      <c r="I684" s="58"/>
      <c r="K684" s="58"/>
    </row>
    <row r="685">
      <c r="H685" s="58"/>
      <c r="I685" s="58"/>
      <c r="K685" s="58"/>
    </row>
    <row r="686">
      <c r="H686" s="58"/>
      <c r="I686" s="58"/>
      <c r="K686" s="58"/>
    </row>
    <row r="687">
      <c r="H687" s="58"/>
      <c r="I687" s="58"/>
      <c r="K687" s="58"/>
    </row>
    <row r="688">
      <c r="H688" s="58"/>
      <c r="I688" s="58"/>
      <c r="K688" s="58"/>
    </row>
    <row r="689">
      <c r="H689" s="58"/>
      <c r="I689" s="58"/>
      <c r="K689" s="58"/>
    </row>
    <row r="690">
      <c r="H690" s="58"/>
      <c r="I690" s="58"/>
      <c r="K690" s="58"/>
    </row>
    <row r="691">
      <c r="H691" s="58"/>
      <c r="I691" s="58"/>
      <c r="K691" s="58"/>
    </row>
    <row r="692">
      <c r="H692" s="58"/>
      <c r="I692" s="58"/>
      <c r="K692" s="58"/>
    </row>
    <row r="693">
      <c r="H693" s="58"/>
      <c r="I693" s="58"/>
      <c r="K693" s="58"/>
    </row>
    <row r="694">
      <c r="H694" s="58"/>
      <c r="I694" s="58"/>
      <c r="K694" s="58"/>
    </row>
    <row r="695">
      <c r="H695" s="58"/>
      <c r="I695" s="58"/>
      <c r="K695" s="58"/>
    </row>
    <row r="696">
      <c r="H696" s="58"/>
      <c r="I696" s="58"/>
      <c r="K696" s="58"/>
    </row>
    <row r="697">
      <c r="H697" s="58"/>
      <c r="I697" s="58"/>
      <c r="K697" s="58"/>
    </row>
    <row r="698">
      <c r="H698" s="58"/>
      <c r="I698" s="58"/>
      <c r="K698" s="58"/>
    </row>
    <row r="699">
      <c r="H699" s="58"/>
      <c r="I699" s="58"/>
      <c r="K699" s="58"/>
    </row>
    <row r="700">
      <c r="H700" s="58"/>
      <c r="I700" s="58"/>
      <c r="K700" s="58"/>
    </row>
    <row r="701">
      <c r="H701" s="58"/>
      <c r="I701" s="58"/>
      <c r="K701" s="58"/>
    </row>
    <row r="702">
      <c r="H702" s="58"/>
      <c r="I702" s="58"/>
      <c r="K702" s="58"/>
    </row>
    <row r="703">
      <c r="H703" s="58"/>
      <c r="I703" s="58"/>
      <c r="K703" s="58"/>
    </row>
    <row r="704">
      <c r="H704" s="58"/>
      <c r="I704" s="58"/>
      <c r="K704" s="58"/>
    </row>
    <row r="705">
      <c r="H705" s="58"/>
      <c r="I705" s="58"/>
      <c r="K705" s="58"/>
    </row>
    <row r="706">
      <c r="H706" s="58"/>
      <c r="I706" s="58"/>
      <c r="K706" s="58"/>
    </row>
    <row r="707">
      <c r="H707" s="58"/>
      <c r="I707" s="58"/>
      <c r="K707" s="58"/>
    </row>
    <row r="708">
      <c r="H708" s="58"/>
      <c r="I708" s="58"/>
      <c r="K708" s="58"/>
    </row>
    <row r="709">
      <c r="H709" s="58"/>
      <c r="I709" s="58"/>
      <c r="K709" s="58"/>
    </row>
    <row r="710">
      <c r="H710" s="58"/>
      <c r="I710" s="58"/>
      <c r="K710" s="58"/>
    </row>
    <row r="711">
      <c r="H711" s="58"/>
      <c r="I711" s="58"/>
      <c r="K711" s="58"/>
    </row>
    <row r="712">
      <c r="H712" s="58"/>
      <c r="I712" s="58"/>
      <c r="K712" s="58"/>
    </row>
    <row r="713">
      <c r="H713" s="58"/>
      <c r="I713" s="58"/>
      <c r="K713" s="58"/>
    </row>
    <row r="714">
      <c r="H714" s="58"/>
      <c r="I714" s="58"/>
      <c r="K714" s="58"/>
    </row>
    <row r="715">
      <c r="H715" s="58"/>
      <c r="I715" s="58"/>
      <c r="K715" s="58"/>
    </row>
    <row r="716">
      <c r="H716" s="58"/>
      <c r="I716" s="58"/>
      <c r="K716" s="58"/>
    </row>
    <row r="717">
      <c r="H717" s="58"/>
      <c r="I717" s="58"/>
      <c r="K717" s="58"/>
    </row>
    <row r="718">
      <c r="H718" s="58"/>
      <c r="I718" s="58"/>
      <c r="K718" s="58"/>
    </row>
    <row r="719">
      <c r="H719" s="58"/>
      <c r="I719" s="58"/>
      <c r="K719" s="58"/>
    </row>
    <row r="720">
      <c r="H720" s="58"/>
      <c r="I720" s="58"/>
      <c r="K720" s="58"/>
    </row>
    <row r="721">
      <c r="H721" s="58"/>
      <c r="I721" s="58"/>
      <c r="K721" s="58"/>
    </row>
    <row r="722">
      <c r="H722" s="58"/>
      <c r="I722" s="58"/>
      <c r="K722" s="58"/>
    </row>
    <row r="723">
      <c r="H723" s="58"/>
      <c r="I723" s="58"/>
      <c r="K723" s="58"/>
    </row>
    <row r="724">
      <c r="H724" s="58"/>
      <c r="I724" s="58"/>
      <c r="K724" s="58"/>
    </row>
    <row r="725">
      <c r="H725" s="58"/>
      <c r="I725" s="58"/>
      <c r="K725" s="58"/>
    </row>
    <row r="726">
      <c r="H726" s="58"/>
      <c r="I726" s="58"/>
      <c r="K726" s="58"/>
    </row>
    <row r="727">
      <c r="H727" s="58"/>
      <c r="I727" s="58"/>
      <c r="K727" s="58"/>
    </row>
    <row r="728">
      <c r="H728" s="58"/>
      <c r="I728" s="58"/>
      <c r="K728" s="58"/>
    </row>
    <row r="729">
      <c r="H729" s="58"/>
      <c r="I729" s="58"/>
      <c r="K729" s="58"/>
    </row>
    <row r="730">
      <c r="H730" s="58"/>
      <c r="I730" s="58"/>
      <c r="K730" s="58"/>
    </row>
    <row r="731">
      <c r="H731" s="58"/>
      <c r="I731" s="58"/>
      <c r="K731" s="58"/>
    </row>
    <row r="732">
      <c r="H732" s="58"/>
      <c r="I732" s="58"/>
      <c r="K732" s="58"/>
    </row>
    <row r="733">
      <c r="H733" s="58"/>
      <c r="I733" s="58"/>
      <c r="K733" s="58"/>
    </row>
    <row r="734">
      <c r="H734" s="58"/>
      <c r="I734" s="58"/>
      <c r="K734" s="58"/>
    </row>
    <row r="735">
      <c r="H735" s="58"/>
      <c r="I735" s="58"/>
      <c r="K735" s="58"/>
    </row>
    <row r="736">
      <c r="H736" s="58"/>
      <c r="I736" s="58"/>
      <c r="K736" s="58"/>
    </row>
    <row r="737">
      <c r="H737" s="58"/>
      <c r="I737" s="58"/>
      <c r="K737" s="58"/>
    </row>
    <row r="738">
      <c r="H738" s="58"/>
      <c r="I738" s="58"/>
      <c r="K738" s="58"/>
    </row>
    <row r="739">
      <c r="H739" s="58"/>
      <c r="I739" s="58"/>
      <c r="K739" s="58"/>
    </row>
    <row r="740">
      <c r="H740" s="58"/>
      <c r="I740" s="58"/>
      <c r="K740" s="58"/>
    </row>
    <row r="741">
      <c r="H741" s="58"/>
      <c r="I741" s="58"/>
      <c r="K741" s="58"/>
    </row>
    <row r="742">
      <c r="H742" s="58"/>
      <c r="I742" s="58"/>
      <c r="K742" s="58"/>
    </row>
    <row r="743">
      <c r="H743" s="58"/>
      <c r="I743" s="58"/>
      <c r="K743" s="58"/>
    </row>
    <row r="744">
      <c r="H744" s="58"/>
      <c r="I744" s="58"/>
      <c r="K744" s="58"/>
    </row>
    <row r="745">
      <c r="H745" s="58"/>
      <c r="I745" s="58"/>
      <c r="K745" s="58"/>
    </row>
    <row r="746">
      <c r="H746" s="58"/>
      <c r="I746" s="58"/>
      <c r="K746" s="58"/>
    </row>
    <row r="747">
      <c r="H747" s="58"/>
      <c r="I747" s="58"/>
      <c r="K747" s="58"/>
    </row>
    <row r="748">
      <c r="H748" s="58"/>
      <c r="I748" s="58"/>
      <c r="K748" s="58"/>
    </row>
    <row r="749">
      <c r="H749" s="58"/>
      <c r="I749" s="58"/>
      <c r="K749" s="58"/>
    </row>
    <row r="750">
      <c r="H750" s="58"/>
      <c r="I750" s="58"/>
      <c r="K750" s="58"/>
    </row>
    <row r="751">
      <c r="H751" s="58"/>
      <c r="I751" s="58"/>
      <c r="K751" s="58"/>
    </row>
    <row r="752">
      <c r="H752" s="58"/>
      <c r="I752" s="58"/>
      <c r="K752" s="58"/>
    </row>
    <row r="753">
      <c r="H753" s="58"/>
      <c r="I753" s="58"/>
      <c r="K753" s="58"/>
    </row>
    <row r="754">
      <c r="H754" s="58"/>
      <c r="I754" s="58"/>
      <c r="K754" s="58"/>
    </row>
    <row r="755">
      <c r="H755" s="58"/>
      <c r="I755" s="58"/>
      <c r="K755" s="58"/>
    </row>
    <row r="756">
      <c r="H756" s="58"/>
      <c r="I756" s="58"/>
      <c r="K756" s="58"/>
    </row>
    <row r="757">
      <c r="H757" s="58"/>
      <c r="I757" s="58"/>
      <c r="K757" s="58"/>
    </row>
    <row r="758">
      <c r="H758" s="58"/>
      <c r="I758" s="58"/>
      <c r="K758" s="58"/>
    </row>
    <row r="759">
      <c r="H759" s="58"/>
      <c r="I759" s="58"/>
      <c r="K759" s="58"/>
    </row>
    <row r="760">
      <c r="H760" s="58"/>
      <c r="I760" s="58"/>
      <c r="K760" s="58"/>
    </row>
    <row r="761">
      <c r="H761" s="58"/>
      <c r="I761" s="58"/>
      <c r="K761" s="58"/>
    </row>
    <row r="762">
      <c r="H762" s="58"/>
      <c r="I762" s="58"/>
      <c r="K762" s="58"/>
    </row>
    <row r="763">
      <c r="H763" s="58"/>
      <c r="I763" s="58"/>
      <c r="K763" s="58"/>
    </row>
    <row r="764">
      <c r="H764" s="58"/>
      <c r="I764" s="58"/>
      <c r="K764" s="58"/>
    </row>
    <row r="765">
      <c r="H765" s="58"/>
      <c r="I765" s="58"/>
      <c r="K765" s="58"/>
    </row>
    <row r="766">
      <c r="H766" s="58"/>
      <c r="I766" s="58"/>
      <c r="K766" s="58"/>
    </row>
    <row r="767">
      <c r="H767" s="58"/>
      <c r="I767" s="58"/>
      <c r="K767" s="58"/>
    </row>
    <row r="768">
      <c r="H768" s="58"/>
      <c r="I768" s="58"/>
      <c r="K768" s="58"/>
    </row>
    <row r="769">
      <c r="H769" s="58"/>
      <c r="I769" s="58"/>
      <c r="K769" s="58"/>
    </row>
    <row r="770">
      <c r="H770" s="58"/>
      <c r="I770" s="58"/>
      <c r="K770" s="58"/>
    </row>
    <row r="771">
      <c r="H771" s="58"/>
      <c r="I771" s="58"/>
      <c r="K771" s="58"/>
    </row>
    <row r="772">
      <c r="H772" s="58"/>
      <c r="I772" s="58"/>
      <c r="K772" s="58"/>
    </row>
    <row r="773">
      <c r="H773" s="58"/>
      <c r="I773" s="58"/>
      <c r="K773" s="58"/>
    </row>
    <row r="774">
      <c r="H774" s="58"/>
      <c r="I774" s="58"/>
      <c r="K774" s="58"/>
    </row>
    <row r="775">
      <c r="H775" s="58"/>
      <c r="I775" s="58"/>
      <c r="K775" s="58"/>
    </row>
    <row r="776">
      <c r="H776" s="58"/>
      <c r="I776" s="58"/>
      <c r="K776" s="58"/>
    </row>
    <row r="777">
      <c r="H777" s="58"/>
      <c r="I777" s="58"/>
      <c r="K777" s="58"/>
    </row>
    <row r="778">
      <c r="H778" s="58"/>
      <c r="I778" s="58"/>
      <c r="K778" s="58"/>
    </row>
    <row r="779">
      <c r="H779" s="58"/>
      <c r="I779" s="58"/>
      <c r="K779" s="58"/>
    </row>
    <row r="780">
      <c r="H780" s="58"/>
      <c r="I780" s="58"/>
      <c r="K780" s="58"/>
    </row>
    <row r="781">
      <c r="H781" s="58"/>
      <c r="I781" s="58"/>
      <c r="K781" s="58"/>
    </row>
    <row r="782">
      <c r="H782" s="58"/>
      <c r="I782" s="58"/>
      <c r="K782" s="58"/>
    </row>
    <row r="783">
      <c r="H783" s="58"/>
      <c r="I783" s="58"/>
      <c r="K783" s="58"/>
    </row>
    <row r="784">
      <c r="H784" s="58"/>
      <c r="I784" s="58"/>
      <c r="K784" s="58"/>
    </row>
    <row r="785">
      <c r="H785" s="58"/>
      <c r="I785" s="58"/>
      <c r="K785" s="58"/>
    </row>
    <row r="786">
      <c r="H786" s="58"/>
      <c r="I786" s="58"/>
      <c r="K786" s="58"/>
    </row>
    <row r="787">
      <c r="H787" s="58"/>
      <c r="I787" s="58"/>
      <c r="K787" s="58"/>
    </row>
    <row r="788">
      <c r="H788" s="58"/>
      <c r="I788" s="58"/>
      <c r="K788" s="58"/>
    </row>
    <row r="789">
      <c r="H789" s="58"/>
      <c r="I789" s="58"/>
      <c r="K789" s="58"/>
    </row>
    <row r="790">
      <c r="H790" s="58"/>
      <c r="I790" s="58"/>
      <c r="K790" s="58"/>
    </row>
    <row r="791">
      <c r="H791" s="58"/>
      <c r="I791" s="58"/>
      <c r="K791" s="58"/>
    </row>
    <row r="792">
      <c r="H792" s="58"/>
      <c r="I792" s="58"/>
      <c r="K792" s="58"/>
    </row>
    <row r="793">
      <c r="H793" s="58"/>
      <c r="I793" s="58"/>
      <c r="K793" s="58"/>
    </row>
    <row r="794">
      <c r="H794" s="58"/>
      <c r="I794" s="58"/>
      <c r="K794" s="58"/>
    </row>
    <row r="795">
      <c r="H795" s="58"/>
      <c r="I795" s="58"/>
      <c r="K795" s="58"/>
    </row>
    <row r="796">
      <c r="H796" s="58"/>
      <c r="I796" s="58"/>
      <c r="K796" s="58"/>
    </row>
    <row r="797">
      <c r="H797" s="58"/>
      <c r="I797" s="58"/>
      <c r="K797" s="58"/>
    </row>
    <row r="798">
      <c r="H798" s="58"/>
      <c r="I798" s="58"/>
      <c r="K798" s="58"/>
    </row>
    <row r="799">
      <c r="H799" s="58"/>
      <c r="I799" s="58"/>
      <c r="K799" s="58"/>
    </row>
    <row r="800">
      <c r="H800" s="58"/>
      <c r="I800" s="58"/>
      <c r="K800" s="58"/>
    </row>
    <row r="801">
      <c r="H801" s="58"/>
      <c r="I801" s="58"/>
      <c r="K801" s="58"/>
    </row>
    <row r="802">
      <c r="H802" s="58"/>
      <c r="I802" s="58"/>
      <c r="K802" s="58"/>
    </row>
    <row r="803">
      <c r="H803" s="58"/>
      <c r="I803" s="58"/>
      <c r="K803" s="58"/>
    </row>
    <row r="804">
      <c r="H804" s="58"/>
      <c r="I804" s="58"/>
      <c r="K804" s="58"/>
    </row>
    <row r="805">
      <c r="H805" s="58"/>
      <c r="I805" s="58"/>
      <c r="K805" s="58"/>
    </row>
    <row r="806">
      <c r="H806" s="58"/>
      <c r="I806" s="58"/>
      <c r="K806" s="58"/>
    </row>
    <row r="807">
      <c r="H807" s="58"/>
      <c r="I807" s="58"/>
      <c r="K807" s="58"/>
    </row>
    <row r="808">
      <c r="H808" s="58"/>
      <c r="I808" s="58"/>
      <c r="K808" s="58"/>
    </row>
    <row r="809">
      <c r="H809" s="58"/>
      <c r="I809" s="58"/>
      <c r="K809" s="58"/>
    </row>
    <row r="810">
      <c r="H810" s="58"/>
      <c r="I810" s="58"/>
      <c r="K810" s="58"/>
    </row>
    <row r="811">
      <c r="H811" s="58"/>
      <c r="I811" s="58"/>
      <c r="K811" s="58"/>
    </row>
    <row r="812">
      <c r="H812" s="58"/>
      <c r="I812" s="58"/>
      <c r="K812" s="58"/>
    </row>
    <row r="813">
      <c r="H813" s="58"/>
      <c r="I813" s="58"/>
      <c r="K813" s="58"/>
    </row>
    <row r="814">
      <c r="H814" s="58"/>
      <c r="I814" s="58"/>
      <c r="K814" s="58"/>
    </row>
    <row r="815">
      <c r="H815" s="58"/>
      <c r="I815" s="58"/>
      <c r="K815" s="58"/>
    </row>
    <row r="816">
      <c r="H816" s="58"/>
      <c r="I816" s="58"/>
      <c r="K816" s="58"/>
    </row>
    <row r="817">
      <c r="H817" s="58"/>
      <c r="I817" s="58"/>
      <c r="K817" s="58"/>
    </row>
    <row r="818">
      <c r="H818" s="58"/>
      <c r="I818" s="58"/>
      <c r="K818" s="58"/>
    </row>
    <row r="819">
      <c r="H819" s="58"/>
      <c r="I819" s="58"/>
      <c r="K819" s="58"/>
    </row>
    <row r="820">
      <c r="H820" s="58"/>
      <c r="I820" s="58"/>
      <c r="K820" s="58"/>
    </row>
    <row r="821">
      <c r="H821" s="58"/>
      <c r="I821" s="58"/>
      <c r="K821" s="58"/>
    </row>
    <row r="822">
      <c r="H822" s="58"/>
      <c r="I822" s="58"/>
      <c r="K822" s="58"/>
    </row>
    <row r="823">
      <c r="H823" s="58"/>
      <c r="I823" s="58"/>
      <c r="K823" s="58"/>
    </row>
    <row r="824">
      <c r="H824" s="58"/>
      <c r="I824" s="58"/>
      <c r="K824" s="58"/>
    </row>
    <row r="825">
      <c r="H825" s="58"/>
      <c r="I825" s="58"/>
      <c r="K825" s="58"/>
    </row>
    <row r="826">
      <c r="H826" s="58"/>
      <c r="I826" s="58"/>
      <c r="K826" s="58"/>
    </row>
    <row r="827">
      <c r="H827" s="58"/>
      <c r="I827" s="58"/>
      <c r="K827" s="58"/>
    </row>
    <row r="828">
      <c r="H828" s="58"/>
      <c r="I828" s="58"/>
      <c r="K828" s="58"/>
    </row>
    <row r="829">
      <c r="H829" s="58"/>
      <c r="I829" s="58"/>
      <c r="K829" s="58"/>
    </row>
    <row r="830">
      <c r="H830" s="58"/>
      <c r="I830" s="58"/>
      <c r="K830" s="58"/>
    </row>
    <row r="831">
      <c r="H831" s="58"/>
      <c r="I831" s="58"/>
      <c r="K831" s="58"/>
    </row>
    <row r="832">
      <c r="H832" s="58"/>
      <c r="I832" s="58"/>
      <c r="K832" s="58"/>
    </row>
    <row r="833">
      <c r="H833" s="58"/>
      <c r="I833" s="58"/>
      <c r="K833" s="58"/>
    </row>
    <row r="834">
      <c r="H834" s="58"/>
      <c r="I834" s="58"/>
      <c r="K834" s="58"/>
    </row>
    <row r="835">
      <c r="H835" s="58"/>
      <c r="I835" s="58"/>
      <c r="K835" s="58"/>
    </row>
    <row r="836">
      <c r="H836" s="58"/>
      <c r="I836" s="58"/>
      <c r="K836" s="58"/>
    </row>
    <row r="837">
      <c r="H837" s="58"/>
      <c r="I837" s="58"/>
      <c r="K837" s="58"/>
    </row>
    <row r="838">
      <c r="H838" s="58"/>
      <c r="I838" s="58"/>
      <c r="K838" s="58"/>
    </row>
    <row r="839">
      <c r="H839" s="58"/>
      <c r="I839" s="58"/>
      <c r="K839" s="58"/>
    </row>
    <row r="840">
      <c r="H840" s="58"/>
      <c r="I840" s="58"/>
      <c r="K840" s="58"/>
    </row>
    <row r="841">
      <c r="H841" s="58"/>
      <c r="I841" s="58"/>
      <c r="K841" s="58"/>
    </row>
    <row r="842">
      <c r="H842" s="58"/>
      <c r="I842" s="58"/>
      <c r="K842" s="58"/>
    </row>
    <row r="843">
      <c r="H843" s="58"/>
      <c r="I843" s="58"/>
      <c r="K843" s="58"/>
    </row>
    <row r="844">
      <c r="H844" s="58"/>
      <c r="I844" s="58"/>
      <c r="K844" s="58"/>
    </row>
    <row r="845">
      <c r="H845" s="58"/>
      <c r="I845" s="58"/>
      <c r="K845" s="58"/>
    </row>
    <row r="846">
      <c r="H846" s="58"/>
      <c r="I846" s="58"/>
      <c r="K846" s="58"/>
    </row>
    <row r="847">
      <c r="H847" s="58"/>
      <c r="I847" s="58"/>
      <c r="K847" s="58"/>
    </row>
    <row r="848">
      <c r="H848" s="58"/>
      <c r="I848" s="58"/>
      <c r="K848" s="58"/>
    </row>
    <row r="849">
      <c r="H849" s="58"/>
      <c r="I849" s="58"/>
      <c r="K849" s="58"/>
    </row>
    <row r="850">
      <c r="H850" s="58"/>
      <c r="I850" s="58"/>
      <c r="K850" s="58"/>
    </row>
    <row r="851">
      <c r="H851" s="58"/>
      <c r="I851" s="58"/>
      <c r="K851" s="58"/>
    </row>
    <row r="852">
      <c r="H852" s="58"/>
      <c r="I852" s="58"/>
      <c r="K852" s="58"/>
    </row>
    <row r="853">
      <c r="H853" s="58"/>
      <c r="I853" s="58"/>
      <c r="K853" s="58"/>
    </row>
    <row r="854">
      <c r="H854" s="58"/>
      <c r="I854" s="58"/>
      <c r="K854" s="58"/>
    </row>
    <row r="855">
      <c r="H855" s="58"/>
      <c r="I855" s="58"/>
      <c r="K855" s="58"/>
    </row>
    <row r="856">
      <c r="H856" s="58"/>
      <c r="I856" s="58"/>
      <c r="K856" s="58"/>
    </row>
    <row r="857">
      <c r="H857" s="58"/>
      <c r="I857" s="58"/>
      <c r="K857" s="58"/>
    </row>
    <row r="858">
      <c r="H858" s="58"/>
      <c r="I858" s="58"/>
      <c r="K858" s="58"/>
    </row>
    <row r="859">
      <c r="H859" s="58"/>
      <c r="I859" s="58"/>
      <c r="K859" s="58"/>
    </row>
    <row r="860">
      <c r="H860" s="58"/>
      <c r="I860" s="58"/>
      <c r="K860" s="58"/>
    </row>
    <row r="861">
      <c r="H861" s="58"/>
      <c r="I861" s="58"/>
      <c r="K861" s="58"/>
    </row>
    <row r="862">
      <c r="H862" s="58"/>
      <c r="I862" s="58"/>
      <c r="K862" s="58"/>
    </row>
    <row r="863">
      <c r="H863" s="58"/>
      <c r="I863" s="58"/>
      <c r="K863" s="58"/>
    </row>
    <row r="864">
      <c r="H864" s="58"/>
      <c r="I864" s="58"/>
      <c r="K864" s="58"/>
    </row>
    <row r="865">
      <c r="H865" s="58"/>
      <c r="I865" s="58"/>
      <c r="K865" s="58"/>
    </row>
    <row r="866">
      <c r="H866" s="58"/>
      <c r="I866" s="58"/>
      <c r="K866" s="58"/>
    </row>
    <row r="867">
      <c r="H867" s="58"/>
      <c r="I867" s="58"/>
      <c r="K867" s="58"/>
    </row>
    <row r="868">
      <c r="H868" s="58"/>
      <c r="I868" s="58"/>
      <c r="K868" s="58"/>
    </row>
    <row r="869">
      <c r="H869" s="58"/>
      <c r="I869" s="58"/>
      <c r="K869" s="58"/>
    </row>
    <row r="870">
      <c r="H870" s="58"/>
      <c r="I870" s="58"/>
      <c r="K870" s="58"/>
    </row>
    <row r="871">
      <c r="H871" s="58"/>
      <c r="I871" s="58"/>
      <c r="K871" s="58"/>
    </row>
    <row r="872">
      <c r="H872" s="58"/>
      <c r="I872" s="58"/>
      <c r="K872" s="58"/>
    </row>
    <row r="873">
      <c r="H873" s="58"/>
      <c r="I873" s="58"/>
      <c r="K873" s="58"/>
    </row>
    <row r="874">
      <c r="H874" s="58"/>
      <c r="I874" s="58"/>
      <c r="K874" s="58"/>
    </row>
    <row r="875">
      <c r="H875" s="58"/>
      <c r="I875" s="58"/>
      <c r="K875" s="58"/>
    </row>
    <row r="876">
      <c r="H876" s="58"/>
      <c r="I876" s="58"/>
      <c r="K876" s="58"/>
    </row>
    <row r="877">
      <c r="H877" s="58"/>
      <c r="I877" s="58"/>
      <c r="K877" s="58"/>
    </row>
    <row r="878">
      <c r="H878" s="58"/>
      <c r="I878" s="58"/>
      <c r="K878" s="58"/>
    </row>
    <row r="879">
      <c r="H879" s="58"/>
      <c r="I879" s="58"/>
      <c r="K879" s="58"/>
    </row>
    <row r="880">
      <c r="H880" s="58"/>
      <c r="I880" s="58"/>
      <c r="K880" s="58"/>
    </row>
    <row r="881">
      <c r="H881" s="58"/>
      <c r="I881" s="58"/>
      <c r="K881" s="58"/>
    </row>
    <row r="882">
      <c r="H882" s="58"/>
      <c r="I882" s="58"/>
      <c r="K882" s="58"/>
    </row>
    <row r="883">
      <c r="H883" s="58"/>
      <c r="I883" s="58"/>
      <c r="K883" s="58"/>
    </row>
    <row r="884">
      <c r="H884" s="58"/>
      <c r="I884" s="58"/>
      <c r="K884" s="58"/>
    </row>
    <row r="885">
      <c r="H885" s="58"/>
      <c r="I885" s="58"/>
      <c r="K885" s="58"/>
    </row>
    <row r="886">
      <c r="H886" s="58"/>
      <c r="I886" s="58"/>
      <c r="K886" s="58"/>
    </row>
    <row r="887">
      <c r="H887" s="58"/>
      <c r="I887" s="58"/>
      <c r="K887" s="58"/>
    </row>
    <row r="888">
      <c r="H888" s="58"/>
      <c r="I888" s="58"/>
      <c r="K888" s="58"/>
    </row>
    <row r="889">
      <c r="H889" s="58"/>
      <c r="I889" s="58"/>
      <c r="K889" s="58"/>
    </row>
    <row r="890">
      <c r="H890" s="58"/>
      <c r="I890" s="58"/>
      <c r="K890" s="58"/>
    </row>
    <row r="891">
      <c r="H891" s="58"/>
      <c r="I891" s="58"/>
      <c r="K891" s="58"/>
    </row>
    <row r="892">
      <c r="H892" s="58"/>
      <c r="I892" s="58"/>
      <c r="K892" s="58"/>
    </row>
    <row r="893">
      <c r="H893" s="58"/>
      <c r="I893" s="58"/>
      <c r="K893" s="58"/>
    </row>
    <row r="894">
      <c r="H894" s="58"/>
      <c r="I894" s="58"/>
      <c r="K894" s="58"/>
    </row>
    <row r="895">
      <c r="H895" s="58"/>
      <c r="I895" s="58"/>
      <c r="K895" s="58"/>
    </row>
    <row r="896">
      <c r="H896" s="58"/>
      <c r="I896" s="58"/>
      <c r="K896" s="58"/>
    </row>
    <row r="897">
      <c r="H897" s="58"/>
      <c r="I897" s="58"/>
      <c r="K897" s="58"/>
    </row>
    <row r="898">
      <c r="H898" s="58"/>
      <c r="I898" s="58"/>
      <c r="K898" s="58"/>
    </row>
    <row r="899">
      <c r="H899" s="58"/>
      <c r="I899" s="58"/>
      <c r="K899" s="58"/>
    </row>
    <row r="900">
      <c r="H900" s="58"/>
      <c r="I900" s="58"/>
      <c r="K900" s="58"/>
    </row>
    <row r="901">
      <c r="H901" s="58"/>
      <c r="I901" s="58"/>
      <c r="K901" s="58"/>
    </row>
    <row r="902">
      <c r="H902" s="58"/>
      <c r="I902" s="58"/>
      <c r="K902" s="58"/>
    </row>
    <row r="903">
      <c r="H903" s="58"/>
      <c r="I903" s="58"/>
      <c r="K903" s="58"/>
    </row>
    <row r="904">
      <c r="H904" s="58"/>
      <c r="I904" s="58"/>
      <c r="K904" s="58"/>
    </row>
    <row r="905">
      <c r="H905" s="58"/>
      <c r="I905" s="58"/>
      <c r="K905" s="58"/>
    </row>
    <row r="906">
      <c r="H906" s="58"/>
      <c r="I906" s="58"/>
      <c r="K906" s="58"/>
    </row>
    <row r="907">
      <c r="H907" s="58"/>
      <c r="I907" s="58"/>
      <c r="K907" s="58"/>
    </row>
    <row r="908">
      <c r="H908" s="58"/>
      <c r="I908" s="58"/>
      <c r="K908" s="58"/>
    </row>
    <row r="909">
      <c r="H909" s="58"/>
      <c r="I909" s="58"/>
      <c r="K909" s="58"/>
    </row>
    <row r="910">
      <c r="H910" s="58"/>
      <c r="I910" s="58"/>
      <c r="K910" s="58"/>
    </row>
    <row r="911">
      <c r="H911" s="58"/>
      <c r="I911" s="58"/>
      <c r="K911" s="58"/>
    </row>
    <row r="912">
      <c r="H912" s="58"/>
      <c r="I912" s="58"/>
      <c r="K912" s="58"/>
    </row>
    <row r="913">
      <c r="H913" s="58"/>
      <c r="I913" s="58"/>
      <c r="K913" s="58"/>
    </row>
    <row r="914">
      <c r="H914" s="58"/>
      <c r="I914" s="58"/>
      <c r="K914" s="58"/>
    </row>
    <row r="915">
      <c r="H915" s="58"/>
      <c r="I915" s="58"/>
      <c r="K915" s="58"/>
    </row>
    <row r="916">
      <c r="H916" s="58"/>
      <c r="I916" s="58"/>
      <c r="K916" s="58"/>
    </row>
    <row r="917">
      <c r="H917" s="58"/>
      <c r="I917" s="58"/>
      <c r="K917" s="58"/>
    </row>
    <row r="918">
      <c r="H918" s="58"/>
      <c r="I918" s="58"/>
      <c r="K918" s="58"/>
    </row>
    <row r="919">
      <c r="H919" s="58"/>
      <c r="I919" s="58"/>
      <c r="K919" s="58"/>
    </row>
    <row r="920">
      <c r="H920" s="58"/>
      <c r="I920" s="58"/>
      <c r="K920" s="58"/>
    </row>
    <row r="921">
      <c r="H921" s="58"/>
      <c r="I921" s="58"/>
      <c r="K921" s="58"/>
    </row>
    <row r="922">
      <c r="H922" s="58"/>
      <c r="I922" s="58"/>
      <c r="K922" s="58"/>
    </row>
    <row r="923">
      <c r="H923" s="58"/>
      <c r="I923" s="58"/>
      <c r="K923" s="58"/>
    </row>
    <row r="924">
      <c r="H924" s="58"/>
      <c r="I924" s="58"/>
      <c r="K924" s="58"/>
    </row>
    <row r="925">
      <c r="H925" s="58"/>
      <c r="I925" s="58"/>
      <c r="K925" s="58"/>
    </row>
    <row r="926">
      <c r="H926" s="58"/>
      <c r="I926" s="58"/>
      <c r="K926" s="58"/>
    </row>
    <row r="927">
      <c r="H927" s="58"/>
      <c r="I927" s="58"/>
      <c r="K927" s="58"/>
    </row>
    <row r="928">
      <c r="H928" s="58"/>
      <c r="I928" s="58"/>
      <c r="K928" s="58"/>
    </row>
    <row r="929">
      <c r="H929" s="58"/>
      <c r="I929" s="58"/>
      <c r="K929" s="58"/>
    </row>
    <row r="930">
      <c r="H930" s="58"/>
      <c r="I930" s="58"/>
      <c r="K930" s="58"/>
    </row>
    <row r="931">
      <c r="H931" s="58"/>
      <c r="I931" s="58"/>
      <c r="K931" s="58"/>
    </row>
    <row r="932">
      <c r="H932" s="58"/>
      <c r="I932" s="58"/>
      <c r="K932" s="58"/>
    </row>
    <row r="933">
      <c r="H933" s="58"/>
      <c r="I933" s="58"/>
      <c r="K933" s="58"/>
    </row>
    <row r="934">
      <c r="H934" s="58"/>
      <c r="I934" s="58"/>
      <c r="K934" s="58"/>
    </row>
    <row r="935">
      <c r="H935" s="58"/>
      <c r="I935" s="58"/>
      <c r="K935" s="58"/>
    </row>
    <row r="936">
      <c r="H936" s="58"/>
      <c r="I936" s="58"/>
      <c r="K936" s="58"/>
    </row>
    <row r="937">
      <c r="H937" s="58"/>
      <c r="I937" s="58"/>
      <c r="K937" s="58"/>
    </row>
    <row r="938">
      <c r="H938" s="58"/>
      <c r="I938" s="58"/>
      <c r="K938" s="58"/>
    </row>
    <row r="939">
      <c r="H939" s="58"/>
      <c r="I939" s="58"/>
      <c r="K939" s="58"/>
    </row>
    <row r="940">
      <c r="H940" s="58"/>
      <c r="I940" s="58"/>
      <c r="K940" s="58"/>
    </row>
    <row r="941">
      <c r="H941" s="58"/>
      <c r="I941" s="58"/>
      <c r="K941" s="58"/>
    </row>
    <row r="942">
      <c r="H942" s="58"/>
      <c r="I942" s="58"/>
      <c r="K942" s="58"/>
    </row>
    <row r="943">
      <c r="H943" s="58"/>
      <c r="I943" s="58"/>
      <c r="K943" s="58"/>
    </row>
    <row r="944">
      <c r="H944" s="58"/>
      <c r="I944" s="58"/>
      <c r="K944" s="58"/>
    </row>
    <row r="945">
      <c r="H945" s="58"/>
      <c r="I945" s="58"/>
      <c r="K945" s="58"/>
    </row>
    <row r="946">
      <c r="H946" s="58"/>
      <c r="I946" s="58"/>
      <c r="K946" s="58"/>
    </row>
    <row r="947">
      <c r="H947" s="58"/>
      <c r="I947" s="58"/>
      <c r="K947" s="58"/>
    </row>
    <row r="948">
      <c r="H948" s="58"/>
      <c r="I948" s="58"/>
      <c r="K948" s="58"/>
    </row>
    <row r="949">
      <c r="H949" s="58"/>
      <c r="I949" s="58"/>
      <c r="K949" s="58"/>
    </row>
    <row r="950">
      <c r="H950" s="58"/>
      <c r="I950" s="58"/>
      <c r="K950" s="58"/>
    </row>
    <row r="951">
      <c r="H951" s="58"/>
      <c r="I951" s="58"/>
      <c r="K951" s="58"/>
    </row>
    <row r="952">
      <c r="H952" s="58"/>
      <c r="I952" s="58"/>
      <c r="K952" s="58"/>
    </row>
    <row r="953">
      <c r="H953" s="58"/>
      <c r="I953" s="58"/>
      <c r="K953" s="58"/>
    </row>
    <row r="954">
      <c r="H954" s="58"/>
      <c r="I954" s="58"/>
      <c r="K954" s="58"/>
    </row>
    <row r="955">
      <c r="H955" s="58"/>
      <c r="I955" s="58"/>
      <c r="K955" s="58"/>
    </row>
    <row r="956">
      <c r="H956" s="58"/>
      <c r="I956" s="58"/>
      <c r="K956" s="58"/>
    </row>
    <row r="957">
      <c r="H957" s="58"/>
      <c r="I957" s="58"/>
      <c r="K957" s="58"/>
    </row>
    <row r="958">
      <c r="H958" s="58"/>
      <c r="I958" s="58"/>
      <c r="K958" s="58"/>
    </row>
    <row r="959">
      <c r="H959" s="58"/>
      <c r="I959" s="58"/>
      <c r="K959" s="58"/>
    </row>
    <row r="960">
      <c r="H960" s="58"/>
      <c r="I960" s="58"/>
      <c r="K960" s="58"/>
    </row>
    <row r="961">
      <c r="H961" s="58"/>
      <c r="I961" s="58"/>
      <c r="K961" s="58"/>
    </row>
    <row r="962">
      <c r="H962" s="58"/>
      <c r="I962" s="58"/>
      <c r="K962" s="58"/>
    </row>
    <row r="963">
      <c r="H963" s="58"/>
      <c r="I963" s="58"/>
      <c r="K963" s="58"/>
    </row>
    <row r="964">
      <c r="H964" s="58"/>
      <c r="I964" s="58"/>
      <c r="K964" s="58"/>
    </row>
    <row r="965">
      <c r="H965" s="58"/>
      <c r="I965" s="58"/>
      <c r="K965" s="58"/>
    </row>
    <row r="966">
      <c r="H966" s="58"/>
      <c r="I966" s="58"/>
      <c r="K966" s="58"/>
    </row>
    <row r="967">
      <c r="H967" s="58"/>
      <c r="I967" s="58"/>
      <c r="K967" s="58"/>
    </row>
    <row r="968">
      <c r="H968" s="58"/>
      <c r="I968" s="58"/>
      <c r="K968" s="58"/>
    </row>
    <row r="969">
      <c r="H969" s="58"/>
      <c r="I969" s="58"/>
      <c r="K969" s="58"/>
    </row>
    <row r="970">
      <c r="H970" s="58"/>
      <c r="I970" s="58"/>
      <c r="K970" s="58"/>
    </row>
    <row r="971">
      <c r="H971" s="58"/>
      <c r="I971" s="58"/>
      <c r="K971" s="58"/>
    </row>
    <row r="972">
      <c r="H972" s="58"/>
      <c r="I972" s="58"/>
      <c r="K972" s="58"/>
    </row>
    <row r="973">
      <c r="H973" s="58"/>
      <c r="I973" s="58"/>
      <c r="K973" s="58"/>
    </row>
    <row r="974">
      <c r="H974" s="58"/>
      <c r="I974" s="58"/>
      <c r="K974" s="58"/>
    </row>
    <row r="975">
      <c r="H975" s="58"/>
      <c r="I975" s="58"/>
      <c r="K975" s="58"/>
    </row>
    <row r="976">
      <c r="H976" s="58"/>
      <c r="I976" s="58"/>
      <c r="K976" s="58"/>
    </row>
    <row r="977">
      <c r="H977" s="58"/>
      <c r="I977" s="58"/>
      <c r="K977" s="58"/>
    </row>
    <row r="978">
      <c r="H978" s="58"/>
      <c r="I978" s="58"/>
      <c r="K978" s="58"/>
    </row>
    <row r="979">
      <c r="H979" s="58"/>
      <c r="I979" s="58"/>
      <c r="K979" s="58"/>
    </row>
    <row r="980">
      <c r="H980" s="58"/>
      <c r="I980" s="58"/>
      <c r="K980" s="58"/>
    </row>
    <row r="981">
      <c r="H981" s="58"/>
      <c r="I981" s="58"/>
      <c r="K981" s="58"/>
    </row>
    <row r="982">
      <c r="H982" s="58"/>
      <c r="I982" s="58"/>
      <c r="K982" s="58"/>
    </row>
    <row r="983">
      <c r="H983" s="58"/>
      <c r="I983" s="58"/>
      <c r="K983" s="58"/>
    </row>
    <row r="984">
      <c r="H984" s="58"/>
      <c r="I984" s="58"/>
      <c r="K984" s="58"/>
    </row>
    <row r="985">
      <c r="H985" s="58"/>
      <c r="I985" s="58"/>
      <c r="K985" s="58"/>
    </row>
    <row r="986">
      <c r="H986" s="58"/>
      <c r="I986" s="58"/>
      <c r="K986" s="58"/>
    </row>
    <row r="987">
      <c r="H987" s="58"/>
      <c r="I987" s="58"/>
      <c r="K987" s="58"/>
    </row>
    <row r="988">
      <c r="H988" s="58"/>
      <c r="I988" s="58"/>
      <c r="K988" s="58"/>
    </row>
    <row r="989">
      <c r="H989" s="58"/>
      <c r="I989" s="58"/>
      <c r="K989" s="58"/>
    </row>
    <row r="990">
      <c r="H990" s="58"/>
      <c r="I990" s="58"/>
      <c r="K990" s="58"/>
    </row>
    <row r="991">
      <c r="H991" s="58"/>
      <c r="I991" s="58"/>
      <c r="K991" s="58"/>
    </row>
    <row r="992">
      <c r="H992" s="58"/>
      <c r="I992" s="58"/>
      <c r="K992" s="58"/>
    </row>
    <row r="993">
      <c r="H993" s="58"/>
      <c r="I993" s="58"/>
      <c r="K993" s="58"/>
    </row>
    <row r="994">
      <c r="H994" s="58"/>
      <c r="I994" s="58"/>
      <c r="K994" s="58"/>
    </row>
    <row r="995">
      <c r="H995" s="58"/>
      <c r="I995" s="58"/>
      <c r="K995" s="58"/>
    </row>
    <row r="996">
      <c r="H996" s="58"/>
      <c r="I996" s="58"/>
      <c r="K996" s="58"/>
    </row>
    <row r="997">
      <c r="H997" s="58"/>
      <c r="I997" s="58"/>
      <c r="K997" s="58"/>
    </row>
    <row r="998">
      <c r="H998" s="58"/>
      <c r="I998" s="58"/>
      <c r="K998" s="58"/>
    </row>
    <row r="999">
      <c r="H999" s="58"/>
      <c r="I999" s="58"/>
      <c r="K999" s="58"/>
    </row>
    <row r="1000">
      <c r="H1000" s="58"/>
      <c r="I1000" s="58"/>
      <c r="K1000" s="58"/>
    </row>
    <row r="1001">
      <c r="H1001" s="58"/>
      <c r="I1001" s="58"/>
      <c r="K1001" s="58"/>
    </row>
    <row r="1002">
      <c r="H1002" s="58"/>
      <c r="I1002" s="58"/>
      <c r="K1002" s="58"/>
    </row>
    <row r="1003">
      <c r="H1003" s="58"/>
      <c r="I1003" s="58"/>
      <c r="K1003" s="58"/>
    </row>
    <row r="1004">
      <c r="H1004" s="58"/>
      <c r="I1004" s="58"/>
      <c r="K1004" s="58"/>
    </row>
    <row r="1005">
      <c r="H1005" s="58"/>
      <c r="I1005" s="58"/>
      <c r="K1005" s="58"/>
    </row>
    <row r="1006">
      <c r="H1006" s="58"/>
      <c r="I1006" s="58"/>
      <c r="K1006" s="58"/>
    </row>
  </sheetData>
  <mergeCells count="24">
    <mergeCell ref="B3:E4"/>
    <mergeCell ref="Q3:Z4"/>
    <mergeCell ref="G5:G6"/>
    <mergeCell ref="H5:O5"/>
    <mergeCell ref="Q5:Q6"/>
    <mergeCell ref="R5:T5"/>
    <mergeCell ref="G2:O3"/>
    <mergeCell ref="G4:O4"/>
    <mergeCell ref="G37:G38"/>
    <mergeCell ref="H37:O37"/>
    <mergeCell ref="R38:S38"/>
    <mergeCell ref="T23:V23"/>
    <mergeCell ref="T38:V38"/>
    <mergeCell ref="W38:X38"/>
    <mergeCell ref="Q40:X40"/>
    <mergeCell ref="R39:X39"/>
    <mergeCell ref="U5:W5"/>
    <mergeCell ref="X5:Z5"/>
    <mergeCell ref="G21:G22"/>
    <mergeCell ref="H21:O21"/>
    <mergeCell ref="Q23:Q24"/>
    <mergeCell ref="R23:S23"/>
    <mergeCell ref="W23:X23"/>
    <mergeCell ref="Q21:X22"/>
  </mergeCells>
  <conditionalFormatting sqref="R7:CN18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4.13"/>
    <col customWidth="1" min="3" max="3" width="17.63"/>
    <col customWidth="1" min="4" max="4" width="14.63"/>
    <col customWidth="1" min="5" max="5" width="14.88"/>
  </cols>
  <sheetData>
    <row r="9">
      <c r="H9" s="6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4" width="18.13"/>
    <col customWidth="1" min="6" max="6" width="16.25"/>
    <col customWidth="1" min="7" max="7" width="19.38"/>
    <col customWidth="1" min="8" max="9" width="16.25"/>
    <col customWidth="1" min="11" max="11" width="23.63"/>
    <col customWidth="1" min="12" max="12" width="17.75"/>
    <col customWidth="1" min="13" max="13" width="15.25"/>
    <col customWidth="1" min="14" max="14" width="16.38"/>
    <col customWidth="1" min="15" max="16" width="14.75"/>
    <col customWidth="1" min="19" max="19" width="16.5"/>
  </cols>
  <sheetData>
    <row r="1">
      <c r="B1" s="38"/>
      <c r="C1" s="38"/>
      <c r="D1" s="38"/>
    </row>
    <row r="2">
      <c r="B2" s="66" t="s">
        <v>43</v>
      </c>
      <c r="C2" s="67"/>
      <c r="D2" s="68"/>
      <c r="F2" s="66" t="s">
        <v>44</v>
      </c>
      <c r="G2" s="67"/>
      <c r="H2" s="67"/>
      <c r="I2" s="68"/>
      <c r="K2" s="69" t="s">
        <v>45</v>
      </c>
      <c r="L2" s="70"/>
      <c r="M2" s="70"/>
      <c r="N2" s="70"/>
      <c r="O2" s="70"/>
      <c r="P2" s="71"/>
      <c r="R2" s="1"/>
      <c r="S2" s="1" t="s">
        <v>46</v>
      </c>
    </row>
    <row r="3">
      <c r="B3" s="72"/>
      <c r="C3" s="73" t="s">
        <v>5</v>
      </c>
      <c r="D3" s="73" t="s">
        <v>6</v>
      </c>
      <c r="F3" s="74"/>
      <c r="G3" s="75" t="s">
        <v>4</v>
      </c>
      <c r="H3" s="75" t="s">
        <v>5</v>
      </c>
      <c r="I3" s="75" t="s">
        <v>6</v>
      </c>
      <c r="K3" s="76"/>
      <c r="L3" s="77" t="s">
        <v>4</v>
      </c>
      <c r="M3" s="77" t="s">
        <v>5</v>
      </c>
      <c r="N3" s="77" t="s">
        <v>6</v>
      </c>
      <c r="O3" s="76" t="s">
        <v>18</v>
      </c>
      <c r="P3" s="76" t="s">
        <v>46</v>
      </c>
      <c r="R3" s="1" t="s">
        <v>8</v>
      </c>
      <c r="S3" s="78">
        <v>0.3635866593767086</v>
      </c>
    </row>
    <row r="4">
      <c r="B4" s="79" t="s">
        <v>8</v>
      </c>
      <c r="C4" s="80">
        <v>350.0</v>
      </c>
      <c r="D4" s="80">
        <v>457.0</v>
      </c>
      <c r="F4" s="81" t="s">
        <v>8</v>
      </c>
      <c r="G4" s="82">
        <v>48.0</v>
      </c>
      <c r="H4" s="82">
        <v>350.0</v>
      </c>
      <c r="I4" s="82">
        <v>457.0</v>
      </c>
      <c r="K4" s="76" t="s">
        <v>47</v>
      </c>
      <c r="L4" s="76">
        <v>49.0</v>
      </c>
      <c r="M4" s="76">
        <v>268.0</v>
      </c>
      <c r="N4" s="76">
        <v>348.0</v>
      </c>
      <c r="O4" s="54">
        <f t="shared" ref="O4:O5" si="1">SUM(L4:N4)</f>
        <v>665</v>
      </c>
      <c r="P4" s="83">
        <f>O4/L6</f>
        <v>0.3635866594</v>
      </c>
      <c r="R4" s="24" t="s">
        <v>9</v>
      </c>
      <c r="S4" s="84">
        <v>0.5205030071077091</v>
      </c>
    </row>
    <row r="5">
      <c r="B5" s="79" t="s">
        <v>9</v>
      </c>
      <c r="C5" s="80">
        <v>460.0</v>
      </c>
      <c r="D5" s="80">
        <v>893.0</v>
      </c>
      <c r="F5" s="81" t="s">
        <v>9</v>
      </c>
      <c r="G5" s="82">
        <v>53.0</v>
      </c>
      <c r="H5" s="82">
        <v>460.0</v>
      </c>
      <c r="I5" s="82">
        <v>893.0</v>
      </c>
      <c r="K5" s="85" t="s">
        <v>48</v>
      </c>
      <c r="L5" s="86">
        <v>43.0</v>
      </c>
      <c r="M5" s="86">
        <v>334.0</v>
      </c>
      <c r="N5" s="86">
        <v>575.0</v>
      </c>
      <c r="O5" s="54">
        <f t="shared" si="1"/>
        <v>952</v>
      </c>
      <c r="P5" s="87">
        <f>O5/L6</f>
        <v>0.5205030071</v>
      </c>
    </row>
    <row r="6">
      <c r="B6" s="88" t="s">
        <v>49</v>
      </c>
      <c r="C6" s="80">
        <v>573.0</v>
      </c>
      <c r="D6" s="80">
        <v>955.0</v>
      </c>
      <c r="F6" s="81" t="s">
        <v>49</v>
      </c>
      <c r="G6" s="82">
        <v>68.0</v>
      </c>
      <c r="H6" s="82">
        <v>573.0</v>
      </c>
      <c r="I6" s="82">
        <v>955.0</v>
      </c>
      <c r="K6" s="89" t="s">
        <v>50</v>
      </c>
      <c r="L6" s="90">
        <v>1829.0</v>
      </c>
      <c r="M6" s="91"/>
      <c r="N6" s="91"/>
      <c r="O6" s="91"/>
      <c r="P6" s="92"/>
      <c r="Q6" s="34" t="s">
        <v>49</v>
      </c>
    </row>
    <row r="7">
      <c r="F7" s="81" t="s">
        <v>23</v>
      </c>
      <c r="G7" s="82">
        <v>111.0</v>
      </c>
      <c r="H7" s="82">
        <v>389.0</v>
      </c>
      <c r="I7" s="82">
        <v>218.0</v>
      </c>
      <c r="K7" s="93" t="s">
        <v>51</v>
      </c>
      <c r="L7" s="94"/>
      <c r="M7" s="94"/>
      <c r="N7" s="94"/>
      <c r="O7" s="94"/>
      <c r="P7" s="95"/>
      <c r="Q7" s="96">
        <f>L6/(855+1406)</f>
        <v>0.8089341</v>
      </c>
    </row>
    <row r="8" ht="19.5" customHeight="1">
      <c r="K8" s="1"/>
      <c r="L8" s="1"/>
      <c r="M8" s="1"/>
      <c r="N8" s="1"/>
      <c r="O8" s="1"/>
      <c r="P8" s="1"/>
    </row>
    <row r="9">
      <c r="K9" s="1"/>
      <c r="N9" s="1"/>
      <c r="O9" s="1"/>
      <c r="P9" s="1"/>
    </row>
    <row r="10">
      <c r="B10" s="58"/>
      <c r="C10" s="24">
        <v>2023.0</v>
      </c>
      <c r="D10" s="24">
        <v>2024.0</v>
      </c>
      <c r="E10" s="24">
        <v>2025.0</v>
      </c>
      <c r="K10" s="1"/>
      <c r="N10" s="1"/>
      <c r="O10" s="1"/>
      <c r="P10" s="1"/>
    </row>
    <row r="11">
      <c r="B11" s="24" t="s">
        <v>52</v>
      </c>
      <c r="C11" s="24">
        <v>1121.0</v>
      </c>
      <c r="D11" s="24">
        <v>4000.0</v>
      </c>
      <c r="E11" s="24">
        <v>2694.0</v>
      </c>
      <c r="K11" s="1"/>
      <c r="N11" s="24"/>
    </row>
    <row r="12">
      <c r="B12" s="24"/>
      <c r="C12" s="24"/>
      <c r="D12" s="24"/>
      <c r="E12" s="24"/>
      <c r="K12" s="1"/>
      <c r="L12" s="24"/>
      <c r="M12" s="24"/>
      <c r="N12" s="24"/>
    </row>
    <row r="13">
      <c r="B13" s="58"/>
      <c r="C13" s="24">
        <v>2023.0</v>
      </c>
      <c r="D13" s="24">
        <v>2024.0</v>
      </c>
      <c r="E13" s="24">
        <v>2025.0</v>
      </c>
    </row>
    <row r="14">
      <c r="B14" s="24" t="s">
        <v>53</v>
      </c>
      <c r="C14" s="24">
        <v>41.0</v>
      </c>
      <c r="D14" s="24">
        <v>127.0</v>
      </c>
      <c r="E14" s="24">
        <v>86.0</v>
      </c>
      <c r="L14" s="58"/>
      <c r="M14" s="24"/>
      <c r="N14" s="24"/>
      <c r="O14" s="24"/>
    </row>
    <row r="15">
      <c r="L15" s="24"/>
      <c r="M15" s="24"/>
      <c r="N15" s="24"/>
      <c r="O15" s="24"/>
    </row>
    <row r="16">
      <c r="B16" s="97"/>
      <c r="C16" s="98">
        <v>2023.0</v>
      </c>
      <c r="D16" s="98">
        <v>2024.0</v>
      </c>
      <c r="E16" s="98">
        <v>2025.0</v>
      </c>
      <c r="K16" s="99"/>
      <c r="L16" s="98"/>
      <c r="M16" s="98"/>
      <c r="N16" s="98"/>
      <c r="O16" s="98"/>
    </row>
    <row r="17">
      <c r="B17" s="98" t="s">
        <v>54</v>
      </c>
      <c r="C17" s="98">
        <v>24.0</v>
      </c>
      <c r="D17" s="98">
        <v>88.0</v>
      </c>
      <c r="E17" s="98">
        <v>165.0</v>
      </c>
      <c r="K17" s="100"/>
      <c r="L17" s="97"/>
      <c r="N17" s="98"/>
      <c r="O17" s="98"/>
    </row>
    <row r="18">
      <c r="B18" s="24"/>
      <c r="C18" s="24"/>
      <c r="D18" s="24"/>
      <c r="E18" s="24"/>
      <c r="K18" s="25"/>
      <c r="L18" s="98"/>
      <c r="M18" s="98"/>
      <c r="N18" s="98"/>
      <c r="O18" s="98"/>
    </row>
    <row r="19">
      <c r="K19" s="25"/>
      <c r="L19" s="100"/>
      <c r="M19" s="100"/>
      <c r="N19" s="100"/>
    </row>
    <row r="20">
      <c r="K20" s="100"/>
      <c r="L20" s="99"/>
      <c r="M20" s="99"/>
      <c r="N20" s="99"/>
    </row>
    <row r="21">
      <c r="K21" s="100"/>
      <c r="L21" s="101"/>
      <c r="M21" s="101"/>
      <c r="N21" s="101"/>
    </row>
  </sheetData>
  <mergeCells count="4">
    <mergeCell ref="K2:P2"/>
    <mergeCell ref="L6:P7"/>
    <mergeCell ref="B2:D2"/>
    <mergeCell ref="F2:I2"/>
  </mergeCells>
  <conditionalFormatting sqref="B3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