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xld\Desktop\CS\489 - Machine Learning\489_data_collection\CS489_Projec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E75" i="1" s="1"/>
  <c r="F75" i="1" s="1"/>
  <c r="C75" i="1"/>
  <c r="B75" i="1"/>
  <c r="G75" i="1" s="1"/>
  <c r="H75" i="1" s="1"/>
  <c r="G74" i="1"/>
  <c r="D74" i="1"/>
  <c r="E74" i="1" s="1"/>
  <c r="C74" i="1"/>
  <c r="B74" i="1"/>
  <c r="F73" i="1"/>
  <c r="E73" i="1"/>
  <c r="D73" i="1"/>
  <c r="C73" i="1"/>
  <c r="B73" i="1"/>
  <c r="G73" i="1" s="1"/>
  <c r="H73" i="1" s="1"/>
  <c r="E72" i="1"/>
  <c r="F72" i="1" s="1"/>
  <c r="D72" i="1"/>
  <c r="C72" i="1"/>
  <c r="B72" i="1"/>
  <c r="G72" i="1" s="1"/>
  <c r="G70" i="1"/>
  <c r="D70" i="1"/>
  <c r="E70" i="1" s="1"/>
  <c r="F70" i="1" s="1"/>
  <c r="H70" i="1" s="1"/>
  <c r="C70" i="1"/>
  <c r="B70" i="1"/>
  <c r="G69" i="1"/>
  <c r="D69" i="1"/>
  <c r="E69" i="1" s="1"/>
  <c r="F69" i="1" s="1"/>
  <c r="C69" i="1"/>
  <c r="B69" i="1"/>
  <c r="F68" i="1"/>
  <c r="E68" i="1"/>
  <c r="D68" i="1"/>
  <c r="C68" i="1"/>
  <c r="B68" i="1"/>
  <c r="G68" i="1" s="1"/>
  <c r="H68" i="1" s="1"/>
  <c r="E67" i="1"/>
  <c r="F67" i="1" s="1"/>
  <c r="D67" i="1"/>
  <c r="C67" i="1"/>
  <c r="B67" i="1"/>
  <c r="G67" i="1" s="1"/>
  <c r="H65" i="1"/>
  <c r="G65" i="1"/>
  <c r="D65" i="1"/>
  <c r="E65" i="1" s="1"/>
  <c r="F65" i="1" s="1"/>
  <c r="C65" i="1"/>
  <c r="B65" i="1"/>
  <c r="G64" i="1"/>
  <c r="D64" i="1"/>
  <c r="E64" i="1" s="1"/>
  <c r="C64" i="1"/>
  <c r="B64" i="1"/>
  <c r="F63" i="1"/>
  <c r="E63" i="1"/>
  <c r="D63" i="1"/>
  <c r="C63" i="1"/>
  <c r="B63" i="1"/>
  <c r="G63" i="1" s="1"/>
  <c r="H63" i="1" s="1"/>
  <c r="E62" i="1"/>
  <c r="F62" i="1" s="1"/>
  <c r="D62" i="1"/>
  <c r="C62" i="1"/>
  <c r="B62" i="1"/>
  <c r="G62" i="1" s="1"/>
  <c r="G60" i="1"/>
  <c r="D60" i="1"/>
  <c r="E60" i="1" s="1"/>
  <c r="F60" i="1" s="1"/>
  <c r="H60" i="1" s="1"/>
  <c r="C60" i="1"/>
  <c r="B60" i="1"/>
  <c r="G59" i="1"/>
  <c r="D59" i="1"/>
  <c r="E59" i="1" s="1"/>
  <c r="F59" i="1" s="1"/>
  <c r="C59" i="1"/>
  <c r="B59" i="1"/>
  <c r="F58" i="1"/>
  <c r="E58" i="1"/>
  <c r="D58" i="1"/>
  <c r="C58" i="1"/>
  <c r="B58" i="1"/>
  <c r="G58" i="1" s="1"/>
  <c r="H58" i="1" s="1"/>
  <c r="E57" i="1"/>
  <c r="F57" i="1" s="1"/>
  <c r="D57" i="1"/>
  <c r="C57" i="1"/>
  <c r="B57" i="1"/>
  <c r="G57" i="1" s="1"/>
  <c r="H55" i="1"/>
  <c r="G55" i="1"/>
  <c r="D55" i="1"/>
  <c r="E55" i="1" s="1"/>
  <c r="F55" i="1" s="1"/>
  <c r="C55" i="1"/>
  <c r="B55" i="1"/>
  <c r="G54" i="1"/>
  <c r="D54" i="1"/>
  <c r="E54" i="1" s="1"/>
  <c r="C54" i="1"/>
  <c r="B54" i="1"/>
  <c r="F53" i="1"/>
  <c r="E53" i="1"/>
  <c r="D53" i="1"/>
  <c r="C53" i="1"/>
  <c r="B53" i="1"/>
  <c r="G53" i="1" s="1"/>
  <c r="H53" i="1" s="1"/>
  <c r="E52" i="1"/>
  <c r="F52" i="1" s="1"/>
  <c r="D52" i="1"/>
  <c r="C52" i="1"/>
  <c r="B52" i="1"/>
  <c r="G52" i="1" s="1"/>
  <c r="G50" i="1"/>
  <c r="D50" i="1"/>
  <c r="E50" i="1" s="1"/>
  <c r="F50" i="1" s="1"/>
  <c r="H50" i="1" s="1"/>
  <c r="C50" i="1"/>
  <c r="B50" i="1"/>
  <c r="G49" i="1"/>
  <c r="D49" i="1"/>
  <c r="E49" i="1" s="1"/>
  <c r="F49" i="1" s="1"/>
  <c r="C49" i="1"/>
  <c r="B49" i="1"/>
  <c r="F48" i="1"/>
  <c r="E48" i="1"/>
  <c r="D48" i="1"/>
  <c r="C48" i="1"/>
  <c r="B48" i="1"/>
  <c r="G48" i="1" s="1"/>
  <c r="H48" i="1" s="1"/>
  <c r="E47" i="1"/>
  <c r="F47" i="1" s="1"/>
  <c r="D47" i="1"/>
  <c r="C47" i="1"/>
  <c r="B47" i="1"/>
  <c r="G47" i="1" s="1"/>
  <c r="H45" i="1"/>
  <c r="G45" i="1"/>
  <c r="D45" i="1"/>
  <c r="E45" i="1" s="1"/>
  <c r="F45" i="1" s="1"/>
  <c r="C45" i="1"/>
  <c r="B45" i="1"/>
  <c r="G44" i="1"/>
  <c r="D44" i="1"/>
  <c r="E44" i="1" s="1"/>
  <c r="C44" i="1"/>
  <c r="B44" i="1"/>
  <c r="F43" i="1"/>
  <c r="E43" i="1"/>
  <c r="D43" i="1"/>
  <c r="C43" i="1"/>
  <c r="B43" i="1"/>
  <c r="G43" i="1" s="1"/>
  <c r="H43" i="1" s="1"/>
  <c r="E42" i="1"/>
  <c r="F42" i="1" s="1"/>
  <c r="D42" i="1"/>
  <c r="C42" i="1"/>
  <c r="B42" i="1"/>
  <c r="G42" i="1" s="1"/>
  <c r="G40" i="1"/>
  <c r="D40" i="1"/>
  <c r="E40" i="1" s="1"/>
  <c r="F40" i="1" s="1"/>
  <c r="H40" i="1" s="1"/>
  <c r="C40" i="1"/>
  <c r="B40" i="1"/>
  <c r="G39" i="1"/>
  <c r="D39" i="1"/>
  <c r="E39" i="1" s="1"/>
  <c r="F39" i="1" s="1"/>
  <c r="C39" i="1"/>
  <c r="B39" i="1"/>
  <c r="F38" i="1"/>
  <c r="E38" i="1"/>
  <c r="D38" i="1"/>
  <c r="C38" i="1"/>
  <c r="B38" i="1"/>
  <c r="G38" i="1" s="1"/>
  <c r="H38" i="1" s="1"/>
  <c r="E37" i="1"/>
  <c r="F37" i="1" s="1"/>
  <c r="D37" i="1"/>
  <c r="C37" i="1"/>
  <c r="B37" i="1"/>
  <c r="G37" i="1" s="1"/>
  <c r="H35" i="1"/>
  <c r="G35" i="1"/>
  <c r="D35" i="1"/>
  <c r="E35" i="1" s="1"/>
  <c r="F35" i="1" s="1"/>
  <c r="C35" i="1"/>
  <c r="B35" i="1"/>
  <c r="G34" i="1"/>
  <c r="D34" i="1"/>
  <c r="E34" i="1" s="1"/>
  <c r="C34" i="1"/>
  <c r="B34" i="1"/>
  <c r="F33" i="1"/>
  <c r="E33" i="1"/>
  <c r="D33" i="1"/>
  <c r="C33" i="1"/>
  <c r="B33" i="1"/>
  <c r="G33" i="1" s="1"/>
  <c r="H33" i="1" s="1"/>
  <c r="E32" i="1"/>
  <c r="F32" i="1" s="1"/>
  <c r="D32" i="1"/>
  <c r="C32" i="1"/>
  <c r="B32" i="1"/>
  <c r="G32" i="1" s="1"/>
  <c r="G30" i="1"/>
  <c r="D30" i="1"/>
  <c r="E30" i="1" s="1"/>
  <c r="F30" i="1" s="1"/>
  <c r="H30" i="1" s="1"/>
  <c r="C30" i="1"/>
  <c r="B30" i="1"/>
  <c r="G29" i="1"/>
  <c r="D29" i="1"/>
  <c r="E29" i="1" s="1"/>
  <c r="F29" i="1" s="1"/>
  <c r="C29" i="1"/>
  <c r="B29" i="1"/>
  <c r="F28" i="1"/>
  <c r="E28" i="1"/>
  <c r="D28" i="1"/>
  <c r="C28" i="1"/>
  <c r="B28" i="1"/>
  <c r="G28" i="1" s="1"/>
  <c r="H28" i="1" s="1"/>
  <c r="E27" i="1"/>
  <c r="F27" i="1" s="1"/>
  <c r="D27" i="1"/>
  <c r="C27" i="1"/>
  <c r="B27" i="1"/>
  <c r="G27" i="1" s="1"/>
  <c r="H25" i="1"/>
  <c r="G25" i="1"/>
  <c r="D25" i="1"/>
  <c r="E25" i="1" s="1"/>
  <c r="F25" i="1" s="1"/>
  <c r="C25" i="1"/>
  <c r="B25" i="1"/>
  <c r="G24" i="1"/>
  <c r="D24" i="1"/>
  <c r="E24" i="1" s="1"/>
  <c r="C24" i="1"/>
  <c r="B24" i="1"/>
  <c r="F23" i="1"/>
  <c r="E23" i="1"/>
  <c r="D23" i="1"/>
  <c r="C23" i="1"/>
  <c r="B23" i="1"/>
  <c r="G23" i="1" s="1"/>
  <c r="H23" i="1" s="1"/>
  <c r="E22" i="1"/>
  <c r="F22" i="1" s="1"/>
  <c r="D22" i="1"/>
  <c r="C22" i="1"/>
  <c r="B22" i="1"/>
  <c r="G22" i="1" s="1"/>
  <c r="G20" i="1"/>
  <c r="D20" i="1"/>
  <c r="E20" i="1" s="1"/>
  <c r="F20" i="1" s="1"/>
  <c r="H20" i="1" s="1"/>
  <c r="C20" i="1"/>
  <c r="B20" i="1"/>
  <c r="G19" i="1"/>
  <c r="D19" i="1"/>
  <c r="E19" i="1" s="1"/>
  <c r="C19" i="1"/>
  <c r="B19" i="1"/>
  <c r="F18" i="1"/>
  <c r="E18" i="1"/>
  <c r="D18" i="1"/>
  <c r="C18" i="1"/>
  <c r="B18" i="1"/>
  <c r="G18" i="1" s="1"/>
  <c r="H18" i="1" s="1"/>
  <c r="F17" i="1"/>
  <c r="E17" i="1"/>
  <c r="D17" i="1"/>
  <c r="C17" i="1"/>
  <c r="B17" i="1"/>
  <c r="G17" i="1" s="1"/>
  <c r="H17" i="1" s="1"/>
  <c r="G15" i="1"/>
  <c r="D15" i="1"/>
  <c r="E15" i="1" s="1"/>
  <c r="F15" i="1" s="1"/>
  <c r="H15" i="1" s="1"/>
  <c r="C15" i="1"/>
  <c r="B15" i="1"/>
  <c r="G14" i="1"/>
  <c r="D14" i="1"/>
  <c r="E14" i="1" s="1"/>
  <c r="C14" i="1"/>
  <c r="B14" i="1"/>
  <c r="G13" i="1"/>
  <c r="E13" i="1"/>
  <c r="D13" i="1"/>
  <c r="C13" i="1"/>
  <c r="F13" i="1" s="1"/>
  <c r="B13" i="1"/>
  <c r="E12" i="1"/>
  <c r="F12" i="1" s="1"/>
  <c r="D12" i="1"/>
  <c r="C12" i="1"/>
  <c r="B12" i="1"/>
  <c r="G12" i="1" s="1"/>
  <c r="G10" i="1"/>
  <c r="D10" i="1"/>
  <c r="E10" i="1" s="1"/>
  <c r="F10" i="1" s="1"/>
  <c r="H10" i="1" s="1"/>
  <c r="C10" i="1"/>
  <c r="B10" i="1"/>
  <c r="G9" i="1"/>
  <c r="D9" i="1"/>
  <c r="E9" i="1" s="1"/>
  <c r="C9" i="1"/>
  <c r="B9" i="1"/>
  <c r="F8" i="1"/>
  <c r="E8" i="1"/>
  <c r="D8" i="1"/>
  <c r="C8" i="1"/>
  <c r="B8" i="1"/>
  <c r="G8" i="1" s="1"/>
  <c r="H8" i="1" s="1"/>
  <c r="F7" i="1"/>
  <c r="E7" i="1"/>
  <c r="D7" i="1"/>
  <c r="C7" i="1"/>
  <c r="B7" i="1"/>
  <c r="G7" i="1" s="1"/>
  <c r="H7" i="1" s="1"/>
  <c r="G5" i="1"/>
  <c r="D5" i="1"/>
  <c r="E5" i="1" s="1"/>
  <c r="F5" i="1" s="1"/>
  <c r="H5" i="1" s="1"/>
  <c r="C5" i="1"/>
  <c r="B5" i="1"/>
  <c r="G4" i="1"/>
  <c r="D4" i="1"/>
  <c r="E4" i="1" s="1"/>
  <c r="C4" i="1"/>
  <c r="B4" i="1"/>
  <c r="G3" i="1"/>
  <c r="E3" i="1"/>
  <c r="D3" i="1"/>
  <c r="C3" i="1"/>
  <c r="F3" i="1" s="1"/>
  <c r="B3" i="1"/>
  <c r="E2" i="1"/>
  <c r="F2" i="1" s="1"/>
  <c r="D2" i="1"/>
  <c r="C2" i="1"/>
  <c r="B2" i="1"/>
  <c r="G2" i="1" s="1"/>
  <c r="H14" i="1" l="1"/>
  <c r="H3" i="1"/>
  <c r="H13" i="1"/>
  <c r="F9" i="1"/>
  <c r="H9" i="1" s="1"/>
  <c r="F19" i="1"/>
  <c r="H19" i="1" s="1"/>
  <c r="H27" i="1"/>
  <c r="H29" i="1"/>
  <c r="H37" i="1"/>
  <c r="H39" i="1"/>
  <c r="H47" i="1"/>
  <c r="H49" i="1"/>
  <c r="H57" i="1"/>
  <c r="H59" i="1"/>
  <c r="H67" i="1"/>
  <c r="H69" i="1"/>
  <c r="H2" i="1"/>
  <c r="H12" i="1"/>
  <c r="H22" i="1"/>
  <c r="F24" i="1"/>
  <c r="F34" i="1"/>
  <c r="F44" i="1"/>
  <c r="H44" i="1" s="1"/>
  <c r="F54" i="1"/>
  <c r="F64" i="1"/>
  <c r="F74" i="1"/>
  <c r="F4" i="1"/>
  <c r="H4" i="1" s="1"/>
  <c r="F14" i="1"/>
  <c r="H24" i="1"/>
  <c r="H32" i="1"/>
  <c r="H34" i="1"/>
  <c r="H42" i="1"/>
  <c r="H52" i="1"/>
  <c r="H54" i="1"/>
  <c r="H62" i="1"/>
  <c r="H64" i="1"/>
  <c r="H72" i="1"/>
  <c r="H74" i="1"/>
</calcChain>
</file>

<file path=xl/sharedStrings.xml><?xml version="1.0" encoding="utf-8"?>
<sst xmlns="http://schemas.openxmlformats.org/spreadsheetml/2006/main" count="85" uniqueCount="82">
  <si>
    <t>K=3 10-fold Accuracy: 0.2</t>
  </si>
  <si>
    <t>Prediction distribution:[7, 15, 5, 0, 0, 3, 0, 0, 0]</t>
  </si>
  <si>
    <t>Ground Truth distribution:[2, 4, 2, 3, 2, 14, 0, 1, 2]</t>
  </si>
  <si>
    <t>Correct prediction distribution:[0, 3, 1, 0, 0, 2, 0, 0, 0]</t>
  </si>
  <si>
    <t>Missed prediction distribution:[2, 1, 1, 3, 2, 12, 0, 1, 2]</t>
  </si>
  <si>
    <t>K=4 10-fold Accuracy: 0.03333333333333333</t>
  </si>
  <si>
    <t>Prediction distribution:[5, 10, 8, 1, 1, 3, 0, 0, 2]</t>
  </si>
  <si>
    <t>Ground Truth distribution:[2, 4, 2, 5, 1, 9, 0, 1, 6]</t>
  </si>
  <si>
    <t>Correct prediction distribution:[0, 1, 0, 0, 0, 0, 0, 0, 0]</t>
  </si>
  <si>
    <t>Missed prediction distribution:[2, 3, 2, 5, 1, 9, 0, 1, 6]</t>
  </si>
  <si>
    <t>K=5 10-fold Accuracy: 0.16666666666666666</t>
  </si>
  <si>
    <t>Prediction distribution:[2, 9, 5, 3, 4, 4, 0, 1, 2]</t>
  </si>
  <si>
    <t>Ground Truth distribution:[3, 7, 3, 3, 2, 10, 0, 0, 2]</t>
  </si>
  <si>
    <t>Correct prediction distribution:[0, 3, 0, 0, 0, 2, 0, 0, 0]</t>
  </si>
  <si>
    <t>Missed prediction distribution:[3, 4, 3, 3, 2, 8, 0, 0, 2]</t>
  </si>
  <si>
    <t>K=6 10-fold Accuracy: 0.1</t>
  </si>
  <si>
    <t>Prediction distribution:[2, 5, 4, 5, 0, 12, 1, 0, 1]</t>
  </si>
  <si>
    <t>Ground Truth distribution:[2, 4, 3, 2, 5, 12, 1, 0, 1]</t>
  </si>
  <si>
    <t>Correct prediction distribution:[0, 1, 0, 0, 0, 2, 0, 0, 0]</t>
  </si>
  <si>
    <t>Missed prediction distribution:[2, 3, 3, 2, 5, 10, 1, 0, 1]</t>
  </si>
  <si>
    <t>K=7 10-fold Accuracy: 0.06666666666666667</t>
  </si>
  <si>
    <t>Prediction distribution:[1, 16, 1, 7, 0, 1, 1, 0, 3]</t>
  </si>
  <si>
    <t>Ground Truth distribution:[3, 6, 4, 2, 2, 10, 0, 3, 0]</t>
  </si>
  <si>
    <t>Correct prediction distribution:[0, 2, 0, 0, 0, 0, 0, 0, 0]</t>
  </si>
  <si>
    <t>Missed prediction distribution:[3, 4, 4, 2, 2, 10, 0, 3, 0]</t>
  </si>
  <si>
    <t>K=8 10-fold Accuracy: 0.3333333333333333</t>
  </si>
  <si>
    <t>Prediction distribution:[3, 14, 1, 3, 0, 8, 0, 0, 1]</t>
  </si>
  <si>
    <t>Ground Truth distribution:[2, 5, 2, 6, 3, 8, 1, 1, 2]</t>
  </si>
  <si>
    <t>Correct prediction distribution:[0, 4, 1, 1, 0, 3, 0, 0, 1]</t>
  </si>
  <si>
    <t>Missed prediction distribution:[2, 1, 1, 5, 3, 5, 1, 1, 1]</t>
  </si>
  <si>
    <t>K=9 10-fold Accuracy: 0.2</t>
  </si>
  <si>
    <t>Prediction distribution:[0, 5, 7, 2, 1, 15, 0, 0, 0]</t>
  </si>
  <si>
    <t>Ground Truth distribution:[2, 8, 3, 3, 4, 6, 3, 1, 0]</t>
  </si>
  <si>
    <t>Correct prediction distribution:[0, 0, 1, 0, 1, 4, 0, 0, 0]</t>
  </si>
  <si>
    <t>Missed prediction distribution:[2, 8, 2, 3, 3, 2, 3, 1, 0]</t>
  </si>
  <si>
    <t>K=10 10-fold Accuracy: 0.3</t>
  </si>
  <si>
    <t>Prediction distribution:[2, 4, 3, 1, 1, 17, 0, 0, 2]</t>
  </si>
  <si>
    <t>Ground Truth distribution:[2, 6, 3, 0, 4, 12, 0, 1, 2]</t>
  </si>
  <si>
    <t>Correct prediction distribution:[0, 0, 1, 0, 0, 8, 0, 0, 0]</t>
  </si>
  <si>
    <t>Missed prediction distribution:[2, 6, 2, 0, 4, 4, 0, 1, 2]</t>
  </si>
  <si>
    <t>K=11 10-fold Accuracy: 0.2</t>
  </si>
  <si>
    <t>Prediction distribution:[0, 9, 1, 5, 0, 14, 0, 0, 1]</t>
  </si>
  <si>
    <t>Ground Truth distribution:[2, 4, 2, 6, 4, 7, 0, 1, 4]</t>
  </si>
  <si>
    <t>Correct prediction distribution:[0, 2, 0, 1, 0, 3, 0, 0, 0]</t>
  </si>
  <si>
    <t>Missed prediction distribution:[2, 2, 2, 5, 4, 4, 0, 1, 4]</t>
  </si>
  <si>
    <t>K=12 10-fold Accuracy: 0.16666666666666666</t>
  </si>
  <si>
    <t>Prediction distribution:[0, 7, 6, 3, 0, 14, 0, 0, 0]</t>
  </si>
  <si>
    <t>Ground Truth distribution:[1, 5, 4, 6, 2, 7, 0, 1, 4]</t>
  </si>
  <si>
    <t>Correct prediction distribution:[0, 1, 0, 1, 0, 3, 0, 0, 0]</t>
  </si>
  <si>
    <t>Missed prediction distribution:[1, 4, 4, 5, 2, 4, 0, 1, 4]</t>
  </si>
  <si>
    <t>K=13 10-fold Accuracy: 0.26666666666666666</t>
  </si>
  <si>
    <t>Prediction distribution:[1, 11, 2, 0, 2, 13, 0, 0, 1]</t>
  </si>
  <si>
    <t>Ground Truth distribution:[2, 9, 3, 4, 3, 5, 1, 0, 3]</t>
  </si>
  <si>
    <t>Correct prediction distribution:[0, 5, 1, 0, 0, 2, 0, 0, 0]</t>
  </si>
  <si>
    <t>Missed prediction distribution:[2, 4, 2, 4, 3, 3, 1, 0, 3]</t>
  </si>
  <si>
    <t>K=14 10-fold Accuracy: 0.36666666666666664</t>
  </si>
  <si>
    <t>Prediction distribution:[0, 5, 1, 4, 0, 19, 0, 0, 1]</t>
  </si>
  <si>
    <t>Ground Truth distribution:[1, 5, 1, 6, 3, 9, 0, 3, 2]</t>
  </si>
  <si>
    <t>Correct prediction distribution:[0, 3, 0, 1, 0, 7, 0, 0, 0]</t>
  </si>
  <si>
    <t>Missed prediction distribution:[1, 2, 1, 5, 3, 2, 0, 3, 2]</t>
  </si>
  <si>
    <t>K=15 10-fold Accuracy: 0.23333333333333334</t>
  </si>
  <si>
    <t>Prediction distribution:[0, 6, 2, 7, 0, 15, 0, 0, 0]</t>
  </si>
  <si>
    <t>Ground Truth distribution:[2, 5, 3, 4, 5, 11, 0, 0, 0]</t>
  </si>
  <si>
    <t>Correct prediction distribution:[0, 0, 0, 0, 0, 7, 0, 0, 0]</t>
  </si>
  <si>
    <t>Missed prediction distribution:[2, 5, 3, 4, 5, 4, 0, 0, 0]</t>
  </si>
  <si>
    <t>K=16 10-fold Accuracy: 0.13333333333333333</t>
  </si>
  <si>
    <t>Prediction distribution:[2, 4, 4, 4, 0, 16, 0, 0, 0]</t>
  </si>
  <si>
    <t>Ground Truth distribution:[1, 9, 1, 6, 3, 9, 1, 0, 0]</t>
  </si>
  <si>
    <t>Correct prediction distribution:[0, 0, 0, 0, 0, 4, 0, 0, 0]</t>
  </si>
  <si>
    <t>Missed prediction distribution:[1, 9, 1, 6, 3, 5, 1, 0, 0]</t>
  </si>
  <si>
    <t>K=17 10-fold Accuracy: 0.26666666666666666</t>
  </si>
  <si>
    <t>Prediction distribution:[0, 7, 0, 6, 1, 14, 0, 0, 2]</t>
  </si>
  <si>
    <t>Ground Truth distribution:[2, 6, 1, 0, 6, 10, 1, 1, 3]</t>
  </si>
  <si>
    <t>Correct prediction distribution:[0, 2, 0, 0, 0, 6, 0, 0, 0]</t>
  </si>
  <si>
    <t>Missed prediction distribution:[2, 4, 1, 0, 6, 4, 1, 1, 3]</t>
  </si>
  <si>
    <t>Prediction distribution:[2, 20, 1, 3, 0, 4, 0, 0, 0]</t>
  </si>
  <si>
    <t>Ground Truth distribution:[2, 4, 3, 2, 1, 13, 1, 0, 4]</t>
  </si>
  <si>
    <t>Correct prediction distribution:[0, 3, 0, 1, 0, 2, 0, 0, 0]</t>
  </si>
  <si>
    <t>Missed prediction distribution:[2, 1, 3, 1, 1, 11, 1, 0, 4]</t>
  </si>
  <si>
    <t>Prediction distribution:[5, 12, 3, 2, 0, 6, 1, 0, 1]</t>
  </si>
  <si>
    <t>Ground Truth distribution:[1, 5, 3, 5, 2, 8, 2, 1, 3]</t>
  </si>
  <si>
    <t>Missed prediction distribution:[1, 4, 3, 5, 2, 8, 2, 1,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</si>
</sst>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B1" sqref="B1:B5"/>
    </sheetView>
  </sheetViews>
  <sheetFormatPr defaultRowHeight="15" x14ac:dyDescent="0.25"/>
  <cols>
    <col min="1" max="1" width="49" bestFit="1" customWidth="1"/>
    <col min="7" max="7" width="26.42578125" bestFit="1" customWidth="1"/>
    <col min="8" max="8" width="3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tr">
        <f>(SUBSTITUTE(A2,"Prediction distribution","PD_"))</f>
        <v>PD_:[7, 15, 5, 0, 0, 3, 0, 0, 0]</v>
      </c>
      <c r="C2">
        <f>MOD(ROW()-1,5)</f>
        <v>1</v>
      </c>
      <c r="D2">
        <f>QUOTIENT((ROW()-1)*3,15)+1</f>
        <v>1</v>
      </c>
      <c r="E2">
        <f>MOD(D2,16)+2</f>
        <v>3</v>
      </c>
      <c r="F2" t="str">
        <f>"_"&amp;E2&amp;"_"&amp;C2</f>
        <v>_3_1</v>
      </c>
      <c r="G2" t="str">
        <f>"'"&amp;B2</f>
        <v>'PD_:[7, 15, 5, 0, 0, 3, 0, 0, 0]</v>
      </c>
      <c r="H2" t="str">
        <f>SUBSTITUTE(G2,"_",F2&amp;"'")</f>
        <v>'PD_3_1':[7, 15, 5, 0, 0, 3, 0, 0, 0]</v>
      </c>
    </row>
    <row r="3" spans="1:8" x14ac:dyDescent="0.25">
      <c r="A3" t="s">
        <v>2</v>
      </c>
      <c r="B3" t="str">
        <f>(SUBSTITUTE(A3,"Ground Truth distribution","GT_"))</f>
        <v>GT_:[2, 4, 2, 3, 2, 14, 0, 1, 2]</v>
      </c>
      <c r="C3">
        <f t="shared" ref="C3:C5" si="0">MOD(ROW()-1,5)</f>
        <v>2</v>
      </c>
      <c r="D3">
        <f t="shared" ref="D3:D5" si="1">QUOTIENT((ROW()-1)*3,15)+1</f>
        <v>1</v>
      </c>
      <c r="E3">
        <f t="shared" ref="E3:E5" si="2">MOD(D3,15)+2</f>
        <v>3</v>
      </c>
      <c r="F3" t="str">
        <f t="shared" ref="F3:F5" si="3">"_"&amp;E3&amp;"_"&amp;C3</f>
        <v>_3_2</v>
      </c>
      <c r="G3" t="str">
        <f t="shared" ref="G3:G5" si="4">"'"&amp;B3</f>
        <v>'GT_:[2, 4, 2, 3, 2, 14, 0, 1, 2]</v>
      </c>
      <c r="H3" t="str">
        <f t="shared" ref="H3:H5" si="5">SUBSTITUTE(G3,"_",F3&amp;"'")</f>
        <v>'GT_3_2':[2, 4, 2, 3, 2, 14, 0, 1, 2]</v>
      </c>
    </row>
    <row r="4" spans="1:8" x14ac:dyDescent="0.25">
      <c r="A4" t="s">
        <v>3</v>
      </c>
      <c r="B4" t="str">
        <f>(SUBSTITUTE(A4,"Correct prediction distribution","TP_"))</f>
        <v>TP_:[0, 3, 1, 0, 0, 2, 0, 0, 0]</v>
      </c>
      <c r="C4">
        <f t="shared" si="0"/>
        <v>3</v>
      </c>
      <c r="D4">
        <f t="shared" si="1"/>
        <v>1</v>
      </c>
      <c r="E4">
        <f t="shared" si="2"/>
        <v>3</v>
      </c>
      <c r="F4" t="str">
        <f t="shared" si="3"/>
        <v>_3_3</v>
      </c>
      <c r="G4" t="str">
        <f t="shared" si="4"/>
        <v>'TP_:[0, 3, 1, 0, 0, 2, 0, 0, 0]</v>
      </c>
      <c r="H4" t="str">
        <f t="shared" si="5"/>
        <v>'TP_3_3':[0, 3, 1, 0, 0, 2, 0, 0, 0]</v>
      </c>
    </row>
    <row r="5" spans="1:8" x14ac:dyDescent="0.25">
      <c r="A5" t="s">
        <v>4</v>
      </c>
      <c r="B5" t="str">
        <f>(SUBSTITUTE(A5,"Missed prediction distribution","MP_"))</f>
        <v>MP_:[2, 1, 1, 3, 2, 12, 0, 1, 2]</v>
      </c>
      <c r="C5">
        <f t="shared" si="0"/>
        <v>4</v>
      </c>
      <c r="D5">
        <f t="shared" si="1"/>
        <v>1</v>
      </c>
      <c r="E5">
        <f t="shared" si="2"/>
        <v>3</v>
      </c>
      <c r="F5" t="str">
        <f t="shared" si="3"/>
        <v>_3_4</v>
      </c>
      <c r="G5" t="str">
        <f t="shared" si="4"/>
        <v>'MP_:[2, 1, 1, 3, 2, 12, 0, 1, 2]</v>
      </c>
      <c r="H5" t="str">
        <f t="shared" si="5"/>
        <v>'MP_3_4':[2, 1, 1, 3, 2, 12, 0, 1, 2]</v>
      </c>
    </row>
    <row r="6" spans="1:8" x14ac:dyDescent="0.25">
      <c r="A6" t="s">
        <v>5</v>
      </c>
    </row>
    <row r="7" spans="1:8" x14ac:dyDescent="0.25">
      <c r="A7" t="s">
        <v>6</v>
      </c>
      <c r="B7" t="str">
        <f t="shared" ref="B7" si="6">(SUBSTITUTE(A7,"Prediction distribution","PD_"))</f>
        <v>PD_:[5, 10, 8, 1, 1, 3, 0, 0, 2]</v>
      </c>
      <c r="C7">
        <f t="shared" ref="C7:C70" si="7">MOD(ROW()-1,5)</f>
        <v>1</v>
      </c>
      <c r="D7">
        <f t="shared" ref="D7:D70" si="8">QUOTIENT((ROW()-1)*3,15)+1</f>
        <v>2</v>
      </c>
      <c r="E7">
        <f t="shared" ref="E7" si="9">MOD(D7,16)+2</f>
        <v>4</v>
      </c>
      <c r="F7" t="str">
        <f t="shared" ref="F7:F10" si="10">"_"&amp;E7&amp;"_"&amp;C7</f>
        <v>_4_1</v>
      </c>
      <c r="G7" t="str">
        <f t="shared" ref="G7:G38" si="11">"'"&amp;B7</f>
        <v>'PD_:[5, 10, 8, 1, 1, 3, 0, 0, 2]</v>
      </c>
      <c r="H7" t="str">
        <f t="shared" ref="H7:H10" si="12">SUBSTITUTE(G7,"_",F7&amp;"'")</f>
        <v>'PD_4_1':[5, 10, 8, 1, 1, 3, 0, 0, 2]</v>
      </c>
    </row>
    <row r="8" spans="1:8" x14ac:dyDescent="0.25">
      <c r="A8" t="s">
        <v>7</v>
      </c>
      <c r="B8" t="str">
        <f t="shared" ref="B8" si="13">(SUBSTITUTE(A8,"Ground Truth distribution","GT_"))</f>
        <v>GT_:[2, 4, 2, 5, 1, 9, 0, 1, 6]</v>
      </c>
      <c r="C8">
        <f t="shared" si="7"/>
        <v>2</v>
      </c>
      <c r="D8">
        <f t="shared" si="8"/>
        <v>2</v>
      </c>
      <c r="E8">
        <f t="shared" ref="E8:E70" si="14">MOD(D8,15)+2</f>
        <v>4</v>
      </c>
      <c r="F8" t="str">
        <f t="shared" si="10"/>
        <v>_4_2</v>
      </c>
      <c r="G8" t="str">
        <f t="shared" si="11"/>
        <v>'GT_:[2, 4, 2, 5, 1, 9, 0, 1, 6]</v>
      </c>
      <c r="H8" t="str">
        <f t="shared" si="12"/>
        <v>'GT_4_2':[2, 4, 2, 5, 1, 9, 0, 1, 6]</v>
      </c>
    </row>
    <row r="9" spans="1:8" x14ac:dyDescent="0.25">
      <c r="A9" t="s">
        <v>8</v>
      </c>
      <c r="B9" t="str">
        <f t="shared" ref="B9" si="15">(SUBSTITUTE(A9,"Correct prediction distribution","TP_"))</f>
        <v>TP_:[0, 1, 0, 0, 0, 0, 0, 0, 0]</v>
      </c>
      <c r="C9">
        <f t="shared" si="7"/>
        <v>3</v>
      </c>
      <c r="D9">
        <f t="shared" si="8"/>
        <v>2</v>
      </c>
      <c r="E9">
        <f t="shared" si="14"/>
        <v>4</v>
      </c>
      <c r="F9" t="str">
        <f t="shared" si="10"/>
        <v>_4_3</v>
      </c>
      <c r="G9" t="str">
        <f t="shared" si="11"/>
        <v>'TP_:[0, 1, 0, 0, 0, 0, 0, 0, 0]</v>
      </c>
      <c r="H9" t="str">
        <f t="shared" si="12"/>
        <v>'TP_4_3':[0, 1, 0, 0, 0, 0, 0, 0, 0]</v>
      </c>
    </row>
    <row r="10" spans="1:8" x14ac:dyDescent="0.25">
      <c r="A10" t="s">
        <v>9</v>
      </c>
      <c r="B10" t="str">
        <f t="shared" ref="B10" si="16">(SUBSTITUTE(A10,"Missed prediction distribution","MP_"))</f>
        <v>MP_:[2, 3, 2, 5, 1, 9, 0, 1, 6]</v>
      </c>
      <c r="C10">
        <f t="shared" si="7"/>
        <v>4</v>
      </c>
      <c r="D10">
        <f t="shared" si="8"/>
        <v>2</v>
      </c>
      <c r="E10">
        <f t="shared" si="14"/>
        <v>4</v>
      </c>
      <c r="F10" t="str">
        <f t="shared" si="10"/>
        <v>_4_4</v>
      </c>
      <c r="G10" t="str">
        <f t="shared" si="11"/>
        <v>'MP_:[2, 3, 2, 5, 1, 9, 0, 1, 6]</v>
      </c>
      <c r="H10" t="str">
        <f t="shared" si="12"/>
        <v>'MP_4_4':[2, 3, 2, 5, 1, 9, 0, 1, 6]</v>
      </c>
    </row>
    <row r="11" spans="1:8" x14ac:dyDescent="0.25">
      <c r="A11" t="s">
        <v>10</v>
      </c>
    </row>
    <row r="12" spans="1:8" x14ac:dyDescent="0.25">
      <c r="A12" t="s">
        <v>11</v>
      </c>
      <c r="B12" t="str">
        <f t="shared" ref="B12" si="17">(SUBSTITUTE(A12,"Prediction distribution","PD_"))</f>
        <v>PD_:[2, 9, 5, 3, 4, 4, 0, 1, 2]</v>
      </c>
      <c r="C12">
        <f t="shared" ref="C12:C43" si="18">MOD(ROW()-1,5)</f>
        <v>1</v>
      </c>
      <c r="D12">
        <f t="shared" ref="D12:D43" si="19">QUOTIENT((ROW()-1)*3,15)+1</f>
        <v>3</v>
      </c>
      <c r="E12">
        <f t="shared" ref="E12" si="20">MOD(D12,16)+2</f>
        <v>5</v>
      </c>
      <c r="F12" t="str">
        <f t="shared" ref="F12:F15" si="21">"_"&amp;E12&amp;"_"&amp;C12</f>
        <v>_5_1</v>
      </c>
      <c r="G12" t="str">
        <f t="shared" ref="G12:G43" si="22">"'"&amp;B12</f>
        <v>'PD_:[2, 9, 5, 3, 4, 4, 0, 1, 2]</v>
      </c>
      <c r="H12" t="str">
        <f t="shared" ref="H12:H15" si="23">SUBSTITUTE(G12,"_",F12&amp;"'")</f>
        <v>'PD_5_1':[2, 9, 5, 3, 4, 4, 0, 1, 2]</v>
      </c>
    </row>
    <row r="13" spans="1:8" x14ac:dyDescent="0.25">
      <c r="A13" t="s">
        <v>12</v>
      </c>
      <c r="B13" t="str">
        <f t="shared" ref="B13" si="24">(SUBSTITUTE(A13,"Ground Truth distribution","GT_"))</f>
        <v>GT_:[3, 7, 3, 3, 2, 10, 0, 0, 2]</v>
      </c>
      <c r="C13">
        <f t="shared" si="7"/>
        <v>2</v>
      </c>
      <c r="D13">
        <f t="shared" si="8"/>
        <v>3</v>
      </c>
      <c r="E13">
        <f t="shared" si="14"/>
        <v>5</v>
      </c>
      <c r="F13" t="str">
        <f t="shared" si="21"/>
        <v>_5_2</v>
      </c>
      <c r="G13" t="str">
        <f t="shared" si="22"/>
        <v>'GT_:[3, 7, 3, 3, 2, 10, 0, 0, 2]</v>
      </c>
      <c r="H13" t="str">
        <f t="shared" si="23"/>
        <v>'GT_5_2':[3, 7, 3, 3, 2, 10, 0, 0, 2]</v>
      </c>
    </row>
    <row r="14" spans="1:8" x14ac:dyDescent="0.25">
      <c r="A14" t="s">
        <v>13</v>
      </c>
      <c r="B14" t="str">
        <f t="shared" ref="B14" si="25">(SUBSTITUTE(A14,"Correct prediction distribution","TP_"))</f>
        <v>TP_:[0, 3, 0, 0, 0, 2, 0, 0, 0]</v>
      </c>
      <c r="C14">
        <f t="shared" si="7"/>
        <v>3</v>
      </c>
      <c r="D14">
        <f t="shared" si="8"/>
        <v>3</v>
      </c>
      <c r="E14">
        <f t="shared" si="14"/>
        <v>5</v>
      </c>
      <c r="F14" t="str">
        <f t="shared" si="21"/>
        <v>_5_3</v>
      </c>
      <c r="G14" t="str">
        <f t="shared" si="22"/>
        <v>'TP_:[0, 3, 0, 0, 0, 2, 0, 0, 0]</v>
      </c>
      <c r="H14" t="str">
        <f t="shared" si="23"/>
        <v>'TP_5_3':[0, 3, 0, 0, 0, 2, 0, 0, 0]</v>
      </c>
    </row>
    <row r="15" spans="1:8" x14ac:dyDescent="0.25">
      <c r="A15" t="s">
        <v>14</v>
      </c>
      <c r="B15" t="str">
        <f t="shared" ref="B15" si="26">(SUBSTITUTE(A15,"Missed prediction distribution","MP_"))</f>
        <v>MP_:[3, 4, 3, 3, 2, 8, 0, 0, 2]</v>
      </c>
      <c r="C15">
        <f t="shared" si="7"/>
        <v>4</v>
      </c>
      <c r="D15">
        <f t="shared" si="8"/>
        <v>3</v>
      </c>
      <c r="E15">
        <f t="shared" si="14"/>
        <v>5</v>
      </c>
      <c r="F15" t="str">
        <f t="shared" si="21"/>
        <v>_5_4</v>
      </c>
      <c r="G15" t="str">
        <f t="shared" si="22"/>
        <v>'MP_:[3, 4, 3, 3, 2, 8, 0, 0, 2]</v>
      </c>
      <c r="H15" t="str">
        <f t="shared" si="23"/>
        <v>'MP_5_4':[3, 4, 3, 3, 2, 8, 0, 0, 2]</v>
      </c>
    </row>
    <row r="16" spans="1:8" x14ac:dyDescent="0.25">
      <c r="A16" t="s">
        <v>15</v>
      </c>
    </row>
    <row r="17" spans="1:8" x14ac:dyDescent="0.25">
      <c r="A17" t="s">
        <v>16</v>
      </c>
      <c r="B17" t="str">
        <f t="shared" ref="B17" si="27">(SUBSTITUTE(A17,"Prediction distribution","PD_"))</f>
        <v>PD_:[2, 5, 4, 5, 0, 12, 1, 0, 1]</v>
      </c>
      <c r="C17">
        <f t="shared" ref="C17:C48" si="28">MOD(ROW()-1,5)</f>
        <v>1</v>
      </c>
      <c r="D17">
        <f t="shared" ref="D17:D48" si="29">QUOTIENT((ROW()-1)*3,15)+1</f>
        <v>4</v>
      </c>
      <c r="E17">
        <f t="shared" ref="E17" si="30">MOD(D17,16)+2</f>
        <v>6</v>
      </c>
      <c r="F17" t="str">
        <f t="shared" ref="F17:F20" si="31">"_"&amp;E17&amp;"_"&amp;C17</f>
        <v>_6_1</v>
      </c>
      <c r="G17" t="str">
        <f t="shared" ref="G17:G48" si="32">"'"&amp;B17</f>
        <v>'PD_:[2, 5, 4, 5, 0, 12, 1, 0, 1]</v>
      </c>
      <c r="H17" t="str">
        <f t="shared" ref="H17:H20" si="33">SUBSTITUTE(G17,"_",F17&amp;"'")</f>
        <v>'PD_6_1':[2, 5, 4, 5, 0, 12, 1, 0, 1]</v>
      </c>
    </row>
    <row r="18" spans="1:8" x14ac:dyDescent="0.25">
      <c r="A18" t="s">
        <v>17</v>
      </c>
      <c r="B18" t="str">
        <f t="shared" ref="B18" si="34">(SUBSTITUTE(A18,"Ground Truth distribution","GT_"))</f>
        <v>GT_:[2, 4, 3, 2, 5, 12, 1, 0, 1]</v>
      </c>
      <c r="C18">
        <f t="shared" si="7"/>
        <v>2</v>
      </c>
      <c r="D18">
        <f t="shared" si="8"/>
        <v>4</v>
      </c>
      <c r="E18">
        <f t="shared" si="14"/>
        <v>6</v>
      </c>
      <c r="F18" t="str">
        <f t="shared" si="31"/>
        <v>_6_2</v>
      </c>
      <c r="G18" t="str">
        <f t="shared" si="32"/>
        <v>'GT_:[2, 4, 3, 2, 5, 12, 1, 0, 1]</v>
      </c>
      <c r="H18" t="str">
        <f t="shared" si="33"/>
        <v>'GT_6_2':[2, 4, 3, 2, 5, 12, 1, 0, 1]</v>
      </c>
    </row>
    <row r="19" spans="1:8" x14ac:dyDescent="0.25">
      <c r="A19" t="s">
        <v>18</v>
      </c>
      <c r="B19" t="str">
        <f t="shared" ref="B19" si="35">(SUBSTITUTE(A19,"Correct prediction distribution","TP_"))</f>
        <v>TP_:[0, 1, 0, 0, 0, 2, 0, 0, 0]</v>
      </c>
      <c r="C19">
        <f t="shared" si="7"/>
        <v>3</v>
      </c>
      <c r="D19">
        <f t="shared" si="8"/>
        <v>4</v>
      </c>
      <c r="E19">
        <f t="shared" si="14"/>
        <v>6</v>
      </c>
      <c r="F19" t="str">
        <f t="shared" si="31"/>
        <v>_6_3</v>
      </c>
      <c r="G19" t="str">
        <f t="shared" si="32"/>
        <v>'TP_:[0, 1, 0, 0, 0, 2, 0, 0, 0]</v>
      </c>
      <c r="H19" t="str">
        <f t="shared" si="33"/>
        <v>'TP_6_3':[0, 1, 0, 0, 0, 2, 0, 0, 0]</v>
      </c>
    </row>
    <row r="20" spans="1:8" x14ac:dyDescent="0.25">
      <c r="A20" t="s">
        <v>19</v>
      </c>
      <c r="B20" t="str">
        <f t="shared" ref="B20" si="36">(SUBSTITUTE(A20,"Missed prediction distribution","MP_"))</f>
        <v>MP_:[2, 3, 3, 2, 5, 10, 1, 0, 1]</v>
      </c>
      <c r="C20">
        <f t="shared" si="7"/>
        <v>4</v>
      </c>
      <c r="D20">
        <f t="shared" si="8"/>
        <v>4</v>
      </c>
      <c r="E20">
        <f t="shared" si="14"/>
        <v>6</v>
      </c>
      <c r="F20" t="str">
        <f t="shared" si="31"/>
        <v>_6_4</v>
      </c>
      <c r="G20" t="str">
        <f t="shared" si="32"/>
        <v>'MP_:[2, 3, 3, 2, 5, 10, 1, 0, 1]</v>
      </c>
      <c r="H20" t="str">
        <f t="shared" si="33"/>
        <v>'MP_6_4':[2, 3, 3, 2, 5, 10, 1, 0, 1]</v>
      </c>
    </row>
    <row r="21" spans="1:8" x14ac:dyDescent="0.25">
      <c r="A21" t="s">
        <v>20</v>
      </c>
    </row>
    <row r="22" spans="1:8" x14ac:dyDescent="0.25">
      <c r="A22" t="s">
        <v>21</v>
      </c>
      <c r="B22" t="str">
        <f t="shared" ref="B22" si="37">(SUBSTITUTE(A22,"Prediction distribution","PD_"))</f>
        <v>PD_:[1, 16, 1, 7, 0, 1, 1, 0, 3]</v>
      </c>
      <c r="C22">
        <f t="shared" ref="C22:C53" si="38">MOD(ROW()-1,5)</f>
        <v>1</v>
      </c>
      <c r="D22">
        <f t="shared" ref="D22:D53" si="39">QUOTIENT((ROW()-1)*3,15)+1</f>
        <v>5</v>
      </c>
      <c r="E22">
        <f t="shared" ref="E22" si="40">MOD(D22,16)+2</f>
        <v>7</v>
      </c>
      <c r="F22" t="str">
        <f t="shared" ref="F22:F25" si="41">"_"&amp;E22&amp;"_"&amp;C22</f>
        <v>_7_1</v>
      </c>
      <c r="G22" t="str">
        <f t="shared" ref="G22:G53" si="42">"'"&amp;B22</f>
        <v>'PD_:[1, 16, 1, 7, 0, 1, 1, 0, 3]</v>
      </c>
      <c r="H22" t="str">
        <f t="shared" ref="H22:H25" si="43">SUBSTITUTE(G22,"_",F22&amp;"'")</f>
        <v>'PD_7_1':[1, 16, 1, 7, 0, 1, 1, 0, 3]</v>
      </c>
    </row>
    <row r="23" spans="1:8" x14ac:dyDescent="0.25">
      <c r="A23" t="s">
        <v>22</v>
      </c>
      <c r="B23" t="str">
        <f t="shared" ref="B23" si="44">(SUBSTITUTE(A23,"Ground Truth distribution","GT_"))</f>
        <v>GT_:[3, 6, 4, 2, 2, 10, 0, 3, 0]</v>
      </c>
      <c r="C23">
        <f t="shared" si="7"/>
        <v>2</v>
      </c>
      <c r="D23">
        <f t="shared" si="8"/>
        <v>5</v>
      </c>
      <c r="E23">
        <f t="shared" si="14"/>
        <v>7</v>
      </c>
      <c r="F23" t="str">
        <f t="shared" si="41"/>
        <v>_7_2</v>
      </c>
      <c r="G23" t="str">
        <f t="shared" si="42"/>
        <v>'GT_:[3, 6, 4, 2, 2, 10, 0, 3, 0]</v>
      </c>
      <c r="H23" t="str">
        <f t="shared" si="43"/>
        <v>'GT_7_2':[3, 6, 4, 2, 2, 10, 0, 3, 0]</v>
      </c>
    </row>
    <row r="24" spans="1:8" x14ac:dyDescent="0.25">
      <c r="A24" t="s">
        <v>23</v>
      </c>
      <c r="B24" t="str">
        <f t="shared" ref="B24" si="45">(SUBSTITUTE(A24,"Correct prediction distribution","TP_"))</f>
        <v>TP_:[0, 2, 0, 0, 0, 0, 0, 0, 0]</v>
      </c>
      <c r="C24">
        <f t="shared" si="7"/>
        <v>3</v>
      </c>
      <c r="D24">
        <f t="shared" si="8"/>
        <v>5</v>
      </c>
      <c r="E24">
        <f t="shared" si="14"/>
        <v>7</v>
      </c>
      <c r="F24" t="str">
        <f t="shared" si="41"/>
        <v>_7_3</v>
      </c>
      <c r="G24" t="str">
        <f t="shared" si="42"/>
        <v>'TP_:[0, 2, 0, 0, 0, 0, 0, 0, 0]</v>
      </c>
      <c r="H24" t="str">
        <f t="shared" si="43"/>
        <v>'TP_7_3':[0, 2, 0, 0, 0, 0, 0, 0, 0]</v>
      </c>
    </row>
    <row r="25" spans="1:8" x14ac:dyDescent="0.25">
      <c r="A25" t="s">
        <v>24</v>
      </c>
      <c r="B25" t="str">
        <f t="shared" ref="B25" si="46">(SUBSTITUTE(A25,"Missed prediction distribution","MP_"))</f>
        <v>MP_:[3, 4, 4, 2, 2, 10, 0, 3, 0]</v>
      </c>
      <c r="C25">
        <f t="shared" si="7"/>
        <v>4</v>
      </c>
      <c r="D25">
        <f t="shared" si="8"/>
        <v>5</v>
      </c>
      <c r="E25">
        <f t="shared" si="14"/>
        <v>7</v>
      </c>
      <c r="F25" t="str">
        <f t="shared" si="41"/>
        <v>_7_4</v>
      </c>
      <c r="G25" t="str">
        <f t="shared" si="42"/>
        <v>'MP_:[3, 4, 4, 2, 2, 10, 0, 3, 0]</v>
      </c>
      <c r="H25" t="str">
        <f t="shared" si="43"/>
        <v>'MP_7_4':[3, 4, 4, 2, 2, 10, 0, 3, 0]</v>
      </c>
    </row>
    <row r="26" spans="1:8" x14ac:dyDescent="0.25">
      <c r="A26" t="s">
        <v>25</v>
      </c>
    </row>
    <row r="27" spans="1:8" x14ac:dyDescent="0.25">
      <c r="A27" t="s">
        <v>26</v>
      </c>
      <c r="B27" t="str">
        <f t="shared" ref="B27" si="47">(SUBSTITUTE(A27,"Prediction distribution","PD_"))</f>
        <v>PD_:[3, 14, 1, 3, 0, 8, 0, 0, 1]</v>
      </c>
      <c r="C27">
        <f t="shared" ref="C27:C58" si="48">MOD(ROW()-1,5)</f>
        <v>1</v>
      </c>
      <c r="D27">
        <f t="shared" ref="D27:D58" si="49">QUOTIENT((ROW()-1)*3,15)+1</f>
        <v>6</v>
      </c>
      <c r="E27">
        <f t="shared" ref="E27" si="50">MOD(D27,16)+2</f>
        <v>8</v>
      </c>
      <c r="F27" t="str">
        <f t="shared" ref="F27:F30" si="51">"_"&amp;E27&amp;"_"&amp;C27</f>
        <v>_8_1</v>
      </c>
      <c r="G27" t="str">
        <f t="shared" ref="G27:G58" si="52">"'"&amp;B27</f>
        <v>'PD_:[3, 14, 1, 3, 0, 8, 0, 0, 1]</v>
      </c>
      <c r="H27" t="str">
        <f t="shared" ref="H27:H30" si="53">SUBSTITUTE(G27,"_",F27&amp;"'")</f>
        <v>'PD_8_1':[3, 14, 1, 3, 0, 8, 0, 0, 1]</v>
      </c>
    </row>
    <row r="28" spans="1:8" x14ac:dyDescent="0.25">
      <c r="A28" t="s">
        <v>27</v>
      </c>
      <c r="B28" t="str">
        <f t="shared" ref="B28" si="54">(SUBSTITUTE(A28,"Ground Truth distribution","GT_"))</f>
        <v>GT_:[2, 5, 2, 6, 3, 8, 1, 1, 2]</v>
      </c>
      <c r="C28">
        <f t="shared" si="7"/>
        <v>2</v>
      </c>
      <c r="D28">
        <f t="shared" si="8"/>
        <v>6</v>
      </c>
      <c r="E28">
        <f t="shared" si="14"/>
        <v>8</v>
      </c>
      <c r="F28" t="str">
        <f t="shared" si="51"/>
        <v>_8_2</v>
      </c>
      <c r="G28" t="str">
        <f t="shared" si="52"/>
        <v>'GT_:[2, 5, 2, 6, 3, 8, 1, 1, 2]</v>
      </c>
      <c r="H28" t="str">
        <f t="shared" si="53"/>
        <v>'GT_8_2':[2, 5, 2, 6, 3, 8, 1, 1, 2]</v>
      </c>
    </row>
    <row r="29" spans="1:8" x14ac:dyDescent="0.25">
      <c r="A29" t="s">
        <v>28</v>
      </c>
      <c r="B29" t="str">
        <f t="shared" ref="B29" si="55">(SUBSTITUTE(A29,"Correct prediction distribution","TP_"))</f>
        <v>TP_:[0, 4, 1, 1, 0, 3, 0, 0, 1]</v>
      </c>
      <c r="C29">
        <f t="shared" si="7"/>
        <v>3</v>
      </c>
      <c r="D29">
        <f t="shared" si="8"/>
        <v>6</v>
      </c>
      <c r="E29">
        <f t="shared" si="14"/>
        <v>8</v>
      </c>
      <c r="F29" t="str">
        <f t="shared" si="51"/>
        <v>_8_3</v>
      </c>
      <c r="G29" t="str">
        <f t="shared" si="52"/>
        <v>'TP_:[0, 4, 1, 1, 0, 3, 0, 0, 1]</v>
      </c>
      <c r="H29" t="str">
        <f t="shared" si="53"/>
        <v>'TP_8_3':[0, 4, 1, 1, 0, 3, 0, 0, 1]</v>
      </c>
    </row>
    <row r="30" spans="1:8" x14ac:dyDescent="0.25">
      <c r="A30" t="s">
        <v>29</v>
      </c>
      <c r="B30" t="str">
        <f t="shared" ref="B30" si="56">(SUBSTITUTE(A30,"Missed prediction distribution","MP_"))</f>
        <v>MP_:[2, 1, 1, 5, 3, 5, 1, 1, 1]</v>
      </c>
      <c r="C30">
        <f t="shared" si="7"/>
        <v>4</v>
      </c>
      <c r="D30">
        <f t="shared" si="8"/>
        <v>6</v>
      </c>
      <c r="E30">
        <f t="shared" si="14"/>
        <v>8</v>
      </c>
      <c r="F30" t="str">
        <f t="shared" si="51"/>
        <v>_8_4</v>
      </c>
      <c r="G30" t="str">
        <f t="shared" si="52"/>
        <v>'MP_:[2, 1, 1, 5, 3, 5, 1, 1, 1]</v>
      </c>
      <c r="H30" t="str">
        <f t="shared" si="53"/>
        <v>'MP_8_4':[2, 1, 1, 5, 3, 5, 1, 1, 1]</v>
      </c>
    </row>
    <row r="31" spans="1:8" x14ac:dyDescent="0.25">
      <c r="A31" t="s">
        <v>30</v>
      </c>
    </row>
    <row r="32" spans="1:8" x14ac:dyDescent="0.25">
      <c r="A32" t="s">
        <v>31</v>
      </c>
      <c r="B32" t="str">
        <f t="shared" ref="B32" si="57">(SUBSTITUTE(A32,"Prediction distribution","PD_"))</f>
        <v>PD_:[0, 5, 7, 2, 1, 15, 0, 0, 0]</v>
      </c>
      <c r="C32">
        <f t="shared" ref="C32:C75" si="58">MOD(ROW()-1,5)</f>
        <v>1</v>
      </c>
      <c r="D32">
        <f t="shared" ref="D32:D75" si="59">QUOTIENT((ROW()-1)*3,15)+1</f>
        <v>7</v>
      </c>
      <c r="E32">
        <f t="shared" ref="E32" si="60">MOD(D32,16)+2</f>
        <v>9</v>
      </c>
      <c r="F32" t="str">
        <f t="shared" ref="F32:F35" si="61">"_"&amp;E32&amp;"_"&amp;C32</f>
        <v>_9_1</v>
      </c>
      <c r="G32" t="str">
        <f t="shared" ref="G32:G75" si="62">"'"&amp;B32</f>
        <v>'PD_:[0, 5, 7, 2, 1, 15, 0, 0, 0]</v>
      </c>
      <c r="H32" t="str">
        <f t="shared" ref="H32:H35" si="63">SUBSTITUTE(G32,"_",F32&amp;"'")</f>
        <v>'PD_9_1':[0, 5, 7, 2, 1, 15, 0, 0, 0]</v>
      </c>
    </row>
    <row r="33" spans="1:8" x14ac:dyDescent="0.25">
      <c r="A33" t="s">
        <v>32</v>
      </c>
      <c r="B33" t="str">
        <f t="shared" ref="B33" si="64">(SUBSTITUTE(A33,"Ground Truth distribution","GT_"))</f>
        <v>GT_:[2, 8, 3, 3, 4, 6, 3, 1, 0]</v>
      </c>
      <c r="C33">
        <f t="shared" si="7"/>
        <v>2</v>
      </c>
      <c r="D33">
        <f t="shared" si="8"/>
        <v>7</v>
      </c>
      <c r="E33">
        <f t="shared" si="14"/>
        <v>9</v>
      </c>
      <c r="F33" t="str">
        <f t="shared" si="61"/>
        <v>_9_2</v>
      </c>
      <c r="G33" t="str">
        <f t="shared" si="62"/>
        <v>'GT_:[2, 8, 3, 3, 4, 6, 3, 1, 0]</v>
      </c>
      <c r="H33" t="str">
        <f t="shared" si="63"/>
        <v>'GT_9_2':[2, 8, 3, 3, 4, 6, 3, 1, 0]</v>
      </c>
    </row>
    <row r="34" spans="1:8" x14ac:dyDescent="0.25">
      <c r="A34" t="s">
        <v>33</v>
      </c>
      <c r="B34" t="str">
        <f t="shared" ref="B34" si="65">(SUBSTITUTE(A34,"Correct prediction distribution","TP_"))</f>
        <v>TP_:[0, 0, 1, 0, 1, 4, 0, 0, 0]</v>
      </c>
      <c r="C34">
        <f t="shared" si="7"/>
        <v>3</v>
      </c>
      <c r="D34">
        <f t="shared" si="8"/>
        <v>7</v>
      </c>
      <c r="E34">
        <f t="shared" si="14"/>
        <v>9</v>
      </c>
      <c r="F34" t="str">
        <f t="shared" si="61"/>
        <v>_9_3</v>
      </c>
      <c r="G34" t="str">
        <f t="shared" si="62"/>
        <v>'TP_:[0, 0, 1, 0, 1, 4, 0, 0, 0]</v>
      </c>
      <c r="H34" t="str">
        <f t="shared" si="63"/>
        <v>'TP_9_3':[0, 0, 1, 0, 1, 4, 0, 0, 0]</v>
      </c>
    </row>
    <row r="35" spans="1:8" x14ac:dyDescent="0.25">
      <c r="A35" t="s">
        <v>34</v>
      </c>
      <c r="B35" t="str">
        <f t="shared" ref="B35" si="66">(SUBSTITUTE(A35,"Missed prediction distribution","MP_"))</f>
        <v>MP_:[2, 8, 2, 3, 3, 2, 3, 1, 0]</v>
      </c>
      <c r="C35">
        <f t="shared" si="7"/>
        <v>4</v>
      </c>
      <c r="D35">
        <f t="shared" si="8"/>
        <v>7</v>
      </c>
      <c r="E35">
        <f t="shared" si="14"/>
        <v>9</v>
      </c>
      <c r="F35" t="str">
        <f t="shared" si="61"/>
        <v>_9_4</v>
      </c>
      <c r="G35" t="str">
        <f t="shared" si="62"/>
        <v>'MP_:[2, 8, 2, 3, 3, 2, 3, 1, 0]</v>
      </c>
      <c r="H35" t="str">
        <f t="shared" si="63"/>
        <v>'MP_9_4':[2, 8, 2, 3, 3, 2, 3, 1, 0]</v>
      </c>
    </row>
    <row r="36" spans="1:8" x14ac:dyDescent="0.25">
      <c r="A36" t="s">
        <v>35</v>
      </c>
    </row>
    <row r="37" spans="1:8" x14ac:dyDescent="0.25">
      <c r="A37" t="s">
        <v>36</v>
      </c>
      <c r="B37" t="str">
        <f t="shared" ref="B37" si="67">(SUBSTITUTE(A37,"Prediction distribution","PD_"))</f>
        <v>PD_:[2, 4, 3, 1, 1, 17, 0, 0, 2]</v>
      </c>
      <c r="C37">
        <f t="shared" ref="C37:C75" si="68">MOD(ROW()-1,5)</f>
        <v>1</v>
      </c>
      <c r="D37">
        <f t="shared" ref="D37:D75" si="69">QUOTIENT((ROW()-1)*3,15)+1</f>
        <v>8</v>
      </c>
      <c r="E37">
        <f t="shared" ref="E37" si="70">MOD(D37,16)+2</f>
        <v>10</v>
      </c>
      <c r="F37" t="str">
        <f t="shared" ref="F37:F40" si="71">"_"&amp;E37&amp;"_"&amp;C37</f>
        <v>_10_1</v>
      </c>
      <c r="G37" t="str">
        <f t="shared" ref="G37:G75" si="72">"'"&amp;B37</f>
        <v>'PD_:[2, 4, 3, 1, 1, 17, 0, 0, 2]</v>
      </c>
      <c r="H37" t="str">
        <f t="shared" ref="H37:H40" si="73">SUBSTITUTE(G37,"_",F37&amp;"'")</f>
        <v>'PD_10_1':[2, 4, 3, 1, 1, 17, 0, 0, 2]</v>
      </c>
    </row>
    <row r="38" spans="1:8" x14ac:dyDescent="0.25">
      <c r="A38" t="s">
        <v>37</v>
      </c>
      <c r="B38" t="str">
        <f t="shared" ref="B38" si="74">(SUBSTITUTE(A38,"Ground Truth distribution","GT_"))</f>
        <v>GT_:[2, 6, 3, 0, 4, 12, 0, 1, 2]</v>
      </c>
      <c r="C38">
        <f t="shared" si="7"/>
        <v>2</v>
      </c>
      <c r="D38">
        <f t="shared" si="8"/>
        <v>8</v>
      </c>
      <c r="E38">
        <f t="shared" si="14"/>
        <v>10</v>
      </c>
      <c r="F38" t="str">
        <f t="shared" si="71"/>
        <v>_10_2</v>
      </c>
      <c r="G38" t="str">
        <f t="shared" si="72"/>
        <v>'GT_:[2, 6, 3, 0, 4, 12, 0, 1, 2]</v>
      </c>
      <c r="H38" t="str">
        <f t="shared" si="73"/>
        <v>'GT_10_2':[2, 6, 3, 0, 4, 12, 0, 1, 2]</v>
      </c>
    </row>
    <row r="39" spans="1:8" x14ac:dyDescent="0.25">
      <c r="A39" t="s">
        <v>38</v>
      </c>
      <c r="B39" t="str">
        <f t="shared" ref="B39" si="75">(SUBSTITUTE(A39,"Correct prediction distribution","TP_"))</f>
        <v>TP_:[0, 0, 1, 0, 0, 8, 0, 0, 0]</v>
      </c>
      <c r="C39">
        <f t="shared" si="7"/>
        <v>3</v>
      </c>
      <c r="D39">
        <f t="shared" si="8"/>
        <v>8</v>
      </c>
      <c r="E39">
        <f t="shared" si="14"/>
        <v>10</v>
      </c>
      <c r="F39" t="str">
        <f t="shared" si="71"/>
        <v>_10_3</v>
      </c>
      <c r="G39" t="str">
        <f t="shared" si="72"/>
        <v>'TP_:[0, 0, 1, 0, 0, 8, 0, 0, 0]</v>
      </c>
      <c r="H39" t="str">
        <f t="shared" si="73"/>
        <v>'TP_10_3':[0, 0, 1, 0, 0, 8, 0, 0, 0]</v>
      </c>
    </row>
    <row r="40" spans="1:8" x14ac:dyDescent="0.25">
      <c r="A40" t="s">
        <v>39</v>
      </c>
      <c r="B40" t="str">
        <f t="shared" ref="B40" si="76">(SUBSTITUTE(A40,"Missed prediction distribution","MP_"))</f>
        <v>MP_:[2, 6, 2, 0, 4, 4, 0, 1, 2]</v>
      </c>
      <c r="C40">
        <f t="shared" si="7"/>
        <v>4</v>
      </c>
      <c r="D40">
        <f t="shared" si="8"/>
        <v>8</v>
      </c>
      <c r="E40">
        <f t="shared" si="14"/>
        <v>10</v>
      </c>
      <c r="F40" t="str">
        <f t="shared" si="71"/>
        <v>_10_4</v>
      </c>
      <c r="G40" t="str">
        <f t="shared" si="72"/>
        <v>'MP_:[2, 6, 2, 0, 4, 4, 0, 1, 2]</v>
      </c>
      <c r="H40" t="str">
        <f t="shared" si="73"/>
        <v>'MP_10_4':[2, 6, 2, 0, 4, 4, 0, 1, 2]</v>
      </c>
    </row>
    <row r="41" spans="1:8" x14ac:dyDescent="0.25">
      <c r="A41" t="s">
        <v>40</v>
      </c>
    </row>
    <row r="42" spans="1:8" x14ac:dyDescent="0.25">
      <c r="A42" t="s">
        <v>41</v>
      </c>
      <c r="B42" t="str">
        <f t="shared" ref="B42" si="77">(SUBSTITUTE(A42,"Prediction distribution","PD_"))</f>
        <v>PD_:[0, 9, 1, 5, 0, 14, 0, 0, 1]</v>
      </c>
      <c r="C42">
        <f t="shared" ref="C42:C75" si="78">MOD(ROW()-1,5)</f>
        <v>1</v>
      </c>
      <c r="D42">
        <f t="shared" ref="D42:D75" si="79">QUOTIENT((ROW()-1)*3,15)+1</f>
        <v>9</v>
      </c>
      <c r="E42">
        <f t="shared" ref="E42" si="80">MOD(D42,16)+2</f>
        <v>11</v>
      </c>
      <c r="F42" t="str">
        <f t="shared" ref="F42:F45" si="81">"_"&amp;E42&amp;"_"&amp;C42</f>
        <v>_11_1</v>
      </c>
      <c r="G42" t="str">
        <f t="shared" ref="G42:G75" si="82">"'"&amp;B42</f>
        <v>'PD_:[0, 9, 1, 5, 0, 14, 0, 0, 1]</v>
      </c>
      <c r="H42" t="str">
        <f t="shared" ref="H42:H45" si="83">SUBSTITUTE(G42,"_",F42&amp;"'")</f>
        <v>'PD_11_1':[0, 9, 1, 5, 0, 14, 0, 0, 1]</v>
      </c>
    </row>
    <row r="43" spans="1:8" x14ac:dyDescent="0.25">
      <c r="A43" t="s">
        <v>42</v>
      </c>
      <c r="B43" t="str">
        <f t="shared" ref="B43" si="84">(SUBSTITUTE(A43,"Ground Truth distribution","GT_"))</f>
        <v>GT_:[2, 4, 2, 6, 4, 7, 0, 1, 4]</v>
      </c>
      <c r="C43">
        <f t="shared" si="7"/>
        <v>2</v>
      </c>
      <c r="D43">
        <f t="shared" si="8"/>
        <v>9</v>
      </c>
      <c r="E43">
        <f t="shared" si="14"/>
        <v>11</v>
      </c>
      <c r="F43" t="str">
        <f t="shared" si="81"/>
        <v>_11_2</v>
      </c>
      <c r="G43" t="str">
        <f t="shared" si="82"/>
        <v>'GT_:[2, 4, 2, 6, 4, 7, 0, 1, 4]</v>
      </c>
      <c r="H43" t="str">
        <f t="shared" si="83"/>
        <v>'GT_11_2':[2, 4, 2, 6, 4, 7, 0, 1, 4]</v>
      </c>
    </row>
    <row r="44" spans="1:8" x14ac:dyDescent="0.25">
      <c r="A44" t="s">
        <v>43</v>
      </c>
      <c r="B44" t="str">
        <f t="shared" ref="B44" si="85">(SUBSTITUTE(A44,"Correct prediction distribution","TP_"))</f>
        <v>TP_:[0, 2, 0, 1, 0, 3, 0, 0, 0]</v>
      </c>
      <c r="C44">
        <f t="shared" si="7"/>
        <v>3</v>
      </c>
      <c r="D44">
        <f t="shared" si="8"/>
        <v>9</v>
      </c>
      <c r="E44">
        <f t="shared" si="14"/>
        <v>11</v>
      </c>
      <c r="F44" t="str">
        <f t="shared" si="81"/>
        <v>_11_3</v>
      </c>
      <c r="G44" t="str">
        <f t="shared" si="82"/>
        <v>'TP_:[0, 2, 0, 1, 0, 3, 0, 0, 0]</v>
      </c>
      <c r="H44" t="str">
        <f t="shared" si="83"/>
        <v>'TP_11_3':[0, 2, 0, 1, 0, 3, 0, 0, 0]</v>
      </c>
    </row>
    <row r="45" spans="1:8" x14ac:dyDescent="0.25">
      <c r="A45" t="s">
        <v>44</v>
      </c>
      <c r="B45" t="str">
        <f t="shared" ref="B45" si="86">(SUBSTITUTE(A45,"Missed prediction distribution","MP_"))</f>
        <v>MP_:[2, 2, 2, 5, 4, 4, 0, 1, 4]</v>
      </c>
      <c r="C45">
        <f t="shared" si="7"/>
        <v>4</v>
      </c>
      <c r="D45">
        <f t="shared" si="8"/>
        <v>9</v>
      </c>
      <c r="E45">
        <f t="shared" si="14"/>
        <v>11</v>
      </c>
      <c r="F45" t="str">
        <f t="shared" si="81"/>
        <v>_11_4</v>
      </c>
      <c r="G45" t="str">
        <f t="shared" si="82"/>
        <v>'MP_:[2, 2, 2, 5, 4, 4, 0, 1, 4]</v>
      </c>
      <c r="H45" t="str">
        <f t="shared" si="83"/>
        <v>'MP_11_4':[2, 2, 2, 5, 4, 4, 0, 1, 4]</v>
      </c>
    </row>
    <row r="46" spans="1:8" x14ac:dyDescent="0.25">
      <c r="A46" t="s">
        <v>45</v>
      </c>
    </row>
    <row r="47" spans="1:8" x14ac:dyDescent="0.25">
      <c r="A47" t="s">
        <v>46</v>
      </c>
      <c r="B47" t="str">
        <f t="shared" ref="B47" si="87">(SUBSTITUTE(A47,"Prediction distribution","PD_"))</f>
        <v>PD_:[0, 7, 6, 3, 0, 14, 0, 0, 0]</v>
      </c>
      <c r="C47">
        <f t="shared" ref="C47:C75" si="88">MOD(ROW()-1,5)</f>
        <v>1</v>
      </c>
      <c r="D47">
        <f t="shared" ref="D47:D75" si="89">QUOTIENT((ROW()-1)*3,15)+1</f>
        <v>10</v>
      </c>
      <c r="E47">
        <f t="shared" ref="E47" si="90">MOD(D47,16)+2</f>
        <v>12</v>
      </c>
      <c r="F47" t="str">
        <f t="shared" ref="F47:F50" si="91">"_"&amp;E47&amp;"_"&amp;C47</f>
        <v>_12_1</v>
      </c>
      <c r="G47" t="str">
        <f t="shared" ref="G47:G75" si="92">"'"&amp;B47</f>
        <v>'PD_:[0, 7, 6, 3, 0, 14, 0, 0, 0]</v>
      </c>
      <c r="H47" t="str">
        <f t="shared" ref="H47:H50" si="93">SUBSTITUTE(G47,"_",F47&amp;"'")</f>
        <v>'PD_12_1':[0, 7, 6, 3, 0, 14, 0, 0, 0]</v>
      </c>
    </row>
    <row r="48" spans="1:8" x14ac:dyDescent="0.25">
      <c r="A48" t="s">
        <v>47</v>
      </c>
      <c r="B48" t="str">
        <f t="shared" ref="B48" si="94">(SUBSTITUTE(A48,"Ground Truth distribution","GT_"))</f>
        <v>GT_:[1, 5, 4, 6, 2, 7, 0, 1, 4]</v>
      </c>
      <c r="C48">
        <f t="shared" si="7"/>
        <v>2</v>
      </c>
      <c r="D48">
        <f t="shared" si="8"/>
        <v>10</v>
      </c>
      <c r="E48">
        <f t="shared" si="14"/>
        <v>12</v>
      </c>
      <c r="F48" t="str">
        <f t="shared" si="91"/>
        <v>_12_2</v>
      </c>
      <c r="G48" t="str">
        <f t="shared" si="92"/>
        <v>'GT_:[1, 5, 4, 6, 2, 7, 0, 1, 4]</v>
      </c>
      <c r="H48" t="str">
        <f t="shared" si="93"/>
        <v>'GT_12_2':[1, 5, 4, 6, 2, 7, 0, 1, 4]</v>
      </c>
    </row>
    <row r="49" spans="1:8" x14ac:dyDescent="0.25">
      <c r="A49" t="s">
        <v>48</v>
      </c>
      <c r="B49" t="str">
        <f t="shared" ref="B49" si="95">(SUBSTITUTE(A49,"Correct prediction distribution","TP_"))</f>
        <v>TP_:[0, 1, 0, 1, 0, 3, 0, 0, 0]</v>
      </c>
      <c r="C49">
        <f t="shared" si="7"/>
        <v>3</v>
      </c>
      <c r="D49">
        <f t="shared" si="8"/>
        <v>10</v>
      </c>
      <c r="E49">
        <f t="shared" si="14"/>
        <v>12</v>
      </c>
      <c r="F49" t="str">
        <f t="shared" si="91"/>
        <v>_12_3</v>
      </c>
      <c r="G49" t="str">
        <f t="shared" si="92"/>
        <v>'TP_:[0, 1, 0, 1, 0, 3, 0, 0, 0]</v>
      </c>
      <c r="H49" t="str">
        <f t="shared" si="93"/>
        <v>'TP_12_3':[0, 1, 0, 1, 0, 3, 0, 0, 0]</v>
      </c>
    </row>
    <row r="50" spans="1:8" x14ac:dyDescent="0.25">
      <c r="A50" t="s">
        <v>49</v>
      </c>
      <c r="B50" t="str">
        <f t="shared" ref="B50" si="96">(SUBSTITUTE(A50,"Missed prediction distribution","MP_"))</f>
        <v>MP_:[1, 4, 4, 5, 2, 4, 0, 1, 4]</v>
      </c>
      <c r="C50">
        <f t="shared" si="7"/>
        <v>4</v>
      </c>
      <c r="D50">
        <f t="shared" si="8"/>
        <v>10</v>
      </c>
      <c r="E50">
        <f t="shared" si="14"/>
        <v>12</v>
      </c>
      <c r="F50" t="str">
        <f t="shared" si="91"/>
        <v>_12_4</v>
      </c>
      <c r="G50" t="str">
        <f t="shared" si="92"/>
        <v>'MP_:[1, 4, 4, 5, 2, 4, 0, 1, 4]</v>
      </c>
      <c r="H50" t="str">
        <f t="shared" si="93"/>
        <v>'MP_12_4':[1, 4, 4, 5, 2, 4, 0, 1, 4]</v>
      </c>
    </row>
    <row r="51" spans="1:8" x14ac:dyDescent="0.25">
      <c r="A51" t="s">
        <v>50</v>
      </c>
    </row>
    <row r="52" spans="1:8" x14ac:dyDescent="0.25">
      <c r="A52" t="s">
        <v>51</v>
      </c>
      <c r="B52" t="str">
        <f t="shared" ref="B52" si="97">(SUBSTITUTE(A52,"Prediction distribution","PD_"))</f>
        <v>PD_:[1, 11, 2, 0, 2, 13, 0, 0, 1]</v>
      </c>
      <c r="C52">
        <f t="shared" ref="C52:C75" si="98">MOD(ROW()-1,5)</f>
        <v>1</v>
      </c>
      <c r="D52">
        <f t="shared" ref="D52:D75" si="99">QUOTIENT((ROW()-1)*3,15)+1</f>
        <v>11</v>
      </c>
      <c r="E52">
        <f t="shared" ref="E52" si="100">MOD(D52,16)+2</f>
        <v>13</v>
      </c>
      <c r="F52" t="str">
        <f t="shared" ref="F52:F55" si="101">"_"&amp;E52&amp;"_"&amp;C52</f>
        <v>_13_1</v>
      </c>
      <c r="G52" t="str">
        <f t="shared" ref="G52:G75" si="102">"'"&amp;B52</f>
        <v>'PD_:[1, 11, 2, 0, 2, 13, 0, 0, 1]</v>
      </c>
      <c r="H52" t="str">
        <f t="shared" ref="H52:H55" si="103">SUBSTITUTE(G52,"_",F52&amp;"'")</f>
        <v>'PD_13_1':[1, 11, 2, 0, 2, 13, 0, 0, 1]</v>
      </c>
    </row>
    <row r="53" spans="1:8" x14ac:dyDescent="0.25">
      <c r="A53" t="s">
        <v>52</v>
      </c>
      <c r="B53" t="str">
        <f t="shared" ref="B53" si="104">(SUBSTITUTE(A53,"Ground Truth distribution","GT_"))</f>
        <v>GT_:[2, 9, 3, 4, 3, 5, 1, 0, 3]</v>
      </c>
      <c r="C53">
        <f t="shared" si="7"/>
        <v>2</v>
      </c>
      <c r="D53">
        <f t="shared" si="8"/>
        <v>11</v>
      </c>
      <c r="E53">
        <f t="shared" si="14"/>
        <v>13</v>
      </c>
      <c r="F53" t="str">
        <f t="shared" si="101"/>
        <v>_13_2</v>
      </c>
      <c r="G53" t="str">
        <f t="shared" si="102"/>
        <v>'GT_:[2, 9, 3, 4, 3, 5, 1, 0, 3]</v>
      </c>
      <c r="H53" t="str">
        <f t="shared" si="103"/>
        <v>'GT_13_2':[2, 9, 3, 4, 3, 5, 1, 0, 3]</v>
      </c>
    </row>
    <row r="54" spans="1:8" x14ac:dyDescent="0.25">
      <c r="A54" t="s">
        <v>53</v>
      </c>
      <c r="B54" t="str">
        <f t="shared" ref="B54" si="105">(SUBSTITUTE(A54,"Correct prediction distribution","TP_"))</f>
        <v>TP_:[0, 5, 1, 0, 0, 2, 0, 0, 0]</v>
      </c>
      <c r="C54">
        <f t="shared" si="7"/>
        <v>3</v>
      </c>
      <c r="D54">
        <f t="shared" si="8"/>
        <v>11</v>
      </c>
      <c r="E54">
        <f t="shared" si="14"/>
        <v>13</v>
      </c>
      <c r="F54" t="str">
        <f t="shared" si="101"/>
        <v>_13_3</v>
      </c>
      <c r="G54" t="str">
        <f t="shared" si="102"/>
        <v>'TP_:[0, 5, 1, 0, 0, 2, 0, 0, 0]</v>
      </c>
      <c r="H54" t="str">
        <f t="shared" si="103"/>
        <v>'TP_13_3':[0, 5, 1, 0, 0, 2, 0, 0, 0]</v>
      </c>
    </row>
    <row r="55" spans="1:8" x14ac:dyDescent="0.25">
      <c r="A55" t="s">
        <v>54</v>
      </c>
      <c r="B55" t="str">
        <f t="shared" ref="B55" si="106">(SUBSTITUTE(A55,"Missed prediction distribution","MP_"))</f>
        <v>MP_:[2, 4, 2, 4, 3, 3, 1, 0, 3]</v>
      </c>
      <c r="C55">
        <f t="shared" si="7"/>
        <v>4</v>
      </c>
      <c r="D55">
        <f t="shared" si="8"/>
        <v>11</v>
      </c>
      <c r="E55">
        <f t="shared" si="14"/>
        <v>13</v>
      </c>
      <c r="F55" t="str">
        <f t="shared" si="101"/>
        <v>_13_4</v>
      </c>
      <c r="G55" t="str">
        <f t="shared" si="102"/>
        <v>'MP_:[2, 4, 2, 4, 3, 3, 1, 0, 3]</v>
      </c>
      <c r="H55" t="str">
        <f t="shared" si="103"/>
        <v>'MP_13_4':[2, 4, 2, 4, 3, 3, 1, 0, 3]</v>
      </c>
    </row>
    <row r="56" spans="1:8" x14ac:dyDescent="0.25">
      <c r="A56" t="s">
        <v>55</v>
      </c>
    </row>
    <row r="57" spans="1:8" x14ac:dyDescent="0.25">
      <c r="A57" t="s">
        <v>56</v>
      </c>
      <c r="B57" t="str">
        <f t="shared" ref="B57" si="107">(SUBSTITUTE(A57,"Prediction distribution","PD_"))</f>
        <v>PD_:[0, 5, 1, 4, 0, 19, 0, 0, 1]</v>
      </c>
      <c r="C57">
        <f t="shared" ref="C57:C75" si="108">MOD(ROW()-1,5)</f>
        <v>1</v>
      </c>
      <c r="D57">
        <f t="shared" ref="D57:D75" si="109">QUOTIENT((ROW()-1)*3,15)+1</f>
        <v>12</v>
      </c>
      <c r="E57">
        <f t="shared" ref="E57" si="110">MOD(D57,16)+2</f>
        <v>14</v>
      </c>
      <c r="F57" t="str">
        <f t="shared" ref="F57:F60" si="111">"_"&amp;E57&amp;"_"&amp;C57</f>
        <v>_14_1</v>
      </c>
      <c r="G57" t="str">
        <f t="shared" ref="G57:G75" si="112">"'"&amp;B57</f>
        <v>'PD_:[0, 5, 1, 4, 0, 19, 0, 0, 1]</v>
      </c>
      <c r="H57" t="str">
        <f t="shared" ref="H57:H60" si="113">SUBSTITUTE(G57,"_",F57&amp;"'")</f>
        <v>'PD_14_1':[0, 5, 1, 4, 0, 19, 0, 0, 1]</v>
      </c>
    </row>
    <row r="58" spans="1:8" x14ac:dyDescent="0.25">
      <c r="A58" t="s">
        <v>57</v>
      </c>
      <c r="B58" t="str">
        <f t="shared" ref="B58" si="114">(SUBSTITUTE(A58,"Ground Truth distribution","GT_"))</f>
        <v>GT_:[1, 5, 1, 6, 3, 9, 0, 3, 2]</v>
      </c>
      <c r="C58">
        <f t="shared" si="7"/>
        <v>2</v>
      </c>
      <c r="D58">
        <f t="shared" si="8"/>
        <v>12</v>
      </c>
      <c r="E58">
        <f t="shared" si="14"/>
        <v>14</v>
      </c>
      <c r="F58" t="str">
        <f t="shared" si="111"/>
        <v>_14_2</v>
      </c>
      <c r="G58" t="str">
        <f t="shared" si="112"/>
        <v>'GT_:[1, 5, 1, 6, 3, 9, 0, 3, 2]</v>
      </c>
      <c r="H58" t="str">
        <f t="shared" si="113"/>
        <v>'GT_14_2':[1, 5, 1, 6, 3, 9, 0, 3, 2]</v>
      </c>
    </row>
    <row r="59" spans="1:8" x14ac:dyDescent="0.25">
      <c r="A59" t="s">
        <v>58</v>
      </c>
      <c r="B59" t="str">
        <f t="shared" ref="B59" si="115">(SUBSTITUTE(A59,"Correct prediction distribution","TP_"))</f>
        <v>TP_:[0, 3, 0, 1, 0, 7, 0, 0, 0]</v>
      </c>
      <c r="C59">
        <f t="shared" si="7"/>
        <v>3</v>
      </c>
      <c r="D59">
        <f t="shared" si="8"/>
        <v>12</v>
      </c>
      <c r="E59">
        <f t="shared" si="14"/>
        <v>14</v>
      </c>
      <c r="F59" t="str">
        <f t="shared" si="111"/>
        <v>_14_3</v>
      </c>
      <c r="G59" t="str">
        <f t="shared" si="112"/>
        <v>'TP_:[0, 3, 0, 1, 0, 7, 0, 0, 0]</v>
      </c>
      <c r="H59" t="str">
        <f t="shared" si="113"/>
        <v>'TP_14_3':[0, 3, 0, 1, 0, 7, 0, 0, 0]</v>
      </c>
    </row>
    <row r="60" spans="1:8" x14ac:dyDescent="0.25">
      <c r="A60" t="s">
        <v>59</v>
      </c>
      <c r="B60" t="str">
        <f t="shared" ref="B60" si="116">(SUBSTITUTE(A60,"Missed prediction distribution","MP_"))</f>
        <v>MP_:[1, 2, 1, 5, 3, 2, 0, 3, 2]</v>
      </c>
      <c r="C60">
        <f t="shared" si="7"/>
        <v>4</v>
      </c>
      <c r="D60">
        <f t="shared" si="8"/>
        <v>12</v>
      </c>
      <c r="E60">
        <f t="shared" si="14"/>
        <v>14</v>
      </c>
      <c r="F60" t="str">
        <f t="shared" si="111"/>
        <v>_14_4</v>
      </c>
      <c r="G60" t="str">
        <f t="shared" si="112"/>
        <v>'MP_:[1, 2, 1, 5, 3, 2, 0, 3, 2]</v>
      </c>
      <c r="H60" t="str">
        <f t="shared" si="113"/>
        <v>'MP_14_4':[1, 2, 1, 5, 3, 2, 0, 3, 2]</v>
      </c>
    </row>
    <row r="61" spans="1:8" x14ac:dyDescent="0.25">
      <c r="A61" t="s">
        <v>60</v>
      </c>
    </row>
    <row r="62" spans="1:8" x14ac:dyDescent="0.25">
      <c r="A62" t="s">
        <v>61</v>
      </c>
      <c r="B62" t="str">
        <f t="shared" ref="B62" si="117">(SUBSTITUTE(A62,"Prediction distribution","PD_"))</f>
        <v>PD_:[0, 6, 2, 7, 0, 15, 0, 0, 0]</v>
      </c>
      <c r="C62">
        <f t="shared" ref="C62:C75" si="118">MOD(ROW()-1,5)</f>
        <v>1</v>
      </c>
      <c r="D62">
        <f t="shared" ref="D62:D75" si="119">QUOTIENT((ROW()-1)*3,15)+1</f>
        <v>13</v>
      </c>
      <c r="E62">
        <f t="shared" ref="E62" si="120">MOD(D62,16)+2</f>
        <v>15</v>
      </c>
      <c r="F62" t="str">
        <f t="shared" ref="F62:F65" si="121">"_"&amp;E62&amp;"_"&amp;C62</f>
        <v>_15_1</v>
      </c>
      <c r="G62" t="str">
        <f t="shared" ref="G62:G75" si="122">"'"&amp;B62</f>
        <v>'PD_:[0, 6, 2, 7, 0, 15, 0, 0, 0]</v>
      </c>
      <c r="H62" t="str">
        <f t="shared" ref="H62:H65" si="123">SUBSTITUTE(G62,"_",F62&amp;"'")</f>
        <v>'PD_15_1':[0, 6, 2, 7, 0, 15, 0, 0, 0]</v>
      </c>
    </row>
    <row r="63" spans="1:8" x14ac:dyDescent="0.25">
      <c r="A63" t="s">
        <v>62</v>
      </c>
      <c r="B63" t="str">
        <f t="shared" ref="B63" si="124">(SUBSTITUTE(A63,"Ground Truth distribution","GT_"))</f>
        <v>GT_:[2, 5, 3, 4, 5, 11, 0, 0, 0]</v>
      </c>
      <c r="C63">
        <f t="shared" si="7"/>
        <v>2</v>
      </c>
      <c r="D63">
        <f t="shared" si="8"/>
        <v>13</v>
      </c>
      <c r="E63">
        <f t="shared" si="14"/>
        <v>15</v>
      </c>
      <c r="F63" t="str">
        <f t="shared" si="121"/>
        <v>_15_2</v>
      </c>
      <c r="G63" t="str">
        <f t="shared" si="122"/>
        <v>'GT_:[2, 5, 3, 4, 5, 11, 0, 0, 0]</v>
      </c>
      <c r="H63" t="str">
        <f t="shared" si="123"/>
        <v>'GT_15_2':[2, 5, 3, 4, 5, 11, 0, 0, 0]</v>
      </c>
    </row>
    <row r="64" spans="1:8" x14ac:dyDescent="0.25">
      <c r="A64" t="s">
        <v>63</v>
      </c>
      <c r="B64" t="str">
        <f t="shared" ref="B64" si="125">(SUBSTITUTE(A64,"Correct prediction distribution","TP_"))</f>
        <v>TP_:[0, 0, 0, 0, 0, 7, 0, 0, 0]</v>
      </c>
      <c r="C64">
        <f t="shared" si="7"/>
        <v>3</v>
      </c>
      <c r="D64">
        <f t="shared" si="8"/>
        <v>13</v>
      </c>
      <c r="E64">
        <f t="shared" si="14"/>
        <v>15</v>
      </c>
      <c r="F64" t="str">
        <f t="shared" si="121"/>
        <v>_15_3</v>
      </c>
      <c r="G64" t="str">
        <f t="shared" si="122"/>
        <v>'TP_:[0, 0, 0, 0, 0, 7, 0, 0, 0]</v>
      </c>
      <c r="H64" t="str">
        <f t="shared" si="123"/>
        <v>'TP_15_3':[0, 0, 0, 0, 0, 7, 0, 0, 0]</v>
      </c>
    </row>
    <row r="65" spans="1:8" x14ac:dyDescent="0.25">
      <c r="A65" t="s">
        <v>64</v>
      </c>
      <c r="B65" t="str">
        <f t="shared" ref="B65" si="126">(SUBSTITUTE(A65,"Missed prediction distribution","MP_"))</f>
        <v>MP_:[2, 5, 3, 4, 5, 4, 0, 0, 0]</v>
      </c>
      <c r="C65">
        <f t="shared" si="7"/>
        <v>4</v>
      </c>
      <c r="D65">
        <f t="shared" si="8"/>
        <v>13</v>
      </c>
      <c r="E65">
        <f t="shared" si="14"/>
        <v>15</v>
      </c>
      <c r="F65" t="str">
        <f t="shared" si="121"/>
        <v>_15_4</v>
      </c>
      <c r="G65" t="str">
        <f t="shared" si="122"/>
        <v>'MP_:[2, 5, 3, 4, 5, 4, 0, 0, 0]</v>
      </c>
      <c r="H65" t="str">
        <f t="shared" si="123"/>
        <v>'MP_15_4':[2, 5, 3, 4, 5, 4, 0, 0, 0]</v>
      </c>
    </row>
    <row r="66" spans="1:8" x14ac:dyDescent="0.25">
      <c r="A66" t="s">
        <v>65</v>
      </c>
    </row>
    <row r="67" spans="1:8" x14ac:dyDescent="0.25">
      <c r="A67" t="s">
        <v>66</v>
      </c>
      <c r="B67" t="str">
        <f t="shared" ref="B67" si="127">(SUBSTITUTE(A67,"Prediction distribution","PD_"))</f>
        <v>PD_:[2, 4, 4, 4, 0, 16, 0, 0, 0]</v>
      </c>
      <c r="C67">
        <f t="shared" ref="C67:C75" si="128">MOD(ROW()-1,5)</f>
        <v>1</v>
      </c>
      <c r="D67">
        <f t="shared" ref="D67:D75" si="129">QUOTIENT((ROW()-1)*3,15)+1</f>
        <v>14</v>
      </c>
      <c r="E67">
        <f t="shared" ref="E67" si="130">MOD(D67,16)+2</f>
        <v>16</v>
      </c>
      <c r="F67" t="str">
        <f t="shared" ref="F67:F70" si="131">"_"&amp;E67&amp;"_"&amp;C67</f>
        <v>_16_1</v>
      </c>
      <c r="G67" t="str">
        <f t="shared" ref="G67:G75" si="132">"'"&amp;B67</f>
        <v>'PD_:[2, 4, 4, 4, 0, 16, 0, 0, 0]</v>
      </c>
      <c r="H67" t="str">
        <f t="shared" ref="H67:H70" si="133">SUBSTITUTE(G67,"_",F67&amp;"'")</f>
        <v>'PD_16_1':[2, 4, 4, 4, 0, 16, 0, 0, 0]</v>
      </c>
    </row>
    <row r="68" spans="1:8" x14ac:dyDescent="0.25">
      <c r="A68" t="s">
        <v>67</v>
      </c>
      <c r="B68" t="str">
        <f t="shared" ref="B68" si="134">(SUBSTITUTE(A68,"Ground Truth distribution","GT_"))</f>
        <v>GT_:[1, 9, 1, 6, 3, 9, 1, 0, 0]</v>
      </c>
      <c r="C68">
        <f t="shared" si="7"/>
        <v>2</v>
      </c>
      <c r="D68">
        <f t="shared" si="8"/>
        <v>14</v>
      </c>
      <c r="E68">
        <f t="shared" si="14"/>
        <v>16</v>
      </c>
      <c r="F68" t="str">
        <f t="shared" si="131"/>
        <v>_16_2</v>
      </c>
      <c r="G68" t="str">
        <f t="shared" si="132"/>
        <v>'GT_:[1, 9, 1, 6, 3, 9, 1, 0, 0]</v>
      </c>
      <c r="H68" t="str">
        <f t="shared" si="133"/>
        <v>'GT_16_2':[1, 9, 1, 6, 3, 9, 1, 0, 0]</v>
      </c>
    </row>
    <row r="69" spans="1:8" x14ac:dyDescent="0.25">
      <c r="A69" t="s">
        <v>68</v>
      </c>
      <c r="B69" t="str">
        <f t="shared" ref="B69" si="135">(SUBSTITUTE(A69,"Correct prediction distribution","TP_"))</f>
        <v>TP_:[0, 0, 0, 0, 0, 4, 0, 0, 0]</v>
      </c>
      <c r="C69">
        <f t="shared" si="7"/>
        <v>3</v>
      </c>
      <c r="D69">
        <f t="shared" si="8"/>
        <v>14</v>
      </c>
      <c r="E69">
        <f t="shared" si="14"/>
        <v>16</v>
      </c>
      <c r="F69" t="str">
        <f t="shared" si="131"/>
        <v>_16_3</v>
      </c>
      <c r="G69" t="str">
        <f t="shared" si="132"/>
        <v>'TP_:[0, 0, 0, 0, 0, 4, 0, 0, 0]</v>
      </c>
      <c r="H69" t="str">
        <f t="shared" si="133"/>
        <v>'TP_16_3':[0, 0, 0, 0, 0, 4, 0, 0, 0]</v>
      </c>
    </row>
    <row r="70" spans="1:8" x14ac:dyDescent="0.25">
      <c r="A70" t="s">
        <v>69</v>
      </c>
      <c r="B70" t="str">
        <f t="shared" ref="B70" si="136">(SUBSTITUTE(A70,"Missed prediction distribution","MP_"))</f>
        <v>MP_:[1, 9, 1, 6, 3, 5, 1, 0, 0]</v>
      </c>
      <c r="C70">
        <f t="shared" si="7"/>
        <v>4</v>
      </c>
      <c r="D70">
        <f t="shared" si="8"/>
        <v>14</v>
      </c>
      <c r="E70">
        <f t="shared" si="14"/>
        <v>16</v>
      </c>
      <c r="F70" t="str">
        <f t="shared" si="131"/>
        <v>_16_4</v>
      </c>
      <c r="G70" t="str">
        <f t="shared" si="132"/>
        <v>'MP_:[1, 9, 1, 6, 3, 5, 1, 0, 0]</v>
      </c>
      <c r="H70" t="str">
        <f t="shared" si="133"/>
        <v>'MP_16_4':[1, 9, 1, 6, 3, 5, 1, 0, 0]</v>
      </c>
    </row>
    <row r="71" spans="1:8" x14ac:dyDescent="0.25">
      <c r="A71" t="s">
        <v>70</v>
      </c>
    </row>
    <row r="72" spans="1:8" x14ac:dyDescent="0.25">
      <c r="A72" t="s">
        <v>71</v>
      </c>
      <c r="B72" t="str">
        <f t="shared" ref="B72" si="137">(SUBSTITUTE(A72,"Prediction distribution","PD_"))</f>
        <v>PD_:[0, 7, 0, 6, 1, 14, 0, 0, 2]</v>
      </c>
      <c r="C72">
        <f t="shared" ref="C72:C75" si="138">MOD(ROW()-1,5)</f>
        <v>1</v>
      </c>
      <c r="D72">
        <f t="shared" ref="D72:D75" si="139">QUOTIENT((ROW()-1)*3,15)+1</f>
        <v>15</v>
      </c>
      <c r="E72">
        <f t="shared" ref="E72:E75" si="140">MOD(D72,16)+2</f>
        <v>17</v>
      </c>
      <c r="F72" t="str">
        <f t="shared" ref="F72:F75" si="141">"_"&amp;E72&amp;"_"&amp;C72</f>
        <v>_17_1</v>
      </c>
      <c r="G72" t="str">
        <f t="shared" ref="G72:G75" si="142">"'"&amp;B72</f>
        <v>'PD_:[0, 7, 0, 6, 1, 14, 0, 0, 2]</v>
      </c>
      <c r="H72" t="str">
        <f t="shared" ref="H72:H75" si="143">SUBSTITUTE(G72,"_",F72&amp;"'")</f>
        <v>'PD_17_1':[0, 7, 0, 6, 1, 14, 0, 0, 2]</v>
      </c>
    </row>
    <row r="73" spans="1:8" x14ac:dyDescent="0.25">
      <c r="A73" t="s">
        <v>72</v>
      </c>
      <c r="B73" t="str">
        <f t="shared" ref="B73" si="144">(SUBSTITUTE(A73,"Ground Truth distribution","GT_"))</f>
        <v>GT_:[2, 6, 1, 0, 6, 10, 1, 1, 3]</v>
      </c>
      <c r="C73">
        <f t="shared" si="138"/>
        <v>2</v>
      </c>
      <c r="D73">
        <f t="shared" si="139"/>
        <v>15</v>
      </c>
      <c r="E73">
        <f t="shared" si="140"/>
        <v>17</v>
      </c>
      <c r="F73" t="str">
        <f t="shared" si="141"/>
        <v>_17_2</v>
      </c>
      <c r="G73" t="str">
        <f t="shared" si="142"/>
        <v>'GT_:[2, 6, 1, 0, 6, 10, 1, 1, 3]</v>
      </c>
      <c r="H73" t="str">
        <f t="shared" si="143"/>
        <v>'GT_17_2':[2, 6, 1, 0, 6, 10, 1, 1, 3]</v>
      </c>
    </row>
    <row r="74" spans="1:8" x14ac:dyDescent="0.25">
      <c r="A74" t="s">
        <v>73</v>
      </c>
      <c r="B74" t="str">
        <f t="shared" ref="B74" si="145">(SUBSTITUTE(A74,"Correct prediction distribution","TP_"))</f>
        <v>TP_:[0, 2, 0, 0, 0, 6, 0, 0, 0]</v>
      </c>
      <c r="C74">
        <f t="shared" si="138"/>
        <v>3</v>
      </c>
      <c r="D74">
        <f t="shared" si="139"/>
        <v>15</v>
      </c>
      <c r="E74">
        <f t="shared" si="140"/>
        <v>17</v>
      </c>
      <c r="F74" t="str">
        <f t="shared" si="141"/>
        <v>_17_3</v>
      </c>
      <c r="G74" t="str">
        <f t="shared" si="142"/>
        <v>'TP_:[0, 2, 0, 0, 0, 6, 0, 0, 0]</v>
      </c>
      <c r="H74" t="str">
        <f t="shared" si="143"/>
        <v>'TP_17_3':[0, 2, 0, 0, 0, 6, 0, 0, 0]</v>
      </c>
    </row>
    <row r="75" spans="1:8" x14ac:dyDescent="0.25">
      <c r="A75" t="s">
        <v>74</v>
      </c>
      <c r="B75" t="str">
        <f t="shared" ref="B75" si="146">(SUBSTITUTE(A75,"Missed prediction distribution","MP_"))</f>
        <v>MP_:[2, 4, 1, 0, 6, 4, 1, 1, 3]</v>
      </c>
      <c r="C75">
        <f t="shared" si="138"/>
        <v>4</v>
      </c>
      <c r="D75">
        <f t="shared" si="139"/>
        <v>15</v>
      </c>
      <c r="E75">
        <f t="shared" si="140"/>
        <v>17</v>
      </c>
      <c r="F75" t="str">
        <f t="shared" si="141"/>
        <v>_17_4</v>
      </c>
      <c r="G75" t="str">
        <f t="shared" si="142"/>
        <v>'MP_:[2, 4, 1, 0, 6, 4, 1, 1, 3]</v>
      </c>
      <c r="H75" t="str">
        <f t="shared" si="143"/>
        <v>'MP_17_4':[2, 4, 1, 0, 6, 4, 1, 1, 3]</v>
      </c>
    </row>
    <row r="76" spans="1:8" x14ac:dyDescent="0.25">
      <c r="A76" t="s">
        <v>0</v>
      </c>
    </row>
    <row r="77" spans="1:8" x14ac:dyDescent="0.25">
      <c r="A77" t="s">
        <v>75</v>
      </c>
    </row>
    <row r="78" spans="1:8" x14ac:dyDescent="0.25">
      <c r="A78" t="s">
        <v>76</v>
      </c>
    </row>
    <row r="79" spans="1:8" x14ac:dyDescent="0.25">
      <c r="A79" t="s">
        <v>77</v>
      </c>
    </row>
    <row r="80" spans="1:8" x14ac:dyDescent="0.25">
      <c r="A80" t="s">
        <v>78</v>
      </c>
    </row>
    <row r="81" spans="1:1" x14ac:dyDescent="0.25">
      <c r="A81" t="s">
        <v>5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</v>
      </c>
    </row>
    <row r="85" spans="1:1" x14ac:dyDescent="0.25">
      <c r="A8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zaxld</dc:creator>
  <cp:lastModifiedBy>zaxld</cp:lastModifiedBy>
  <dcterms:created xsi:type="dcterms:W3CDTF">2020-05-09T03:23:00Z</dcterms:created>
  <dcterms:modified xsi:type="dcterms:W3CDTF">2020-05-09T06:34:53Z</dcterms:modified>
</cp:coreProperties>
</file>