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terry.wu/Library/CloudStorage/OneDrive-SharedLibraries-RedDotAnalyticsPte.Ltd./Project Implementation - PI-Documents/IronMountain/for Modelling/Excel_to_DT/Level_4/"/>
    </mc:Choice>
  </mc:AlternateContent>
  <xr:revisionPtr revIDLastSave="0" documentId="13_ncr:1_{F9535AB3-19E6-B649-B8DB-76369E798B38}" xr6:coauthVersionLast="47" xr6:coauthVersionMax="47" xr10:uidLastSave="{00000000-0000-0000-0000-000000000000}"/>
  <bookViews>
    <workbookView xWindow="8000" yWindow="6180" windowWidth="30240" windowHeight="17400" tabRatio="935" activeTab="6" xr2:uid="{00000000-000D-0000-FFFF-FFFF00000000}"/>
  </bookViews>
  <sheets>
    <sheet name="DH_sample" sheetId="1" state="hidden" r:id="rId1"/>
    <sheet name="Geometry_info" sheetId="2" r:id="rId2"/>
    <sheet name="ref_Level 2" sheetId="9" state="hidden" r:id="rId3"/>
    <sheet name="ref Level 3" sheetId="11" state="hidden" r:id="rId4"/>
    <sheet name="Server_info" sheetId="14" r:id="rId5"/>
    <sheet name="CRAC_Info" sheetId="17" r:id="rId6"/>
    <sheet name="Model_info" sheetId="16" r:id="rId7"/>
    <sheet name="ref Level 4" sheetId="13" state="hidden" r:id="rId8"/>
    <sheet name="Level 4 with height" sheetId="6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0" i="6" l="1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I561" i="6"/>
  <c r="I562" i="6" s="1"/>
  <c r="I563" i="6" s="1"/>
  <c r="I564" i="6" s="1"/>
  <c r="I565" i="6" s="1"/>
  <c r="I566" i="6" s="1"/>
  <c r="I567" i="6" s="1"/>
  <c r="I568" i="6" s="1"/>
  <c r="I569" i="6" s="1"/>
  <c r="I559" i="6"/>
  <c r="I560" i="6" s="1"/>
  <c r="I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Y60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E48" i="13"/>
  <c r="F48" i="13" s="1"/>
  <c r="C152" i="14" s="1"/>
  <c r="E47" i="13"/>
  <c r="F47" i="13" s="1"/>
  <c r="C297" i="14" s="1"/>
  <c r="E46" i="13"/>
  <c r="F46" i="13" s="1"/>
  <c r="C130" i="14" s="1"/>
  <c r="E43" i="13"/>
  <c r="F43" i="13" s="1"/>
  <c r="E42" i="13"/>
  <c r="F42" i="13" s="1"/>
  <c r="E39" i="13"/>
  <c r="F39" i="13" s="1"/>
  <c r="C120" i="14" s="1"/>
  <c r="D120" i="14" s="1"/>
  <c r="E38" i="13"/>
  <c r="F38" i="13" s="1"/>
  <c r="C104" i="14" s="1"/>
  <c r="E36" i="13"/>
  <c r="F36" i="13" s="1"/>
  <c r="C112" i="14" s="1"/>
  <c r="D112" i="14" s="1"/>
  <c r="E35" i="13"/>
  <c r="F35" i="13" s="1"/>
  <c r="C96" i="14" s="1"/>
  <c r="F32" i="13"/>
  <c r="E30" i="13"/>
  <c r="F30" i="13" s="1"/>
  <c r="F29" i="13"/>
  <c r="E29" i="13"/>
  <c r="E28" i="13"/>
  <c r="F28" i="13" s="1"/>
  <c r="E27" i="13"/>
  <c r="F27" i="13" s="1"/>
  <c r="F26" i="13"/>
  <c r="E26" i="13"/>
  <c r="F24" i="13"/>
  <c r="E24" i="13"/>
  <c r="E23" i="13"/>
  <c r="F23" i="13" s="1"/>
  <c r="F22" i="13"/>
  <c r="C168" i="14" s="1"/>
  <c r="D168" i="14" s="1"/>
  <c r="E22" i="13"/>
  <c r="F21" i="13"/>
  <c r="C166" i="14" s="1"/>
  <c r="E21" i="13"/>
  <c r="E20" i="13"/>
  <c r="F20" i="13" s="1"/>
  <c r="C149" i="14" s="1"/>
  <c r="E19" i="13"/>
  <c r="F19" i="13" s="1"/>
  <c r="C144" i="14" s="1"/>
  <c r="F17" i="13"/>
  <c r="C271" i="14" s="1"/>
  <c r="E17" i="13"/>
  <c r="F16" i="13"/>
  <c r="E16" i="13"/>
  <c r="E15" i="13"/>
  <c r="F15" i="13" s="1"/>
  <c r="C232" i="14" s="1"/>
  <c r="D232" i="14" s="1"/>
  <c r="F14" i="13"/>
  <c r="E14" i="13"/>
  <c r="F13" i="13"/>
  <c r="E13" i="13"/>
  <c r="E12" i="13"/>
  <c r="F12" i="13" s="1"/>
  <c r="C172" i="14" s="1"/>
  <c r="D172" i="14" s="1"/>
  <c r="F10" i="13"/>
  <c r="E10" i="13"/>
  <c r="E9" i="13"/>
  <c r="F9" i="13" s="1"/>
  <c r="C44" i="14" s="1"/>
  <c r="D44" i="14" s="1"/>
  <c r="F8" i="13"/>
  <c r="E8" i="13"/>
  <c r="E7" i="13"/>
  <c r="F7" i="13" s="1"/>
  <c r="C2" i="14" s="1"/>
  <c r="D2" i="14" s="1"/>
  <c r="F2" i="14" s="1"/>
  <c r="D352" i="14"/>
  <c r="C352" i="14"/>
  <c r="B352" i="14"/>
  <c r="C351" i="14"/>
  <c r="D351" i="14" s="1"/>
  <c r="B351" i="14"/>
  <c r="D350" i="14"/>
  <c r="C350" i="14"/>
  <c r="B350" i="14"/>
  <c r="C349" i="14"/>
  <c r="D349" i="14" s="1"/>
  <c r="B349" i="14"/>
  <c r="D348" i="14"/>
  <c r="C348" i="14"/>
  <c r="B348" i="14"/>
  <c r="C347" i="14"/>
  <c r="D347" i="14" s="1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C325" i="14"/>
  <c r="C326" i="14" s="1"/>
  <c r="B325" i="14"/>
  <c r="B324" i="14"/>
  <c r="B323" i="14"/>
  <c r="B322" i="14"/>
  <c r="C321" i="14"/>
  <c r="C322" i="14" s="1"/>
  <c r="B321" i="14"/>
  <c r="C320" i="14"/>
  <c r="D320" i="14" s="1"/>
  <c r="B320" i="14"/>
  <c r="D319" i="14"/>
  <c r="B319" i="14"/>
  <c r="B318" i="14"/>
  <c r="C317" i="14"/>
  <c r="C318" i="14" s="1"/>
  <c r="D318" i="14" s="1"/>
  <c r="B317" i="14"/>
  <c r="B316" i="14"/>
  <c r="B315" i="14"/>
  <c r="B314" i="14"/>
  <c r="B313" i="14"/>
  <c r="B312" i="14"/>
  <c r="B311" i="14"/>
  <c r="B310" i="14"/>
  <c r="C309" i="14"/>
  <c r="C310" i="14" s="1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C293" i="14"/>
  <c r="C294" i="14" s="1"/>
  <c r="B293" i="14"/>
  <c r="C292" i="14"/>
  <c r="D292" i="14" s="1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C250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C233" i="14"/>
  <c r="C234" i="14" s="1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C214" i="14"/>
  <c r="C215" i="14" s="1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C193" i="14"/>
  <c r="C194" i="14" s="1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C173" i="14"/>
  <c r="C174" i="14" s="1"/>
  <c r="B173" i="14"/>
  <c r="B172" i="14"/>
  <c r="B171" i="14"/>
  <c r="C170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D151" i="14"/>
  <c r="C151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C129" i="14"/>
  <c r="D129" i="14" s="1"/>
  <c r="B129" i="14"/>
  <c r="D128" i="14"/>
  <c r="C128" i="14"/>
  <c r="B128" i="14"/>
  <c r="B127" i="14"/>
  <c r="B126" i="14"/>
  <c r="B125" i="14"/>
  <c r="B124" i="14"/>
  <c r="B123" i="14"/>
  <c r="B122" i="14"/>
  <c r="D121" i="14"/>
  <c r="C121" i="14"/>
  <c r="C122" i="14" s="1"/>
  <c r="B121" i="14"/>
  <c r="B120" i="14"/>
  <c r="B119" i="14"/>
  <c r="B118" i="14"/>
  <c r="B117" i="14"/>
  <c r="B116" i="14"/>
  <c r="B115" i="14"/>
  <c r="C114" i="14"/>
  <c r="B114" i="14"/>
  <c r="C113" i="14"/>
  <c r="D113" i="14" s="1"/>
  <c r="B113" i="14"/>
  <c r="B112" i="14"/>
  <c r="B111" i="14"/>
  <c r="B110" i="14"/>
  <c r="C109" i="14"/>
  <c r="C110" i="14" s="1"/>
  <c r="B109" i="14"/>
  <c r="B108" i="14"/>
  <c r="B107" i="14"/>
  <c r="B106" i="14"/>
  <c r="C105" i="14"/>
  <c r="C106" i="14" s="1"/>
  <c r="B105" i="14"/>
  <c r="D104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D71" i="14"/>
  <c r="B71" i="14"/>
  <c r="C70" i="14"/>
  <c r="C71" i="14" s="1"/>
  <c r="C72" i="14" s="1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C45" i="14"/>
  <c r="C46" i="14" s="1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D20" i="14"/>
  <c r="C20" i="14"/>
  <c r="C21" i="14" s="1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E7" i="14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B7" i="14"/>
  <c r="B6" i="14"/>
  <c r="B5" i="14"/>
  <c r="H4" i="14"/>
  <c r="B4" i="14"/>
  <c r="E3" i="14"/>
  <c r="E4" i="14" s="1"/>
  <c r="E5" i="14" s="1"/>
  <c r="E6" i="14" s="1"/>
  <c r="C3" i="14"/>
  <c r="C4" i="14" s="1"/>
  <c r="B3" i="14"/>
  <c r="E2" i="14"/>
  <c r="B2" i="14"/>
  <c r="E45" i="11"/>
  <c r="F45" i="11" s="1"/>
  <c r="E44" i="11"/>
  <c r="F44" i="11" s="1"/>
  <c r="E43" i="11"/>
  <c r="E42" i="11"/>
  <c r="F42" i="11" s="1"/>
  <c r="F40" i="11"/>
  <c r="E40" i="11"/>
  <c r="E39" i="11"/>
  <c r="E38" i="11"/>
  <c r="F38" i="11" s="1"/>
  <c r="E37" i="11"/>
  <c r="E36" i="11"/>
  <c r="F36" i="11" s="1"/>
  <c r="E35" i="11"/>
  <c r="F35" i="11" s="1"/>
  <c r="E34" i="11"/>
  <c r="F34" i="11" s="1"/>
  <c r="F33" i="11"/>
  <c r="E33" i="11"/>
  <c r="E32" i="11"/>
  <c r="F32" i="11" s="1"/>
  <c r="E31" i="11"/>
  <c r="F31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F22" i="11"/>
  <c r="E22" i="1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G41" i="9"/>
  <c r="F41" i="9"/>
  <c r="F40" i="9"/>
  <c r="G40" i="9" s="1"/>
  <c r="G38" i="9"/>
  <c r="F38" i="9"/>
  <c r="F36" i="9"/>
  <c r="G36" i="9" s="1"/>
  <c r="F34" i="9"/>
  <c r="G33" i="9"/>
  <c r="F33" i="9"/>
  <c r="G31" i="9"/>
  <c r="F31" i="9"/>
  <c r="F30" i="9"/>
  <c r="F29" i="9"/>
  <c r="G28" i="9"/>
  <c r="F28" i="9"/>
  <c r="G27" i="9"/>
  <c r="F27" i="9"/>
  <c r="G26" i="9"/>
  <c r="F26" i="9"/>
  <c r="F25" i="9"/>
  <c r="G25" i="9" s="1"/>
  <c r="F24" i="9"/>
  <c r="G24" i="9" s="1"/>
  <c r="F23" i="9"/>
  <c r="G23" i="9" s="1"/>
  <c r="G22" i="9"/>
  <c r="F22" i="9"/>
  <c r="G20" i="9"/>
  <c r="F20" i="9"/>
  <c r="F18" i="9"/>
  <c r="G18" i="9" s="1"/>
  <c r="F15" i="9"/>
  <c r="G15" i="9" s="1"/>
  <c r="G14" i="9"/>
  <c r="F14" i="9"/>
  <c r="G13" i="9"/>
  <c r="F13" i="9"/>
  <c r="F12" i="9"/>
  <c r="G12" i="9" s="1"/>
  <c r="F11" i="9"/>
  <c r="G11" i="9" s="1"/>
  <c r="G9" i="9"/>
  <c r="G7" i="9"/>
  <c r="H942" i="2"/>
  <c r="F942" i="2"/>
  <c r="H941" i="2"/>
  <c r="H940" i="2"/>
  <c r="H939" i="2"/>
  <c r="F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I585" i="2"/>
  <c r="D585" i="2"/>
  <c r="I584" i="2"/>
  <c r="D584" i="2"/>
  <c r="I583" i="2"/>
  <c r="D583" i="2"/>
  <c r="I582" i="2"/>
  <c r="D582" i="2"/>
  <c r="I581" i="2"/>
  <c r="D581" i="2"/>
  <c r="I580" i="2"/>
  <c r="D580" i="2"/>
  <c r="I579" i="2"/>
  <c r="D579" i="2"/>
  <c r="I578" i="2"/>
  <c r="D578" i="2"/>
  <c r="I577" i="2"/>
  <c r="D577" i="2"/>
  <c r="I576" i="2"/>
  <c r="D576" i="2"/>
  <c r="I575" i="2"/>
  <c r="D575" i="2"/>
  <c r="I574" i="2"/>
  <c r="D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G43" i="2"/>
  <c r="F43" i="2"/>
  <c r="C43" i="2"/>
  <c r="B43" i="2"/>
  <c r="H42" i="2"/>
  <c r="G42" i="2"/>
  <c r="F42" i="2"/>
  <c r="C42" i="2"/>
  <c r="B42" i="2"/>
  <c r="H41" i="2"/>
  <c r="G41" i="2"/>
  <c r="F41" i="2"/>
  <c r="C41" i="2"/>
  <c r="B41" i="2"/>
  <c r="H40" i="2"/>
  <c r="G40" i="2"/>
  <c r="F40" i="2"/>
  <c r="C40" i="2"/>
  <c r="B40" i="2"/>
  <c r="H39" i="2"/>
  <c r="G39" i="2"/>
  <c r="F39" i="2"/>
  <c r="C39" i="2"/>
  <c r="B39" i="2"/>
  <c r="H38" i="2"/>
  <c r="G38" i="2"/>
  <c r="F38" i="2"/>
  <c r="C38" i="2"/>
  <c r="B38" i="2"/>
  <c r="H37" i="2"/>
  <c r="G37" i="2"/>
  <c r="F37" i="2"/>
  <c r="C37" i="2"/>
  <c r="B37" i="2"/>
  <c r="H36" i="2"/>
  <c r="G36" i="2"/>
  <c r="F36" i="2"/>
  <c r="C36" i="2"/>
  <c r="B36" i="2"/>
  <c r="H35" i="2"/>
  <c r="G35" i="2"/>
  <c r="F35" i="2"/>
  <c r="C35" i="2"/>
  <c r="B35" i="2"/>
  <c r="H34" i="2"/>
  <c r="G34" i="2"/>
  <c r="F34" i="2"/>
  <c r="C34" i="2"/>
  <c r="B34" i="2"/>
  <c r="H33" i="2"/>
  <c r="G33" i="2"/>
  <c r="F33" i="2"/>
  <c r="C33" i="2"/>
  <c r="B33" i="2"/>
  <c r="H32" i="2"/>
  <c r="G32" i="2"/>
  <c r="F32" i="2"/>
  <c r="C32" i="2"/>
  <c r="B32" i="2"/>
  <c r="H31" i="2"/>
  <c r="G31" i="2"/>
  <c r="F31" i="2"/>
  <c r="C31" i="2"/>
  <c r="B31" i="2"/>
  <c r="H30" i="2"/>
  <c r="G30" i="2"/>
  <c r="F30" i="2"/>
  <c r="C30" i="2"/>
  <c r="B30" i="2"/>
  <c r="H29" i="2"/>
  <c r="G29" i="2"/>
  <c r="F29" i="2"/>
  <c r="C29" i="2"/>
  <c r="B29" i="2"/>
  <c r="H28" i="2"/>
  <c r="G28" i="2"/>
  <c r="F28" i="2"/>
  <c r="C28" i="2"/>
  <c r="B28" i="2"/>
  <c r="H27" i="2"/>
  <c r="G27" i="2"/>
  <c r="F27" i="2"/>
  <c r="C27" i="2"/>
  <c r="B27" i="2"/>
  <c r="H26" i="2"/>
  <c r="G26" i="2"/>
  <c r="F26" i="2"/>
  <c r="C26" i="2"/>
  <c r="B26" i="2"/>
  <c r="H25" i="2"/>
  <c r="G25" i="2"/>
  <c r="F25" i="2"/>
  <c r="C25" i="2"/>
  <c r="B25" i="2"/>
  <c r="H24" i="2"/>
  <c r="G24" i="2"/>
  <c r="F24" i="2"/>
  <c r="C24" i="2"/>
  <c r="B24" i="2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G85" i="1"/>
  <c r="G86" i="1" s="1"/>
  <c r="G87" i="1" s="1"/>
  <c r="G88" i="1" s="1"/>
  <c r="G89" i="1" s="1"/>
  <c r="F85" i="1"/>
  <c r="F86" i="1" s="1"/>
  <c r="F87" i="1" s="1"/>
  <c r="F88" i="1" s="1"/>
  <c r="F89" i="1" s="1"/>
  <c r="H84" i="1"/>
  <c r="G84" i="1"/>
  <c r="F84" i="1"/>
  <c r="H83" i="1"/>
  <c r="H82" i="1"/>
  <c r="H81" i="1"/>
  <c r="H80" i="1"/>
  <c r="H79" i="1"/>
  <c r="H78" i="1"/>
  <c r="F78" i="1"/>
  <c r="F79" i="1" s="1"/>
  <c r="F80" i="1" s="1"/>
  <c r="F81" i="1" s="1"/>
  <c r="F82" i="1" s="1"/>
  <c r="H77" i="1"/>
  <c r="G77" i="1"/>
  <c r="G78" i="1" s="1"/>
  <c r="G79" i="1" s="1"/>
  <c r="G80" i="1" s="1"/>
  <c r="G81" i="1" s="1"/>
  <c r="G82" i="1" s="1"/>
  <c r="F77" i="1"/>
  <c r="H76" i="1"/>
  <c r="H75" i="1"/>
  <c r="H74" i="1"/>
  <c r="H73" i="1"/>
  <c r="H72" i="1"/>
  <c r="H71" i="1"/>
  <c r="G71" i="1"/>
  <c r="G72" i="1" s="1"/>
  <c r="G73" i="1" s="1"/>
  <c r="G74" i="1" s="1"/>
  <c r="G75" i="1" s="1"/>
  <c r="F71" i="1"/>
  <c r="F72" i="1" s="1"/>
  <c r="F73" i="1" s="1"/>
  <c r="F74" i="1" s="1"/>
  <c r="F75" i="1" s="1"/>
  <c r="H70" i="1"/>
  <c r="G70" i="1"/>
  <c r="F70" i="1"/>
  <c r="H69" i="1"/>
  <c r="H68" i="1"/>
  <c r="H67" i="1"/>
  <c r="H66" i="1"/>
  <c r="H65" i="1"/>
  <c r="H64" i="1"/>
  <c r="H63" i="1"/>
  <c r="G63" i="1"/>
  <c r="G64" i="1" s="1"/>
  <c r="G65" i="1" s="1"/>
  <c r="G66" i="1" s="1"/>
  <c r="G67" i="1" s="1"/>
  <c r="G68" i="1" s="1"/>
  <c r="F63" i="1"/>
  <c r="F64" i="1" s="1"/>
  <c r="F65" i="1" s="1"/>
  <c r="F66" i="1" s="1"/>
  <c r="F67" i="1" s="1"/>
  <c r="F68" i="1" s="1"/>
  <c r="H62" i="1"/>
  <c r="I61" i="1"/>
  <c r="H60" i="1"/>
  <c r="H59" i="1"/>
  <c r="H58" i="1"/>
  <c r="H57" i="1"/>
  <c r="H56" i="1"/>
  <c r="H55" i="1"/>
  <c r="H54" i="1"/>
  <c r="H53" i="1"/>
  <c r="G53" i="1"/>
  <c r="G54" i="1" s="1"/>
  <c r="G55" i="1" s="1"/>
  <c r="G56" i="1" s="1"/>
  <c r="F53" i="1"/>
  <c r="F54" i="1" s="1"/>
  <c r="F55" i="1" s="1"/>
  <c r="F56" i="1" s="1"/>
  <c r="H52" i="1"/>
  <c r="G52" i="1"/>
  <c r="F52" i="1"/>
  <c r="H51" i="1"/>
  <c r="G51" i="1"/>
  <c r="F51" i="1"/>
  <c r="H50" i="1"/>
  <c r="H49" i="1"/>
  <c r="H48" i="1"/>
  <c r="H47" i="1"/>
  <c r="H46" i="1"/>
  <c r="H45" i="1"/>
  <c r="G45" i="1"/>
  <c r="G46" i="1" s="1"/>
  <c r="G47" i="1" s="1"/>
  <c r="G48" i="1" s="1"/>
  <c r="G49" i="1" s="1"/>
  <c r="F45" i="1"/>
  <c r="F46" i="1" s="1"/>
  <c r="F47" i="1" s="1"/>
  <c r="F48" i="1" s="1"/>
  <c r="F49" i="1" s="1"/>
  <c r="H44" i="1"/>
  <c r="F44" i="1"/>
  <c r="H43" i="1"/>
  <c r="G43" i="1"/>
  <c r="G44" i="1" s="1"/>
  <c r="H42" i="1"/>
  <c r="H41" i="1"/>
  <c r="H40" i="1"/>
  <c r="H39" i="1"/>
  <c r="F39" i="1"/>
  <c r="F40" i="1" s="1"/>
  <c r="F41" i="1" s="1"/>
  <c r="F42" i="1" s="1"/>
  <c r="H38" i="1"/>
  <c r="G38" i="1"/>
  <c r="G39" i="1" s="1"/>
  <c r="G40" i="1" s="1"/>
  <c r="G41" i="1" s="1"/>
  <c r="G42" i="1" s="1"/>
  <c r="F38" i="1"/>
  <c r="H37" i="1"/>
  <c r="G37" i="1"/>
  <c r="F37" i="1"/>
  <c r="H36" i="1"/>
  <c r="H35" i="1"/>
  <c r="H34" i="1"/>
  <c r="H33" i="1"/>
  <c r="H32" i="1"/>
  <c r="H31" i="1"/>
  <c r="F31" i="1"/>
  <c r="F32" i="1" s="1"/>
  <c r="F33" i="1" s="1"/>
  <c r="F34" i="1" s="1"/>
  <c r="F35" i="1" s="1"/>
  <c r="H30" i="1"/>
  <c r="G30" i="1"/>
  <c r="G31" i="1" s="1"/>
  <c r="G32" i="1" s="1"/>
  <c r="G33" i="1" s="1"/>
  <c r="G34" i="1" s="1"/>
  <c r="G35" i="1" s="1"/>
  <c r="F30" i="1"/>
  <c r="H29" i="1"/>
  <c r="G29" i="1"/>
  <c r="H28" i="1"/>
  <c r="H27" i="1"/>
  <c r="H26" i="1"/>
  <c r="H25" i="1"/>
  <c r="H24" i="1"/>
  <c r="F24" i="1"/>
  <c r="F25" i="1" s="1"/>
  <c r="F26" i="1" s="1"/>
  <c r="F27" i="1" s="1"/>
  <c r="F28" i="1" s="1"/>
  <c r="H23" i="1"/>
  <c r="G23" i="1"/>
  <c r="G24" i="1" s="1"/>
  <c r="G25" i="1" s="1"/>
  <c r="G26" i="1" s="1"/>
  <c r="G27" i="1" s="1"/>
  <c r="G28" i="1" s="1"/>
  <c r="F23" i="1"/>
  <c r="H22" i="1"/>
  <c r="H21" i="1"/>
  <c r="H20" i="1"/>
  <c r="H19" i="1"/>
  <c r="F19" i="1"/>
  <c r="F20" i="1" s="1"/>
  <c r="F21" i="1" s="1"/>
  <c r="H18" i="1"/>
  <c r="G18" i="1"/>
  <c r="G19" i="1" s="1"/>
  <c r="G20" i="1" s="1"/>
  <c r="G21" i="1" s="1"/>
  <c r="F18" i="1"/>
  <c r="H17" i="1"/>
  <c r="H16" i="1"/>
  <c r="H15" i="1"/>
  <c r="H14" i="1"/>
  <c r="H13" i="1"/>
  <c r="G29" i="9" l="1"/>
  <c r="G30" i="9"/>
  <c r="G34" i="9"/>
  <c r="E21" i="14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F20" i="14"/>
  <c r="C97" i="14"/>
  <c r="D96" i="14"/>
  <c r="C195" i="14"/>
  <c r="D194" i="14"/>
  <c r="C235" i="14"/>
  <c r="D234" i="14"/>
  <c r="C123" i="14"/>
  <c r="D122" i="14"/>
  <c r="C5" i="14"/>
  <c r="D4" i="14"/>
  <c r="F4" i="14" s="1"/>
  <c r="C111" i="14"/>
  <c r="D111" i="14" s="1"/>
  <c r="D110" i="14"/>
  <c r="D109" i="14"/>
  <c r="D144" i="14"/>
  <c r="C145" i="14"/>
  <c r="C150" i="14"/>
  <c r="D150" i="14" s="1"/>
  <c r="D149" i="14"/>
  <c r="C314" i="14"/>
  <c r="C125" i="14"/>
  <c r="C316" i="14"/>
  <c r="D316" i="14" s="1"/>
  <c r="C127" i="14"/>
  <c r="D127" i="14" s="1"/>
  <c r="C167" i="14"/>
  <c r="D167" i="14" s="1"/>
  <c r="D166" i="14"/>
  <c r="C131" i="14"/>
  <c r="D130" i="14"/>
  <c r="D3" i="14"/>
  <c r="F3" i="14" s="1"/>
  <c r="C298" i="14"/>
  <c r="D297" i="14"/>
  <c r="C115" i="14"/>
  <c r="D114" i="14"/>
  <c r="D152" i="14"/>
  <c r="C153" i="14"/>
  <c r="C22" i="14"/>
  <c r="D21" i="14"/>
  <c r="C107" i="14"/>
  <c r="D106" i="14"/>
  <c r="C171" i="14"/>
  <c r="D171" i="14" s="1"/>
  <c r="D170" i="14"/>
  <c r="C47" i="14"/>
  <c r="D46" i="14"/>
  <c r="D45" i="14"/>
  <c r="C73" i="14"/>
  <c r="D72" i="14"/>
  <c r="D70" i="14"/>
  <c r="C175" i="14"/>
  <c r="D174" i="14"/>
  <c r="C295" i="14"/>
  <c r="D294" i="14"/>
  <c r="C311" i="14"/>
  <c r="D310" i="14"/>
  <c r="C327" i="14"/>
  <c r="D326" i="14"/>
  <c r="D293" i="14"/>
  <c r="D309" i="14"/>
  <c r="D317" i="14"/>
  <c r="D325" i="14"/>
  <c r="D173" i="14"/>
  <c r="D193" i="14"/>
  <c r="D233" i="14"/>
  <c r="D105" i="14"/>
  <c r="C216" i="14"/>
  <c r="D215" i="14"/>
  <c r="D214" i="14"/>
  <c r="C272" i="14"/>
  <c r="D271" i="14"/>
  <c r="C169" i="14"/>
  <c r="D169" i="14" s="1"/>
  <c r="C323" i="14"/>
  <c r="D322" i="14"/>
  <c r="C251" i="14"/>
  <c r="D250" i="14"/>
  <c r="D321" i="14"/>
  <c r="C324" i="14" l="1"/>
  <c r="D324" i="14" s="1"/>
  <c r="D323" i="14"/>
  <c r="E45" i="14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F44" i="14"/>
  <c r="C176" i="14"/>
  <c r="D175" i="14"/>
  <c r="C236" i="14"/>
  <c r="D235" i="14"/>
  <c r="D73" i="14"/>
  <c r="C74" i="14"/>
  <c r="C6" i="14"/>
  <c r="D5" i="14"/>
  <c r="F5" i="14" s="1"/>
  <c r="C132" i="14"/>
  <c r="D131" i="14"/>
  <c r="C116" i="14"/>
  <c r="D115" i="14"/>
  <c r="C124" i="14"/>
  <c r="D124" i="14" s="1"/>
  <c r="D123" i="14"/>
  <c r="C312" i="14"/>
  <c r="D311" i="14"/>
  <c r="C48" i="14"/>
  <c r="D47" i="14"/>
  <c r="F47" i="14" s="1"/>
  <c r="C296" i="14"/>
  <c r="D296" i="14" s="1"/>
  <c r="D295" i="14"/>
  <c r="C154" i="14"/>
  <c r="D153" i="14"/>
  <c r="D216" i="14"/>
  <c r="C217" i="14"/>
  <c r="C196" i="14"/>
  <c r="D195" i="14"/>
  <c r="C299" i="14"/>
  <c r="D298" i="14"/>
  <c r="D125" i="14"/>
  <c r="C126" i="14"/>
  <c r="D126" i="14" s="1"/>
  <c r="C108" i="14"/>
  <c r="D108" i="14" s="1"/>
  <c r="D107" i="14"/>
  <c r="C315" i="14"/>
  <c r="D315" i="14" s="1"/>
  <c r="D314" i="14"/>
  <c r="C252" i="14"/>
  <c r="D251" i="14"/>
  <c r="C328" i="14"/>
  <c r="D327" i="14"/>
  <c r="C23" i="14"/>
  <c r="D22" i="14"/>
  <c r="F22" i="14" s="1"/>
  <c r="D97" i="14"/>
  <c r="C98" i="14"/>
  <c r="D272" i="14"/>
  <c r="C273" i="14"/>
  <c r="F21" i="14"/>
  <c r="C146" i="14"/>
  <c r="D145" i="14"/>
  <c r="D312" i="14" l="1"/>
  <c r="C313" i="14"/>
  <c r="D313" i="14" s="1"/>
  <c r="F45" i="14"/>
  <c r="D48" i="14"/>
  <c r="F48" i="14" s="1"/>
  <c r="C49" i="14"/>
  <c r="D132" i="14"/>
  <c r="C133" i="14"/>
  <c r="D196" i="14"/>
  <c r="C197" i="14"/>
  <c r="E72" i="14"/>
  <c r="F71" i="14"/>
  <c r="D236" i="14"/>
  <c r="C237" i="14"/>
  <c r="D116" i="14"/>
  <c r="C117" i="14"/>
  <c r="C218" i="14"/>
  <c r="D217" i="14"/>
  <c r="D176" i="14"/>
  <c r="C177" i="14"/>
  <c r="C99" i="14"/>
  <c r="D98" i="14"/>
  <c r="F46" i="14"/>
  <c r="C300" i="14"/>
  <c r="D299" i="14"/>
  <c r="D23" i="14"/>
  <c r="F23" i="14" s="1"/>
  <c r="C24" i="14"/>
  <c r="C155" i="14"/>
  <c r="D154" i="14"/>
  <c r="D6" i="14"/>
  <c r="F6" i="14" s="1"/>
  <c r="C7" i="14"/>
  <c r="F70" i="14"/>
  <c r="C274" i="14"/>
  <c r="D273" i="14"/>
  <c r="D328" i="14"/>
  <c r="C329" i="14"/>
  <c r="C75" i="14"/>
  <c r="D74" i="14"/>
  <c r="C147" i="14"/>
  <c r="D146" i="14"/>
  <c r="D252" i="14"/>
  <c r="C253" i="14"/>
  <c r="C178" i="14" l="1"/>
  <c r="D177" i="14"/>
  <c r="C25" i="14"/>
  <c r="D24" i="14"/>
  <c r="F24" i="14" s="1"/>
  <c r="C118" i="14"/>
  <c r="D117" i="14"/>
  <c r="E73" i="14"/>
  <c r="F72" i="14"/>
  <c r="D300" i="14"/>
  <c r="C301" i="14"/>
  <c r="C8" i="14"/>
  <c r="D7" i="14"/>
  <c r="F7" i="14" s="1"/>
  <c r="C100" i="14"/>
  <c r="D99" i="14"/>
  <c r="C198" i="14"/>
  <c r="D197" i="14"/>
  <c r="C156" i="14"/>
  <c r="D155" i="14"/>
  <c r="C330" i="14"/>
  <c r="D329" i="14"/>
  <c r="C254" i="14"/>
  <c r="D253" i="14"/>
  <c r="C148" i="14"/>
  <c r="D148" i="14" s="1"/>
  <c r="D147" i="14"/>
  <c r="C219" i="14"/>
  <c r="D218" i="14"/>
  <c r="C134" i="14"/>
  <c r="D133" i="14"/>
  <c r="C275" i="14"/>
  <c r="D274" i="14"/>
  <c r="C238" i="14"/>
  <c r="D237" i="14"/>
  <c r="C76" i="14"/>
  <c r="D75" i="14"/>
  <c r="C50" i="14"/>
  <c r="D49" i="14"/>
  <c r="F49" i="14" s="1"/>
  <c r="C101" i="14" l="1"/>
  <c r="D100" i="14"/>
  <c r="D156" i="14"/>
  <c r="C157" i="14"/>
  <c r="C276" i="14"/>
  <c r="D275" i="14"/>
  <c r="C199" i="14"/>
  <c r="D198" i="14"/>
  <c r="E74" i="14"/>
  <c r="F73" i="14"/>
  <c r="C255" i="14"/>
  <c r="D254" i="14"/>
  <c r="C77" i="14"/>
  <c r="D76" i="14"/>
  <c r="C119" i="14"/>
  <c r="D119" i="14" s="1"/>
  <c r="D118" i="14"/>
  <c r="C9" i="14"/>
  <c r="D8" i="14"/>
  <c r="F8" i="14" s="1"/>
  <c r="C135" i="14"/>
  <c r="D134" i="14"/>
  <c r="C51" i="14"/>
  <c r="D50" i="14"/>
  <c r="F50" i="14" s="1"/>
  <c r="C220" i="14"/>
  <c r="D219" i="14"/>
  <c r="C239" i="14"/>
  <c r="D238" i="14"/>
  <c r="C179" i="14"/>
  <c r="D178" i="14"/>
  <c r="C26" i="14"/>
  <c r="D25" i="14"/>
  <c r="F25" i="14" s="1"/>
  <c r="C302" i="14"/>
  <c r="D301" i="14"/>
  <c r="C331" i="14"/>
  <c r="D330" i="14"/>
  <c r="C240" i="14" l="1"/>
  <c r="D239" i="14"/>
  <c r="C102" i="14"/>
  <c r="D101" i="14"/>
  <c r="D220" i="14"/>
  <c r="C221" i="14"/>
  <c r="C136" i="14"/>
  <c r="D135" i="14"/>
  <c r="C200" i="14"/>
  <c r="D199" i="14"/>
  <c r="C52" i="14"/>
  <c r="D51" i="14"/>
  <c r="F51" i="14" s="1"/>
  <c r="C78" i="14"/>
  <c r="D77" i="14"/>
  <c r="C256" i="14"/>
  <c r="D255" i="14"/>
  <c r="C10" i="14"/>
  <c r="D9" i="14"/>
  <c r="F9" i="14" s="1"/>
  <c r="C158" i="14"/>
  <c r="D157" i="14"/>
  <c r="C332" i="14"/>
  <c r="D331" i="14"/>
  <c r="E75" i="14"/>
  <c r="F74" i="14"/>
  <c r="C303" i="14"/>
  <c r="D302" i="14"/>
  <c r="D276" i="14"/>
  <c r="C277" i="14"/>
  <c r="C180" i="14"/>
  <c r="D179" i="14"/>
  <c r="C27" i="14"/>
  <c r="D26" i="14"/>
  <c r="F26" i="14" s="1"/>
  <c r="D27" i="14" l="1"/>
  <c r="F27" i="14" s="1"/>
  <c r="C28" i="14"/>
  <c r="C79" i="14"/>
  <c r="D78" i="14"/>
  <c r="D52" i="14"/>
  <c r="F52" i="14" s="1"/>
  <c r="C53" i="14"/>
  <c r="C11" i="14"/>
  <c r="D10" i="14"/>
  <c r="F10" i="14" s="1"/>
  <c r="C103" i="14"/>
  <c r="D103" i="14" s="1"/>
  <c r="D102" i="14"/>
  <c r="D332" i="14"/>
  <c r="C333" i="14"/>
  <c r="D136" i="14"/>
  <c r="C137" i="14"/>
  <c r="C304" i="14"/>
  <c r="D303" i="14"/>
  <c r="D200" i="14"/>
  <c r="C201" i="14"/>
  <c r="D180" i="14"/>
  <c r="C181" i="14"/>
  <c r="D256" i="14"/>
  <c r="C257" i="14"/>
  <c r="C159" i="14"/>
  <c r="D158" i="14"/>
  <c r="E76" i="14"/>
  <c r="F75" i="14"/>
  <c r="C222" i="14"/>
  <c r="D221" i="14"/>
  <c r="C278" i="14"/>
  <c r="D277" i="14"/>
  <c r="D240" i="14"/>
  <c r="C241" i="14"/>
  <c r="C202" i="14" l="1"/>
  <c r="D201" i="14"/>
  <c r="C258" i="14"/>
  <c r="D257" i="14"/>
  <c r="C80" i="14"/>
  <c r="D79" i="14"/>
  <c r="C334" i="14"/>
  <c r="D333" i="14"/>
  <c r="C12" i="14"/>
  <c r="D11" i="14"/>
  <c r="F11" i="14" s="1"/>
  <c r="C54" i="14"/>
  <c r="D53" i="14"/>
  <c r="F53" i="14" s="1"/>
  <c r="C182" i="14"/>
  <c r="D181" i="14"/>
  <c r="C29" i="14"/>
  <c r="D28" i="14"/>
  <c r="F28" i="14" s="1"/>
  <c r="C279" i="14"/>
  <c r="D278" i="14"/>
  <c r="D304" i="14"/>
  <c r="C305" i="14"/>
  <c r="D137" i="14"/>
  <c r="C138" i="14"/>
  <c r="C223" i="14"/>
  <c r="D222" i="14"/>
  <c r="E77" i="14"/>
  <c r="F76" i="14"/>
  <c r="C160" i="14"/>
  <c r="D159" i="14"/>
  <c r="C242" i="14"/>
  <c r="D241" i="14"/>
  <c r="C183" i="14" l="1"/>
  <c r="D182" i="14"/>
  <c r="C243" i="14"/>
  <c r="D242" i="14"/>
  <c r="C203" i="14"/>
  <c r="D202" i="14"/>
  <c r="C335" i="14"/>
  <c r="D334" i="14"/>
  <c r="C139" i="14"/>
  <c r="D138" i="14"/>
  <c r="C81" i="14"/>
  <c r="D80" i="14"/>
  <c r="C30" i="14"/>
  <c r="D29" i="14"/>
  <c r="F29" i="14" s="1"/>
  <c r="C259" i="14"/>
  <c r="D258" i="14"/>
  <c r="C13" i="14"/>
  <c r="D12" i="14"/>
  <c r="F12" i="14" s="1"/>
  <c r="C280" i="14"/>
  <c r="D279" i="14"/>
  <c r="D160" i="14"/>
  <c r="C161" i="14"/>
  <c r="E78" i="14"/>
  <c r="F77" i="14"/>
  <c r="C306" i="14"/>
  <c r="D305" i="14"/>
  <c r="C224" i="14"/>
  <c r="D223" i="14"/>
  <c r="C55" i="14"/>
  <c r="D54" i="14"/>
  <c r="F54" i="14" s="1"/>
  <c r="C307" i="14" l="1"/>
  <c r="D306" i="14"/>
  <c r="D280" i="14"/>
  <c r="C281" i="14"/>
  <c r="C204" i="14"/>
  <c r="D203" i="14"/>
  <c r="C260" i="14"/>
  <c r="D259" i="14"/>
  <c r="C336" i="14"/>
  <c r="D335" i="14"/>
  <c r="C244" i="14"/>
  <c r="D243" i="14"/>
  <c r="C82" i="14"/>
  <c r="D81" i="14"/>
  <c r="E79" i="14"/>
  <c r="F78" i="14"/>
  <c r="C140" i="14"/>
  <c r="D139" i="14"/>
  <c r="C14" i="14"/>
  <c r="D13" i="14"/>
  <c r="F13" i="14" s="1"/>
  <c r="C184" i="14"/>
  <c r="D183" i="14"/>
  <c r="C162" i="14"/>
  <c r="D161" i="14"/>
  <c r="D224" i="14"/>
  <c r="C225" i="14"/>
  <c r="C31" i="14"/>
  <c r="D30" i="14"/>
  <c r="F30" i="14" s="1"/>
  <c r="C56" i="14"/>
  <c r="D55" i="14"/>
  <c r="F55" i="14" s="1"/>
  <c r="D56" i="14" l="1"/>
  <c r="F56" i="14" s="1"/>
  <c r="C57" i="14"/>
  <c r="D140" i="14"/>
  <c r="C141" i="14"/>
  <c r="D204" i="14"/>
  <c r="C205" i="14"/>
  <c r="D336" i="14"/>
  <c r="C337" i="14"/>
  <c r="C163" i="14"/>
  <c r="D162" i="14"/>
  <c r="D184" i="14"/>
  <c r="C185" i="14"/>
  <c r="D260" i="14"/>
  <c r="C261" i="14"/>
  <c r="C83" i="14"/>
  <c r="D82" i="14"/>
  <c r="C226" i="14"/>
  <c r="D225" i="14"/>
  <c r="E80" i="14"/>
  <c r="F79" i="14"/>
  <c r="D244" i="14"/>
  <c r="C245" i="14"/>
  <c r="C282" i="14"/>
  <c r="D281" i="14"/>
  <c r="D31" i="14"/>
  <c r="F31" i="14" s="1"/>
  <c r="C32" i="14"/>
  <c r="C15" i="14"/>
  <c r="D14" i="14"/>
  <c r="F14" i="14" s="1"/>
  <c r="C308" i="14"/>
  <c r="D308" i="14" s="1"/>
  <c r="D307" i="14"/>
  <c r="C164" i="14" l="1"/>
  <c r="D163" i="14"/>
  <c r="E81" i="14"/>
  <c r="F80" i="14"/>
  <c r="C262" i="14"/>
  <c r="D261" i="14"/>
  <c r="C33" i="14"/>
  <c r="D32" i="14"/>
  <c r="F32" i="14" s="1"/>
  <c r="C283" i="14"/>
  <c r="D282" i="14"/>
  <c r="C227" i="14"/>
  <c r="D226" i="14"/>
  <c r="C58" i="14"/>
  <c r="D57" i="14"/>
  <c r="F57" i="14" s="1"/>
  <c r="C246" i="14"/>
  <c r="D245" i="14"/>
  <c r="D15" i="14"/>
  <c r="F15" i="14" s="1"/>
  <c r="C16" i="14"/>
  <c r="C206" i="14"/>
  <c r="D205" i="14"/>
  <c r="C142" i="14"/>
  <c r="D141" i="14"/>
  <c r="C338" i="14"/>
  <c r="D337" i="14"/>
  <c r="C186" i="14"/>
  <c r="D185" i="14"/>
  <c r="C84" i="14"/>
  <c r="D83" i="14"/>
  <c r="C85" i="14" l="1"/>
  <c r="D84" i="14"/>
  <c r="C59" i="14"/>
  <c r="D58" i="14"/>
  <c r="F58" i="14" s="1"/>
  <c r="C228" i="14"/>
  <c r="D227" i="14"/>
  <c r="C34" i="14"/>
  <c r="D33" i="14"/>
  <c r="F33" i="14" s="1"/>
  <c r="C187" i="14"/>
  <c r="D186" i="14"/>
  <c r="C284" i="14"/>
  <c r="D283" i="14"/>
  <c r="D164" i="14"/>
  <c r="C165" i="14"/>
  <c r="D165" i="14" s="1"/>
  <c r="C263" i="14"/>
  <c r="D262" i="14"/>
  <c r="C17" i="14"/>
  <c r="D16" i="14"/>
  <c r="F16" i="14" s="1"/>
  <c r="C143" i="14"/>
  <c r="D143" i="14" s="1"/>
  <c r="D142" i="14"/>
  <c r="C207" i="14"/>
  <c r="D206" i="14"/>
  <c r="E82" i="14"/>
  <c r="F81" i="14"/>
  <c r="C247" i="14"/>
  <c r="D246" i="14"/>
  <c r="C339" i="14"/>
  <c r="D338" i="14"/>
  <c r="D228" i="14" l="1"/>
  <c r="C229" i="14"/>
  <c r="C18" i="14"/>
  <c r="D17" i="14"/>
  <c r="F17" i="14" s="1"/>
  <c r="C86" i="14"/>
  <c r="D85" i="14"/>
  <c r="D284" i="14"/>
  <c r="C285" i="14"/>
  <c r="E83" i="14"/>
  <c r="F82" i="14"/>
  <c r="C60" i="14"/>
  <c r="D59" i="14"/>
  <c r="F59" i="14" s="1"/>
  <c r="C208" i="14"/>
  <c r="D207" i="14"/>
  <c r="C264" i="14"/>
  <c r="D263" i="14"/>
  <c r="C248" i="14"/>
  <c r="D247" i="14"/>
  <c r="C188" i="14"/>
  <c r="D187" i="14"/>
  <c r="C340" i="14"/>
  <c r="D339" i="14"/>
  <c r="C35" i="14"/>
  <c r="D34" i="14"/>
  <c r="F34" i="14" s="1"/>
  <c r="C87" i="14" l="1"/>
  <c r="D86" i="14"/>
  <c r="D248" i="14"/>
  <c r="C249" i="14"/>
  <c r="D249" i="14" s="1"/>
  <c r="C19" i="14"/>
  <c r="D19" i="14" s="1"/>
  <c r="F19" i="14" s="1"/>
  <c r="D18" i="14"/>
  <c r="F18" i="14" s="1"/>
  <c r="D208" i="14"/>
  <c r="C209" i="14"/>
  <c r="D340" i="14"/>
  <c r="C341" i="14"/>
  <c r="D188" i="14"/>
  <c r="C189" i="14"/>
  <c r="D35" i="14"/>
  <c r="F35" i="14" s="1"/>
  <c r="C36" i="14"/>
  <c r="C61" i="14"/>
  <c r="D60" i="14"/>
  <c r="F60" i="14" s="1"/>
  <c r="C286" i="14"/>
  <c r="D285" i="14"/>
  <c r="E84" i="14"/>
  <c r="F83" i="14"/>
  <c r="D229" i="14"/>
  <c r="C230" i="14"/>
  <c r="D264" i="14"/>
  <c r="C265" i="14"/>
  <c r="C231" i="14" l="1"/>
  <c r="D231" i="14" s="1"/>
  <c r="D230" i="14"/>
  <c r="E85" i="14"/>
  <c r="F84" i="14"/>
  <c r="C37" i="14"/>
  <c r="D36" i="14"/>
  <c r="F36" i="14" s="1"/>
  <c r="D189" i="14"/>
  <c r="C190" i="14"/>
  <c r="D209" i="14"/>
  <c r="C210" i="14"/>
  <c r="C287" i="14"/>
  <c r="D286" i="14"/>
  <c r="C88" i="14"/>
  <c r="D87" i="14"/>
  <c r="C266" i="14"/>
  <c r="D265" i="14"/>
  <c r="C62" i="14"/>
  <c r="D61" i="14"/>
  <c r="F61" i="14" s="1"/>
  <c r="C342" i="14"/>
  <c r="D341" i="14"/>
  <c r="C191" i="14" l="1"/>
  <c r="D190" i="14"/>
  <c r="C288" i="14"/>
  <c r="D287" i="14"/>
  <c r="D88" i="14"/>
  <c r="C89" i="14"/>
  <c r="C211" i="14"/>
  <c r="D210" i="14"/>
  <c r="C267" i="14"/>
  <c r="D266" i="14"/>
  <c r="C343" i="14"/>
  <c r="D342" i="14"/>
  <c r="C63" i="14"/>
  <c r="D62" i="14"/>
  <c r="F62" i="14" s="1"/>
  <c r="C38" i="14"/>
  <c r="D37" i="14"/>
  <c r="F37" i="14" s="1"/>
  <c r="E86" i="14"/>
  <c r="F85" i="14"/>
  <c r="C268" i="14" l="1"/>
  <c r="D267" i="14"/>
  <c r="C212" i="14"/>
  <c r="D211" i="14"/>
  <c r="C64" i="14"/>
  <c r="D63" i="14"/>
  <c r="F63" i="14" s="1"/>
  <c r="C90" i="14"/>
  <c r="D89" i="14"/>
  <c r="E87" i="14"/>
  <c r="F86" i="14"/>
  <c r="C344" i="14"/>
  <c r="D343" i="14"/>
  <c r="C192" i="14"/>
  <c r="D192" i="14" s="1"/>
  <c r="D191" i="14"/>
  <c r="D288" i="14"/>
  <c r="C289" i="14"/>
  <c r="C39" i="14"/>
  <c r="D38" i="14"/>
  <c r="F38" i="14" s="1"/>
  <c r="C40" i="14" l="1"/>
  <c r="D39" i="14"/>
  <c r="F39" i="14" s="1"/>
  <c r="E88" i="14"/>
  <c r="F87" i="14"/>
  <c r="C91" i="14"/>
  <c r="D90" i="14"/>
  <c r="D344" i="14"/>
  <c r="C345" i="14"/>
  <c r="D268" i="14"/>
  <c r="C269" i="14"/>
  <c r="C65" i="14"/>
  <c r="D64" i="14"/>
  <c r="F64" i="14" s="1"/>
  <c r="C290" i="14"/>
  <c r="D289" i="14"/>
  <c r="D212" i="14"/>
  <c r="C213" i="14"/>
  <c r="D213" i="14" s="1"/>
  <c r="C92" i="14" l="1"/>
  <c r="D91" i="14"/>
  <c r="D65" i="14"/>
  <c r="F65" i="14" s="1"/>
  <c r="C66" i="14"/>
  <c r="E89" i="14"/>
  <c r="F88" i="14"/>
  <c r="C346" i="14"/>
  <c r="D346" i="14" s="1"/>
  <c r="D345" i="14"/>
  <c r="D40" i="14"/>
  <c r="F40" i="14" s="1"/>
  <c r="C41" i="14"/>
  <c r="C270" i="14"/>
  <c r="D270" i="14" s="1"/>
  <c r="D269" i="14"/>
  <c r="C291" i="14"/>
  <c r="D291" i="14" s="1"/>
  <c r="D290" i="14"/>
  <c r="E90" i="14" l="1"/>
  <c r="F89" i="14"/>
  <c r="C67" i="14"/>
  <c r="D66" i="14"/>
  <c r="F66" i="14" s="1"/>
  <c r="D92" i="14"/>
  <c r="C93" i="14"/>
  <c r="C42" i="14"/>
  <c r="D41" i="14"/>
  <c r="F41" i="14" s="1"/>
  <c r="C68" i="14" l="1"/>
  <c r="D67" i="14"/>
  <c r="F67" i="14" s="1"/>
  <c r="C43" i="14"/>
  <c r="D43" i="14" s="1"/>
  <c r="F43" i="14" s="1"/>
  <c r="D42" i="14"/>
  <c r="F42" i="14" s="1"/>
  <c r="C94" i="14"/>
  <c r="D93" i="14"/>
  <c r="E91" i="14"/>
  <c r="F90" i="14"/>
  <c r="E92" i="14" l="1"/>
  <c r="F91" i="14"/>
  <c r="C95" i="14"/>
  <c r="D95" i="14" s="1"/>
  <c r="D94" i="14"/>
  <c r="C69" i="14"/>
  <c r="D69" i="14" s="1"/>
  <c r="F69" i="14" s="1"/>
  <c r="D68" i="14"/>
  <c r="F68" i="14" s="1"/>
  <c r="E93" i="14" l="1"/>
  <c r="F92" i="14"/>
  <c r="E94" i="14" l="1"/>
  <c r="F93" i="14"/>
  <c r="E95" i="14" l="1"/>
  <c r="F94" i="14"/>
  <c r="E96" i="14" l="1"/>
  <c r="F95" i="14"/>
  <c r="E97" i="14" l="1"/>
  <c r="F96" i="14"/>
  <c r="E98" i="14" l="1"/>
  <c r="F97" i="14"/>
  <c r="E99" i="14" l="1"/>
  <c r="F98" i="14"/>
  <c r="E100" i="14" l="1"/>
  <c r="F99" i="14"/>
  <c r="E101" i="14" l="1"/>
  <c r="F100" i="14"/>
  <c r="E102" i="14" l="1"/>
  <c r="F101" i="14"/>
  <c r="E103" i="14" l="1"/>
  <c r="F102" i="14"/>
  <c r="E104" i="14" l="1"/>
  <c r="F103" i="14"/>
  <c r="E105" i="14" l="1"/>
  <c r="F104" i="14"/>
  <c r="E106" i="14" l="1"/>
  <c r="F105" i="14"/>
  <c r="E107" i="14" l="1"/>
  <c r="F106" i="14"/>
  <c r="E108" i="14" l="1"/>
  <c r="F107" i="14"/>
  <c r="E109" i="14" l="1"/>
  <c r="F108" i="14"/>
  <c r="E110" i="14" l="1"/>
  <c r="F109" i="14"/>
  <c r="E111" i="14" l="1"/>
  <c r="F110" i="14"/>
  <c r="E112" i="14" l="1"/>
  <c r="F111" i="14"/>
  <c r="E113" i="14" l="1"/>
  <c r="F112" i="14"/>
  <c r="E114" i="14" l="1"/>
  <c r="F113" i="14"/>
  <c r="E115" i="14" l="1"/>
  <c r="F114" i="14"/>
  <c r="E116" i="14" l="1"/>
  <c r="F115" i="14"/>
  <c r="E117" i="14" l="1"/>
  <c r="F116" i="14"/>
  <c r="E118" i="14" l="1"/>
  <c r="F117" i="14"/>
  <c r="E119" i="14" l="1"/>
  <c r="F118" i="14"/>
  <c r="E120" i="14" l="1"/>
  <c r="F119" i="14"/>
  <c r="F120" i="14" l="1"/>
  <c r="E121" i="14"/>
  <c r="E122" i="14" l="1"/>
  <c r="F121" i="14"/>
  <c r="E123" i="14" l="1"/>
  <c r="F122" i="14"/>
  <c r="E124" i="14" l="1"/>
  <c r="F123" i="14"/>
  <c r="E125" i="14" l="1"/>
  <c r="F124" i="14"/>
  <c r="E126" i="14" l="1"/>
  <c r="F125" i="14"/>
  <c r="E127" i="14" l="1"/>
  <c r="F126" i="14"/>
  <c r="E128" i="14" l="1"/>
  <c r="F127" i="14"/>
  <c r="E129" i="14" l="1"/>
  <c r="F128" i="14"/>
  <c r="E130" i="14" l="1"/>
  <c r="F129" i="14"/>
  <c r="E131" i="14" l="1"/>
  <c r="F130" i="14"/>
  <c r="E132" i="14" l="1"/>
  <c r="F131" i="14"/>
  <c r="E133" i="14" l="1"/>
  <c r="F132" i="14"/>
  <c r="E134" i="14" l="1"/>
  <c r="F133" i="14"/>
  <c r="E135" i="14" l="1"/>
  <c r="F134" i="14"/>
  <c r="E136" i="14" l="1"/>
  <c r="F135" i="14"/>
  <c r="E137" i="14" l="1"/>
  <c r="F136" i="14"/>
  <c r="E138" i="14" l="1"/>
  <c r="F137" i="14"/>
  <c r="E139" i="14" l="1"/>
  <c r="F138" i="14"/>
  <c r="E140" i="14" l="1"/>
  <c r="F139" i="14"/>
  <c r="E141" i="14" l="1"/>
  <c r="F140" i="14"/>
  <c r="E142" i="14" l="1"/>
  <c r="F141" i="14"/>
  <c r="E143" i="14" l="1"/>
  <c r="F142" i="14"/>
  <c r="E144" i="14" l="1"/>
  <c r="F143" i="14"/>
  <c r="E145" i="14" l="1"/>
  <c r="F144" i="14"/>
  <c r="E146" i="14" l="1"/>
  <c r="F145" i="14"/>
  <c r="E147" i="14" l="1"/>
  <c r="F146" i="14"/>
  <c r="E148" i="14" l="1"/>
  <c r="F147" i="14"/>
  <c r="E149" i="14" l="1"/>
  <c r="F148" i="14"/>
  <c r="E150" i="14" l="1"/>
  <c r="F149" i="14"/>
  <c r="E151" i="14" l="1"/>
  <c r="F150" i="14"/>
  <c r="F151" i="14" l="1"/>
  <c r="E152" i="14"/>
  <c r="E153" i="14" l="1"/>
  <c r="F152" i="14"/>
  <c r="E154" i="14" l="1"/>
  <c r="F153" i="14"/>
  <c r="E155" i="14" l="1"/>
  <c r="F154" i="14"/>
  <c r="E156" i="14" l="1"/>
  <c r="F155" i="14"/>
  <c r="E157" i="14" l="1"/>
  <c r="F156" i="14"/>
  <c r="E158" i="14" l="1"/>
  <c r="F157" i="14"/>
  <c r="E159" i="14" l="1"/>
  <c r="F158" i="14"/>
  <c r="E160" i="14" l="1"/>
  <c r="F159" i="14"/>
  <c r="E161" i="14" l="1"/>
  <c r="F160" i="14"/>
  <c r="E162" i="14" l="1"/>
  <c r="F161" i="14"/>
  <c r="E163" i="14" l="1"/>
  <c r="F162" i="14"/>
  <c r="E164" i="14" l="1"/>
  <c r="F163" i="14"/>
  <c r="E165" i="14" l="1"/>
  <c r="F164" i="14"/>
  <c r="E166" i="14" l="1"/>
  <c r="F165" i="14"/>
  <c r="E167" i="14" l="1"/>
  <c r="F166" i="14"/>
  <c r="E168" i="14" l="1"/>
  <c r="F167" i="14"/>
  <c r="E169" i="14" l="1"/>
  <c r="F168" i="14"/>
  <c r="E170" i="14" l="1"/>
  <c r="F169" i="14"/>
  <c r="E171" i="14" l="1"/>
  <c r="F170" i="14"/>
  <c r="E172" i="14" l="1"/>
  <c r="F171" i="14"/>
  <c r="E173" i="14" l="1"/>
  <c r="F172" i="14"/>
  <c r="E174" i="14" l="1"/>
  <c r="F173" i="14"/>
  <c r="E175" i="14" l="1"/>
  <c r="F174" i="14"/>
  <c r="E176" i="14" l="1"/>
  <c r="F175" i="14"/>
  <c r="E177" i="14" l="1"/>
  <c r="F176" i="14"/>
  <c r="E178" i="14" l="1"/>
  <c r="F177" i="14"/>
  <c r="E179" i="14" l="1"/>
  <c r="F178" i="14"/>
  <c r="E180" i="14" l="1"/>
  <c r="F179" i="14"/>
  <c r="E181" i="14" l="1"/>
  <c r="F180" i="14"/>
  <c r="E182" i="14" l="1"/>
  <c r="F181" i="14"/>
  <c r="E183" i="14" l="1"/>
  <c r="F182" i="14"/>
  <c r="E184" i="14" l="1"/>
  <c r="F183" i="14"/>
  <c r="E185" i="14" l="1"/>
  <c r="F184" i="14"/>
  <c r="E186" i="14" l="1"/>
  <c r="F185" i="14"/>
  <c r="E187" i="14" l="1"/>
  <c r="F186" i="14"/>
  <c r="E188" i="14" l="1"/>
  <c r="F187" i="14"/>
  <c r="E189" i="14" l="1"/>
  <c r="F188" i="14"/>
  <c r="E190" i="14" l="1"/>
  <c r="F189" i="14"/>
  <c r="E191" i="14" l="1"/>
  <c r="F190" i="14"/>
  <c r="E192" i="14" l="1"/>
  <c r="F191" i="14"/>
  <c r="E193" i="14" l="1"/>
  <c r="F192" i="14"/>
  <c r="E194" i="14" l="1"/>
  <c r="F193" i="14"/>
  <c r="E195" i="14" l="1"/>
  <c r="F194" i="14"/>
  <c r="E196" i="14" l="1"/>
  <c r="F195" i="14"/>
  <c r="E197" i="14" l="1"/>
  <c r="F196" i="14"/>
  <c r="E198" i="14" l="1"/>
  <c r="F197" i="14"/>
  <c r="E199" i="14" l="1"/>
  <c r="F198" i="14"/>
  <c r="E200" i="14" l="1"/>
  <c r="F199" i="14"/>
  <c r="E201" i="14" l="1"/>
  <c r="F200" i="14"/>
  <c r="E202" i="14" l="1"/>
  <c r="F201" i="14"/>
  <c r="E203" i="14" l="1"/>
  <c r="F202" i="14"/>
  <c r="E204" i="14" l="1"/>
  <c r="F203" i="14"/>
  <c r="E205" i="14" l="1"/>
  <c r="F204" i="14"/>
  <c r="E206" i="14" l="1"/>
  <c r="F205" i="14"/>
  <c r="E207" i="14" l="1"/>
  <c r="F206" i="14"/>
  <c r="E208" i="14" l="1"/>
  <c r="F207" i="14"/>
  <c r="E209" i="14" l="1"/>
  <c r="F208" i="14"/>
  <c r="E210" i="14" l="1"/>
  <c r="F209" i="14"/>
  <c r="E211" i="14" l="1"/>
  <c r="F210" i="14"/>
  <c r="E212" i="14" l="1"/>
  <c r="F211" i="14"/>
  <c r="E213" i="14" l="1"/>
  <c r="F212" i="14"/>
  <c r="E214" i="14" l="1"/>
  <c r="F213" i="14"/>
  <c r="E215" i="14" l="1"/>
  <c r="F214" i="14"/>
  <c r="E216" i="14" l="1"/>
  <c r="F215" i="14"/>
  <c r="E217" i="14" l="1"/>
  <c r="F216" i="14"/>
  <c r="E218" i="14" l="1"/>
  <c r="F217" i="14"/>
  <c r="E219" i="14" l="1"/>
  <c r="F218" i="14"/>
  <c r="E220" i="14" l="1"/>
  <c r="F219" i="14"/>
  <c r="E221" i="14" l="1"/>
  <c r="F220" i="14"/>
  <c r="E222" i="14" l="1"/>
  <c r="F221" i="14"/>
  <c r="E223" i="14" l="1"/>
  <c r="F222" i="14"/>
  <c r="E224" i="14" l="1"/>
  <c r="F223" i="14"/>
  <c r="E225" i="14" l="1"/>
  <c r="F224" i="14"/>
  <c r="E226" i="14" l="1"/>
  <c r="F225" i="14"/>
  <c r="E227" i="14" l="1"/>
  <c r="F226" i="14"/>
  <c r="E228" i="14" l="1"/>
  <c r="F227" i="14"/>
  <c r="E229" i="14" l="1"/>
  <c r="F228" i="14"/>
  <c r="E230" i="14" l="1"/>
  <c r="F229" i="14"/>
  <c r="E231" i="14" l="1"/>
  <c r="F230" i="14"/>
  <c r="E232" i="14" l="1"/>
  <c r="F231" i="14"/>
  <c r="E233" i="14" l="1"/>
  <c r="F232" i="14"/>
  <c r="E234" i="14" l="1"/>
  <c r="F233" i="14"/>
  <c r="E235" i="14" l="1"/>
  <c r="F234" i="14"/>
  <c r="E236" i="14" l="1"/>
  <c r="F235" i="14"/>
  <c r="E237" i="14" l="1"/>
  <c r="F236" i="14"/>
  <c r="E238" i="14" l="1"/>
  <c r="F237" i="14"/>
  <c r="E239" i="14" l="1"/>
  <c r="F238" i="14"/>
  <c r="E240" i="14" l="1"/>
  <c r="F239" i="14"/>
  <c r="E241" i="14" l="1"/>
  <c r="F240" i="14"/>
  <c r="E242" i="14" l="1"/>
  <c r="F241" i="14"/>
  <c r="E243" i="14" l="1"/>
  <c r="F242" i="14"/>
  <c r="E244" i="14" l="1"/>
  <c r="F243" i="14"/>
  <c r="E245" i="14" l="1"/>
  <c r="F244" i="14"/>
  <c r="E246" i="14" l="1"/>
  <c r="F245" i="14"/>
  <c r="E247" i="14" l="1"/>
  <c r="F246" i="14"/>
  <c r="E248" i="14" l="1"/>
  <c r="F247" i="14"/>
  <c r="E249" i="14" l="1"/>
  <c r="F248" i="14"/>
  <c r="E250" i="14" l="1"/>
  <c r="F249" i="14"/>
  <c r="E251" i="14" l="1"/>
  <c r="F250" i="14"/>
  <c r="E252" i="14" l="1"/>
  <c r="F251" i="14"/>
  <c r="E253" i="14" l="1"/>
  <c r="F252" i="14"/>
  <c r="E254" i="14" l="1"/>
  <c r="F253" i="14"/>
  <c r="E255" i="14" l="1"/>
  <c r="F254" i="14"/>
  <c r="E256" i="14" l="1"/>
  <c r="F255" i="14"/>
  <c r="E257" i="14" l="1"/>
  <c r="F256" i="14"/>
  <c r="E258" i="14" l="1"/>
  <c r="F257" i="14"/>
  <c r="E259" i="14" l="1"/>
  <c r="F258" i="14"/>
  <c r="E260" i="14" l="1"/>
  <c r="F259" i="14"/>
  <c r="E261" i="14" l="1"/>
  <c r="F260" i="14"/>
  <c r="E262" i="14" l="1"/>
  <c r="F261" i="14"/>
  <c r="E263" i="14" l="1"/>
  <c r="F262" i="14"/>
  <c r="E264" i="14" l="1"/>
  <c r="F263" i="14"/>
  <c r="E265" i="14" l="1"/>
  <c r="F264" i="14"/>
  <c r="E266" i="14" l="1"/>
  <c r="F265" i="14"/>
  <c r="E267" i="14" l="1"/>
  <c r="F266" i="14"/>
  <c r="E268" i="14" l="1"/>
  <c r="F267" i="14"/>
  <c r="E269" i="14" l="1"/>
  <c r="F268" i="14"/>
  <c r="E270" i="14" l="1"/>
  <c r="F269" i="14"/>
  <c r="E271" i="14" l="1"/>
  <c r="F270" i="14"/>
  <c r="E272" i="14" l="1"/>
  <c r="F271" i="14"/>
  <c r="E273" i="14" l="1"/>
  <c r="F272" i="14"/>
  <c r="E274" i="14" l="1"/>
  <c r="F273" i="14"/>
  <c r="E275" i="14" l="1"/>
  <c r="F274" i="14"/>
  <c r="E276" i="14" l="1"/>
  <c r="F275" i="14"/>
  <c r="E277" i="14" l="1"/>
  <c r="F276" i="14"/>
  <c r="E278" i="14" l="1"/>
  <c r="F277" i="14"/>
  <c r="E279" i="14" l="1"/>
  <c r="F278" i="14"/>
  <c r="E280" i="14" l="1"/>
  <c r="F279" i="14"/>
  <c r="E281" i="14" l="1"/>
  <c r="F280" i="14"/>
  <c r="E282" i="14" l="1"/>
  <c r="F281" i="14"/>
  <c r="E283" i="14" l="1"/>
  <c r="F282" i="14"/>
  <c r="E284" i="14" l="1"/>
  <c r="F283" i="14"/>
  <c r="E285" i="14" l="1"/>
  <c r="F284" i="14"/>
  <c r="E286" i="14" l="1"/>
  <c r="F285" i="14"/>
  <c r="E287" i="14" l="1"/>
  <c r="F286" i="14"/>
  <c r="E288" i="14" l="1"/>
  <c r="F287" i="14"/>
  <c r="E289" i="14" l="1"/>
  <c r="F288" i="14"/>
  <c r="E290" i="14" l="1"/>
  <c r="F289" i="14"/>
  <c r="E291" i="14" l="1"/>
  <c r="F290" i="14"/>
  <c r="E292" i="14" l="1"/>
  <c r="F291" i="14"/>
  <c r="E293" i="14" l="1"/>
  <c r="F292" i="14"/>
  <c r="E294" i="14" l="1"/>
  <c r="F293" i="14"/>
  <c r="E295" i="14" l="1"/>
  <c r="F294" i="14"/>
  <c r="E296" i="14" l="1"/>
  <c r="F295" i="14"/>
  <c r="E297" i="14" l="1"/>
  <c r="F296" i="14"/>
  <c r="E298" i="14" l="1"/>
  <c r="F297" i="14"/>
  <c r="E299" i="14" l="1"/>
  <c r="F298" i="14"/>
  <c r="E300" i="14" l="1"/>
  <c r="F299" i="14"/>
  <c r="E301" i="14" l="1"/>
  <c r="F300" i="14"/>
  <c r="E302" i="14" l="1"/>
  <c r="F301" i="14"/>
  <c r="E303" i="14" l="1"/>
  <c r="F302" i="14"/>
  <c r="E304" i="14" l="1"/>
  <c r="F303" i="14"/>
  <c r="E305" i="14" l="1"/>
  <c r="F304" i="14"/>
  <c r="E306" i="14" l="1"/>
  <c r="F305" i="14"/>
  <c r="E307" i="14" l="1"/>
  <c r="F306" i="14"/>
  <c r="E308" i="14" l="1"/>
  <c r="F307" i="14"/>
  <c r="E309" i="14" l="1"/>
  <c r="F308" i="14"/>
  <c r="E310" i="14" l="1"/>
  <c r="F309" i="14"/>
  <c r="E311" i="14" l="1"/>
  <c r="F310" i="14"/>
  <c r="E312" i="14" l="1"/>
  <c r="F311" i="14"/>
  <c r="E313" i="14" l="1"/>
  <c r="F312" i="14"/>
  <c r="E314" i="14" l="1"/>
  <c r="F313" i="14"/>
  <c r="E315" i="14" l="1"/>
  <c r="F314" i="14"/>
  <c r="E316" i="14" l="1"/>
  <c r="F315" i="14"/>
  <c r="E317" i="14" l="1"/>
  <c r="F316" i="14"/>
  <c r="E318" i="14" l="1"/>
  <c r="F317" i="14"/>
  <c r="E319" i="14" l="1"/>
  <c r="F318" i="14"/>
  <c r="E320" i="14" l="1"/>
  <c r="F319" i="14"/>
  <c r="E321" i="14" l="1"/>
  <c r="F320" i="14"/>
  <c r="E322" i="14" l="1"/>
  <c r="F321" i="14"/>
  <c r="E323" i="14" l="1"/>
  <c r="F322" i="14"/>
  <c r="E324" i="14" l="1"/>
  <c r="F323" i="14"/>
  <c r="E325" i="14" l="1"/>
  <c r="F324" i="14"/>
  <c r="E326" i="14" l="1"/>
  <c r="F325" i="14"/>
  <c r="E327" i="14" l="1"/>
  <c r="F326" i="14"/>
  <c r="E328" i="14" l="1"/>
  <c r="F327" i="14"/>
  <c r="E329" i="14" l="1"/>
  <c r="F328" i="14"/>
  <c r="E330" i="14" l="1"/>
  <c r="F329" i="14"/>
  <c r="E331" i="14" l="1"/>
  <c r="F330" i="14"/>
  <c r="E332" i="14" l="1"/>
  <c r="F331" i="14"/>
  <c r="E333" i="14" l="1"/>
  <c r="F332" i="14"/>
  <c r="E334" i="14" l="1"/>
  <c r="F333" i="14"/>
  <c r="E335" i="14" l="1"/>
  <c r="F334" i="14"/>
  <c r="E336" i="14" l="1"/>
  <c r="F335" i="14"/>
  <c r="E337" i="14" l="1"/>
  <c r="F336" i="14"/>
  <c r="E338" i="14" l="1"/>
  <c r="F337" i="14"/>
  <c r="E339" i="14" l="1"/>
  <c r="F338" i="14"/>
  <c r="E340" i="14" l="1"/>
  <c r="F339" i="14"/>
  <c r="E341" i="14" l="1"/>
  <c r="F340" i="14"/>
  <c r="E342" i="14" l="1"/>
  <c r="F341" i="14"/>
  <c r="E343" i="14" l="1"/>
  <c r="F342" i="14"/>
  <c r="E344" i="14" l="1"/>
  <c r="F343" i="14"/>
  <c r="E345" i="14" l="1"/>
  <c r="F344" i="14"/>
  <c r="E346" i="14" l="1"/>
  <c r="F345" i="14"/>
  <c r="E347" i="14" l="1"/>
  <c r="F346" i="14"/>
  <c r="E348" i="14" l="1"/>
  <c r="F347" i="14"/>
  <c r="E349" i="14" l="1"/>
  <c r="F348" i="14"/>
  <c r="E350" i="14" l="1"/>
  <c r="F349" i="14"/>
  <c r="E351" i="14" l="1"/>
  <c r="F350" i="14"/>
  <c r="E352" i="14" l="1"/>
  <c r="F352" i="14" s="1"/>
  <c r="F351" i="14"/>
</calcChain>
</file>

<file path=xl/sharedStrings.xml><?xml version="1.0" encoding="utf-8"?>
<sst xmlns="http://schemas.openxmlformats.org/spreadsheetml/2006/main" count="3107" uniqueCount="1648">
  <si>
    <t>Name</t>
  </si>
  <si>
    <t>size</t>
  </si>
  <si>
    <t>location</t>
  </si>
  <si>
    <t>Height</t>
  </si>
  <si>
    <t>x</t>
  </si>
  <si>
    <t>y</t>
  </si>
  <si>
    <t>z</t>
  </si>
  <si>
    <t>orietation</t>
  </si>
  <si>
    <t>Room_point_01</t>
  </si>
  <si>
    <t>Room_point_02</t>
  </si>
  <si>
    <t>Room_point_03</t>
  </si>
  <si>
    <t>Room_point_04</t>
  </si>
  <si>
    <t>Room_point_05</t>
  </si>
  <si>
    <t>Room_point_06</t>
  </si>
  <si>
    <t>Room_point_07</t>
  </si>
  <si>
    <t>Room_point_08</t>
  </si>
  <si>
    <t>Room_Height</t>
  </si>
  <si>
    <t>Raised floor height</t>
  </si>
  <si>
    <t>RF_Opening_04</t>
  </si>
  <si>
    <t>RF_Opening_03</t>
  </si>
  <si>
    <t>RF_Opening_02</t>
  </si>
  <si>
    <t>RF_Opening_01</t>
  </si>
  <si>
    <t>Perforated_tile_A1</t>
  </si>
  <si>
    <t>Perforated_tile_A2</t>
  </si>
  <si>
    <t>Perforated_tile_A3</t>
  </si>
  <si>
    <t>Perforated_tile_A4</t>
  </si>
  <si>
    <t>Perforated_tile_A5</t>
  </si>
  <si>
    <t>Perforated_tile_B1</t>
  </si>
  <si>
    <t>Perforated_tile_B2</t>
  </si>
  <si>
    <t>Perforated_tile_B3</t>
  </si>
  <si>
    <t>Perforated_tile_B4</t>
  </si>
  <si>
    <t>Perforated_tile_B5</t>
  </si>
  <si>
    <t>Perforated_tile_B6</t>
  </si>
  <si>
    <t>Perforated_tile_B7</t>
  </si>
  <si>
    <t>Perforated_tile_C1</t>
  </si>
  <si>
    <t>Perforated_tile_C2</t>
  </si>
  <si>
    <t>Perforated_tile_C3</t>
  </si>
  <si>
    <t>Perforated_tile_C4</t>
  </si>
  <si>
    <t>Perforated_tile_C5</t>
  </si>
  <si>
    <t>Perforated_tile_C6</t>
  </si>
  <si>
    <t>Perforated_tile_C7</t>
  </si>
  <si>
    <t>Perforated_tile_D1</t>
  </si>
  <si>
    <t>Perforated_tile_D2</t>
  </si>
  <si>
    <t>Perforated_tile_D3</t>
  </si>
  <si>
    <t>Perforated_tile_D4</t>
  </si>
  <si>
    <t>Perforated_tile_D5</t>
  </si>
  <si>
    <t>Perforated_tile_D6</t>
  </si>
  <si>
    <t>Perforated_tile_D7</t>
  </si>
  <si>
    <t>Perforated_tile_E1</t>
  </si>
  <si>
    <t>Perforated_tile_E2</t>
  </si>
  <si>
    <t>Perforated_tile_E3</t>
  </si>
  <si>
    <t>Perforated_tile_E4</t>
  </si>
  <si>
    <t>Perforated_tile_E5</t>
  </si>
  <si>
    <t>Perforated_tile_E6</t>
  </si>
  <si>
    <t>Perforated_tile_E7</t>
  </si>
  <si>
    <t>Perforated_tile_F1</t>
  </si>
  <si>
    <t>Perforated_tile_F2</t>
  </si>
  <si>
    <t>Perforated_tile_F3</t>
  </si>
  <si>
    <t>Perforated_tile_F4</t>
  </si>
  <si>
    <t>Perforated_tile_F5</t>
  </si>
  <si>
    <t>Perforated_tile_F6</t>
  </si>
  <si>
    <t>Perforated_tile_F7</t>
  </si>
  <si>
    <t>CRAC4</t>
  </si>
  <si>
    <t>CRAC3</t>
  </si>
  <si>
    <t>CRAC2</t>
  </si>
  <si>
    <t>CRAC1</t>
  </si>
  <si>
    <t>Pilar1</t>
  </si>
  <si>
    <t>Rack_01</t>
  </si>
  <si>
    <t>Rack_02</t>
  </si>
  <si>
    <t>Rack_03</t>
  </si>
  <si>
    <t>Rack_04</t>
  </si>
  <si>
    <t>Rack_05</t>
  </si>
  <si>
    <t>Rack_06</t>
  </si>
  <si>
    <t>Rack_07</t>
  </si>
  <si>
    <t>Rack_08</t>
  </si>
  <si>
    <t>Rack_09</t>
  </si>
  <si>
    <t>Rack_10</t>
  </si>
  <si>
    <t>Rack_11</t>
  </si>
  <si>
    <t>Rack_12</t>
  </si>
  <si>
    <t>Rack_13</t>
  </si>
  <si>
    <t>Rack_14</t>
  </si>
  <si>
    <t>Rack_15</t>
  </si>
  <si>
    <t>Rack_16</t>
  </si>
  <si>
    <t>Rack_17</t>
  </si>
  <si>
    <t>Rack_18</t>
  </si>
  <si>
    <t>Rack_19</t>
  </si>
  <si>
    <t>Rack_20</t>
  </si>
  <si>
    <t>Rack_21</t>
  </si>
  <si>
    <t>Rack_22</t>
  </si>
  <si>
    <t>Rack_23</t>
  </si>
  <si>
    <t>Rack_24</t>
  </si>
  <si>
    <t>Rack_25</t>
  </si>
  <si>
    <t>Rack_26</t>
  </si>
  <si>
    <t>Rack_27</t>
  </si>
  <si>
    <t>Rack_28</t>
  </si>
  <si>
    <t>Rack_29</t>
  </si>
  <si>
    <t>Rack_30</t>
  </si>
  <si>
    <t>Rack_31</t>
  </si>
  <si>
    <t>Rack_32</t>
  </si>
  <si>
    <t>Rack_33</t>
  </si>
  <si>
    <t>Rack_34</t>
  </si>
  <si>
    <t>Rack_35</t>
  </si>
  <si>
    <t>Rack_36</t>
  </si>
  <si>
    <t>Rack_37</t>
  </si>
  <si>
    <t>Rack_38</t>
  </si>
  <si>
    <t>Room_point_09</t>
  </si>
  <si>
    <t>Room_point_10</t>
  </si>
  <si>
    <t>Room_point_11</t>
  </si>
  <si>
    <t>Room_point_12</t>
  </si>
  <si>
    <t>Room_point_13</t>
  </si>
  <si>
    <t>Room_point_14</t>
  </si>
  <si>
    <t>Room_point_15</t>
  </si>
  <si>
    <t>Room_point_16</t>
  </si>
  <si>
    <t>Perforated_tile_A6</t>
  </si>
  <si>
    <t>Perforated_tile_A7</t>
  </si>
  <si>
    <t>Perforated_tile_A8</t>
  </si>
  <si>
    <t>Perforated_tile_A9</t>
  </si>
  <si>
    <t>Perforated_tile_A10</t>
  </si>
  <si>
    <t>Perforated_tile_A11</t>
  </si>
  <si>
    <t>Perforated_tile_A12</t>
  </si>
  <si>
    <t>Perforated_tile_A13</t>
  </si>
  <si>
    <t>Perforated_tile_A14</t>
  </si>
  <si>
    <t>Perforated_tile_A15</t>
  </si>
  <si>
    <t>Perforated_tile_B8</t>
  </si>
  <si>
    <t>Perforated_tile_B9</t>
  </si>
  <si>
    <t>Perforated_tile_B10</t>
  </si>
  <si>
    <t>Perforated_tile_B11</t>
  </si>
  <si>
    <t>Perforated_tile_B12</t>
  </si>
  <si>
    <t>Perforated_tile_B13</t>
  </si>
  <si>
    <t>Perforated_tile_B14</t>
  </si>
  <si>
    <t>Perforated_tile_B15</t>
  </si>
  <si>
    <t>Perforated_tile_C8</t>
  </si>
  <si>
    <t>Perforated_tile_C9</t>
  </si>
  <si>
    <t>Perforated_tile_C10</t>
  </si>
  <si>
    <t>Perforated_tile_C11</t>
  </si>
  <si>
    <t>Perforated_tile_C12</t>
  </si>
  <si>
    <t>Perforated_tile_C13</t>
  </si>
  <si>
    <t>Perforated_tile_C14</t>
  </si>
  <si>
    <t>Perforated_tile_C15</t>
  </si>
  <si>
    <t>Perforated_tile_C16</t>
  </si>
  <si>
    <t>Perforated_tile_C17</t>
  </si>
  <si>
    <t>Perforated_tile_C18</t>
  </si>
  <si>
    <t>Perforated_tile_C19</t>
  </si>
  <si>
    <t>Perforated_tile_C20</t>
  </si>
  <si>
    <t>Perforated_tile_C21</t>
  </si>
  <si>
    <t>Perforated_tile_C22</t>
  </si>
  <si>
    <t>Perforated_tile_C23</t>
  </si>
  <si>
    <t>Perforated_tile_C24</t>
  </si>
  <si>
    <t>Perforated_tile_D8</t>
  </si>
  <si>
    <t>Perforated_tile_D9</t>
  </si>
  <si>
    <t>Perforated_tile_D10</t>
  </si>
  <si>
    <t>Perforated_tile_D11</t>
  </si>
  <si>
    <t>Perforated_tile_D12</t>
  </si>
  <si>
    <t>Perforated_tile_D13</t>
  </si>
  <si>
    <t>Perforated_tile_D14</t>
  </si>
  <si>
    <t>Perforated_tile_D15</t>
  </si>
  <si>
    <t>Perforated_tile_D16</t>
  </si>
  <si>
    <t>Perforated_tile_D17</t>
  </si>
  <si>
    <t>Perforated_tile_D18</t>
  </si>
  <si>
    <t>Perforated_tile_D19</t>
  </si>
  <si>
    <t>Perforated_tile_D20</t>
  </si>
  <si>
    <t>Perforated_tile_D21</t>
  </si>
  <si>
    <t>Perforated_tile_D22</t>
  </si>
  <si>
    <t>Perforated_tile_D23</t>
  </si>
  <si>
    <t>Perforated_tile_D24</t>
  </si>
  <si>
    <t>Perforated_tile_E8</t>
  </si>
  <si>
    <t>Perforated_tile_E9</t>
  </si>
  <si>
    <t>Perforated_tile_E10</t>
  </si>
  <si>
    <t>Perforated_tile_E11</t>
  </si>
  <si>
    <t>Perforated_tile_E12</t>
  </si>
  <si>
    <t>Perforated_tile_E13</t>
  </si>
  <si>
    <t>Perforated_tile_E14</t>
  </si>
  <si>
    <t>Perforated_tile_E15</t>
  </si>
  <si>
    <t>Perforated_tile_F8</t>
  </si>
  <si>
    <t>Perforated_tile_F9</t>
  </si>
  <si>
    <t>Perforated_tile_F10</t>
  </si>
  <si>
    <t>Perforated_tile_F11</t>
  </si>
  <si>
    <t>Perforated_tile_F12</t>
  </si>
  <si>
    <t>Perforated_tile_F13</t>
  </si>
  <si>
    <t>Perforated_tile_F14</t>
  </si>
  <si>
    <t>Perforated_tile_F15</t>
  </si>
  <si>
    <t>Perforated_tile_F16</t>
  </si>
  <si>
    <t>Perforated_tile_F17</t>
  </si>
  <si>
    <t>Perforated_tile_F18</t>
  </si>
  <si>
    <t>Perforated_tile_F19</t>
  </si>
  <si>
    <t>Perforated_tile_F20</t>
  </si>
  <si>
    <t>Perforated_tile_F21</t>
  </si>
  <si>
    <t>Perforated_tile_F22</t>
  </si>
  <si>
    <t>Perforated_tile_G1</t>
  </si>
  <si>
    <t>Perforated_tile_G2</t>
  </si>
  <si>
    <t>Perforated_tile_G3</t>
  </si>
  <si>
    <t>Perforated_tile_G4</t>
  </si>
  <si>
    <t>Perforated_tile_G5</t>
  </si>
  <si>
    <t>Perforated_tile_G6</t>
  </si>
  <si>
    <t>Perforated_tile_G7</t>
  </si>
  <si>
    <t>Perforated_tile_G8</t>
  </si>
  <si>
    <t>Perforated_tile_G9</t>
  </si>
  <si>
    <t>Perforated_tile_G10</t>
  </si>
  <si>
    <t>Perforated_tile_G11</t>
  </si>
  <si>
    <t>Perforated_tile_G12</t>
  </si>
  <si>
    <t>Perforated_tile_G13</t>
  </si>
  <si>
    <t>Perforated_tile_G14</t>
  </si>
  <si>
    <t>Perforated_tile_G15</t>
  </si>
  <si>
    <t>Perforated_tile_G16</t>
  </si>
  <si>
    <t>Perforated_tile_G17</t>
  </si>
  <si>
    <t>Perforated_tile_G18</t>
  </si>
  <si>
    <t>Perforated_tile_G19</t>
  </si>
  <si>
    <t>Perforated_tile_G20</t>
  </si>
  <si>
    <t>Perforated_tile_G21</t>
  </si>
  <si>
    <t>Perforated_tile_G22</t>
  </si>
  <si>
    <t>Perforated_tile_G23</t>
  </si>
  <si>
    <t>Perforated_tile_G24</t>
  </si>
  <si>
    <t>Perforated_tile_G25</t>
  </si>
  <si>
    <t>Perforated_tile_G26</t>
  </si>
  <si>
    <t>Perforated_tile_G27</t>
  </si>
  <si>
    <t>Perforated_tile_G28</t>
  </si>
  <si>
    <t>Perforated_tile_G29</t>
  </si>
  <si>
    <t>Perforated_tile_G30</t>
  </si>
  <si>
    <t>Perforated_tile_G31</t>
  </si>
  <si>
    <t>Perforated_tile_G32</t>
  </si>
  <si>
    <t>Perforated_tile_G33</t>
  </si>
  <si>
    <t>Perforated_tile_G34</t>
  </si>
  <si>
    <t>Perforated_tile_G35</t>
  </si>
  <si>
    <t>Perforated_tile_G36</t>
  </si>
  <si>
    <t>Perforated_tile_G37</t>
  </si>
  <si>
    <t>Perforated_tile_G38</t>
  </si>
  <si>
    <t>Perforated_tile_G39</t>
  </si>
  <si>
    <t>Perforated_tile_G40</t>
  </si>
  <si>
    <t>Perforated_tile_G41</t>
  </si>
  <si>
    <t>Perforated_tile_G42</t>
  </si>
  <si>
    <t>Perforated_tile_G43</t>
  </si>
  <si>
    <t>Perforated_tile_H1</t>
  </si>
  <si>
    <t>Perforated_tile_H2</t>
  </si>
  <si>
    <t>Perforated_tile_H3</t>
  </si>
  <si>
    <t>Perforated_tile_H4</t>
  </si>
  <si>
    <t>Perforated_tile_H5</t>
  </si>
  <si>
    <t>Perforated_tile_H6</t>
  </si>
  <si>
    <t>Perforated_tile_H7</t>
  </si>
  <si>
    <t>Perforated_tile_H8</t>
  </si>
  <si>
    <t>Perforated_tile_H9</t>
  </si>
  <si>
    <t>Perforated_tile_H10</t>
  </si>
  <si>
    <t>Perforated_tile_H11</t>
  </si>
  <si>
    <t>Perforated_tile_H12</t>
  </si>
  <si>
    <t>Perforated_tile_H13</t>
  </si>
  <si>
    <t>Perforated_tile_H14</t>
  </si>
  <si>
    <t>Perforated_tile_H15</t>
  </si>
  <si>
    <t>Perforated_tile_H16</t>
  </si>
  <si>
    <t>Perforated_tile_H17</t>
  </si>
  <si>
    <t>Perforated_tile_H18</t>
  </si>
  <si>
    <t>Perforated_tile_H19</t>
  </si>
  <si>
    <t>Perforated_tile_H20</t>
  </si>
  <si>
    <t>Perforated_tile_H21</t>
  </si>
  <si>
    <t>Perforated_tile_H22</t>
  </si>
  <si>
    <t>Perforated_tile_H23</t>
  </si>
  <si>
    <t>Perforated_tile_H24</t>
  </si>
  <si>
    <t>Perforated_tile_H25</t>
  </si>
  <si>
    <t>Perforated_tile_H26</t>
  </si>
  <si>
    <t>Perforated_tile_H27</t>
  </si>
  <si>
    <t>Perforated_tile_H28</t>
  </si>
  <si>
    <t>Perforated_tile_H29</t>
  </si>
  <si>
    <t>Perforated_tile_H30</t>
  </si>
  <si>
    <t>Perforated_tile_H31</t>
  </si>
  <si>
    <t>Perforated_tile_H32</t>
  </si>
  <si>
    <t>Perforated_tile_I1</t>
  </si>
  <si>
    <t>Perforated_tile_I2</t>
  </si>
  <si>
    <t>Perforated_tile_I3</t>
  </si>
  <si>
    <t>Perforated_tile_I4</t>
  </si>
  <si>
    <t>Perforated_tile_I5</t>
  </si>
  <si>
    <t>Perforated_tile_I6</t>
  </si>
  <si>
    <t>Perforated_tile_I7</t>
  </si>
  <si>
    <t>Perforated_tile_I8</t>
  </si>
  <si>
    <t>Perforated_tile_I9</t>
  </si>
  <si>
    <t>Perforated_tile_I10</t>
  </si>
  <si>
    <t>Perforated_tile_I11</t>
  </si>
  <si>
    <t>Perforated_tile_I12</t>
  </si>
  <si>
    <t>Perforated_tile_J1</t>
  </si>
  <si>
    <t>Perforated_tile_J2</t>
  </si>
  <si>
    <t>Perforated_tile_J3</t>
  </si>
  <si>
    <t>Perforated_tile_J4</t>
  </si>
  <si>
    <t>Perforated_tile_J5</t>
  </si>
  <si>
    <t>Perforated_tile_J6</t>
  </si>
  <si>
    <t>Perforated_tile_J7</t>
  </si>
  <si>
    <t>Perforated_tile_J8</t>
  </si>
  <si>
    <t>Perforated_tile_J9</t>
  </si>
  <si>
    <t>Perforated_tile_J10</t>
  </si>
  <si>
    <t>Perforated_tile_J11</t>
  </si>
  <si>
    <t>Perforated_tile_J12</t>
  </si>
  <si>
    <t>Perforated_tile_J13</t>
  </si>
  <si>
    <t>Perforated_tile_J14</t>
  </si>
  <si>
    <t>Perforated_tile_J15</t>
  </si>
  <si>
    <t>Perforated_tile_J16</t>
  </si>
  <si>
    <t>Perforated_tile_J17</t>
  </si>
  <si>
    <t>Perforated_tile_J18</t>
  </si>
  <si>
    <t>Perforated_tile_J19</t>
  </si>
  <si>
    <t>Perforated_tile_J20</t>
  </si>
  <si>
    <t>Perforated_tile_J21</t>
  </si>
  <si>
    <t>Perforated_tile_J22</t>
  </si>
  <si>
    <t>Perforated_tile_J23</t>
  </si>
  <si>
    <t>Perforated_tile_J24</t>
  </si>
  <si>
    <t>Perforated_tile_J25</t>
  </si>
  <si>
    <t>Perforated_tile_J26</t>
  </si>
  <si>
    <t>Perforated_tile_J27</t>
  </si>
  <si>
    <t>Perforated_tile_J28</t>
  </si>
  <si>
    <t>Perforated_tile_J29</t>
  </si>
  <si>
    <t>Perforated_tile_J30</t>
  </si>
  <si>
    <t>Perforated_tile_J31</t>
  </si>
  <si>
    <t>Perforated_tile_J32</t>
  </si>
  <si>
    <t>Perforated_tile_J33</t>
  </si>
  <si>
    <t>Perforated_tile_J34</t>
  </si>
  <si>
    <t>Perforated_tile_J37</t>
  </si>
  <si>
    <t>Perforated_tile_J38</t>
  </si>
  <si>
    <t>Perforated_tile_J39</t>
  </si>
  <si>
    <t>Perforated_tile_J40</t>
  </si>
  <si>
    <t>Perforated_tile_J41</t>
  </si>
  <si>
    <t>Perforated_tile_J42</t>
  </si>
  <si>
    <t>Perforated_tile_J43</t>
  </si>
  <si>
    <t>Perforated_tile_J44</t>
  </si>
  <si>
    <t>Pillar_small_1</t>
  </si>
  <si>
    <t>Pillar_small_2</t>
  </si>
  <si>
    <t>Pillar_small_3</t>
  </si>
  <si>
    <t>Pillar_small_4</t>
  </si>
  <si>
    <t>Pillar_small_5</t>
  </si>
  <si>
    <t>Pillar_small_6</t>
  </si>
  <si>
    <t>Pillar_big_1</t>
  </si>
  <si>
    <t>Pillar_big_2</t>
  </si>
  <si>
    <t>Pillar_big_3</t>
  </si>
  <si>
    <t>Pillar_big_4</t>
  </si>
  <si>
    <t>Pillar_big_5</t>
  </si>
  <si>
    <t>Pillar_big_6</t>
  </si>
  <si>
    <t>Rack_A_01</t>
  </si>
  <si>
    <t>Rack_A</t>
  </si>
  <si>
    <t>Rack_A_02</t>
  </si>
  <si>
    <t>Rack_A_03</t>
  </si>
  <si>
    <t>Rack_A_04</t>
  </si>
  <si>
    <t>Rack_A_05</t>
  </si>
  <si>
    <t>Rack_A_06</t>
  </si>
  <si>
    <t>Rack_A_07</t>
  </si>
  <si>
    <t>Rack_A_08</t>
  </si>
  <si>
    <t>Rack_A_09</t>
  </si>
  <si>
    <t>Rack_A_10</t>
  </si>
  <si>
    <t>Rack_A_11</t>
  </si>
  <si>
    <t>Rack_A_12</t>
  </si>
  <si>
    <t>Rack_A_13</t>
  </si>
  <si>
    <t>Rack_A_14</t>
  </si>
  <si>
    <t>Rack_A_15</t>
  </si>
  <si>
    <t>Rack_A_16</t>
  </si>
  <si>
    <t>Rack_A_17</t>
  </si>
  <si>
    <t>Rack_B_01</t>
  </si>
  <si>
    <t>Rack_B_02</t>
  </si>
  <si>
    <t>Rack_B_03</t>
  </si>
  <si>
    <t>Rack_B_04</t>
  </si>
  <si>
    <t>Rack_B_05</t>
  </si>
  <si>
    <t>Rack_B_06</t>
  </si>
  <si>
    <t>Rack_B_07</t>
  </si>
  <si>
    <t>Rack_B_08</t>
  </si>
  <si>
    <t>Rack_B_09</t>
  </si>
  <si>
    <t>Rack_B_10</t>
  </si>
  <si>
    <t>Rack_B_11</t>
  </si>
  <si>
    <t>Rack_B_12</t>
  </si>
  <si>
    <t>Rack_B_13</t>
  </si>
  <si>
    <t>Rack_B_14</t>
  </si>
  <si>
    <t>Rack_B_15</t>
  </si>
  <si>
    <t>Rack_B_16</t>
  </si>
  <si>
    <t>Rack_B_17</t>
  </si>
  <si>
    <t>Rack_C_01</t>
  </si>
  <si>
    <t>Rack_H</t>
  </si>
  <si>
    <t>Rack_C_02</t>
  </si>
  <si>
    <t>Rack_C_03</t>
  </si>
  <si>
    <t>Rack_C_04</t>
  </si>
  <si>
    <t>Rack_C_05</t>
  </si>
  <si>
    <t>Rack_C_06</t>
  </si>
  <si>
    <t>Rack_C_07</t>
  </si>
  <si>
    <t>Rack_C_08</t>
  </si>
  <si>
    <t>Rack_C_09</t>
  </si>
  <si>
    <t>Rack_C_10</t>
  </si>
  <si>
    <t>Rack_C_11</t>
  </si>
  <si>
    <t>Rack_C_12</t>
  </si>
  <si>
    <t>Rack_C_13</t>
  </si>
  <si>
    <t>Rack_C_14</t>
  </si>
  <si>
    <t>Rack_C_15</t>
  </si>
  <si>
    <t>Rack_C_16</t>
  </si>
  <si>
    <t>Rack_C_17</t>
  </si>
  <si>
    <t>Rack_C_18</t>
  </si>
  <si>
    <t>Rack_C_19</t>
  </si>
  <si>
    <t>Rack_C_20</t>
  </si>
  <si>
    <t>Rack_D_01</t>
  </si>
  <si>
    <t>Rack_D_02</t>
  </si>
  <si>
    <t>Rack_D_03</t>
  </si>
  <si>
    <t>Rack_D_04</t>
  </si>
  <si>
    <t>Rack_D_05</t>
  </si>
  <si>
    <t>Rack_D_06</t>
  </si>
  <si>
    <t>Rack_D_07</t>
  </si>
  <si>
    <t>Rack_D_08</t>
  </si>
  <si>
    <t>Rack_D_09</t>
  </si>
  <si>
    <t>Rack_D_10</t>
  </si>
  <si>
    <t>Rack_D_11</t>
  </si>
  <si>
    <t>Rack_D_12</t>
  </si>
  <si>
    <t>Rack_D_13</t>
  </si>
  <si>
    <t>Rack_D_14</t>
  </si>
  <si>
    <t>Rack_D_15</t>
  </si>
  <si>
    <t>Rack_D_16</t>
  </si>
  <si>
    <t>Rack_D_17</t>
  </si>
  <si>
    <t>Rack_D_18</t>
  </si>
  <si>
    <t>Rack_D_19</t>
  </si>
  <si>
    <t>Rack_D_20</t>
  </si>
  <si>
    <t>Rack_E_01</t>
  </si>
  <si>
    <t>Rack_E_02</t>
  </si>
  <si>
    <t>Rack_E_03</t>
  </si>
  <si>
    <t>Rack_E_04</t>
  </si>
  <si>
    <t>Rack_E_05</t>
  </si>
  <si>
    <t>Rack_E_06</t>
  </si>
  <si>
    <t>Rack_E_07</t>
  </si>
  <si>
    <t>Rack_E_08</t>
  </si>
  <si>
    <t>Rack_E_09</t>
  </si>
  <si>
    <t>Rack_E_10</t>
  </si>
  <si>
    <t>Rack_E_11</t>
  </si>
  <si>
    <t>Rack_E_12</t>
  </si>
  <si>
    <t>Rack_F_01</t>
  </si>
  <si>
    <t>Rack_F_02</t>
  </si>
  <si>
    <t>Rack_F_03</t>
  </si>
  <si>
    <t>Rack_F_04</t>
  </si>
  <si>
    <t>Rack_F_05</t>
  </si>
  <si>
    <t>Rack_F_06</t>
  </si>
  <si>
    <t>Rack_F_07</t>
  </si>
  <si>
    <t>Rack_F_08</t>
  </si>
  <si>
    <t>Rack_F_09</t>
  </si>
  <si>
    <t>Rack_F_10</t>
  </si>
  <si>
    <t>Rack_F_11</t>
  </si>
  <si>
    <t>Rack_F_12</t>
  </si>
  <si>
    <t>Rack_G_01</t>
  </si>
  <si>
    <t>Rack_I</t>
  </si>
  <si>
    <t>Rack_H_01</t>
  </si>
  <si>
    <t>Rack_J</t>
  </si>
  <si>
    <t>Rack_H_02</t>
  </si>
  <si>
    <t>Rack_H_03</t>
  </si>
  <si>
    <t>Rack_H_04</t>
  </si>
  <si>
    <t>Rack_H_05</t>
  </si>
  <si>
    <t>Rack_H_06</t>
  </si>
  <si>
    <t>Rack_I_01</t>
  </si>
  <si>
    <t>Rack_I_02</t>
  </si>
  <si>
    <t>Rack_I_03</t>
  </si>
  <si>
    <t>Rack_I_04</t>
  </si>
  <si>
    <t>Rack_I_05</t>
  </si>
  <si>
    <t>Rack_I_06</t>
  </si>
  <si>
    <t>Rack_I_07</t>
  </si>
  <si>
    <t>Rack_I_08</t>
  </si>
  <si>
    <t>Rack_I_09</t>
  </si>
  <si>
    <t>Rack_I_10</t>
  </si>
  <si>
    <t>Rack_I_11</t>
  </si>
  <si>
    <t>Rack_I_12</t>
  </si>
  <si>
    <t>Rack_I_13</t>
  </si>
  <si>
    <t>Rack_I_14</t>
  </si>
  <si>
    <t>Rack_I_15</t>
  </si>
  <si>
    <t>Rack_I_16</t>
  </si>
  <si>
    <t>Rack_I_17</t>
  </si>
  <si>
    <t>Rack_I_18</t>
  </si>
  <si>
    <t>Rack_I_19</t>
  </si>
  <si>
    <t>Rack_I_20</t>
  </si>
  <si>
    <t>Rack_I_21</t>
  </si>
  <si>
    <t>Rack_J_01</t>
  </si>
  <si>
    <t>Rack_J_02</t>
  </si>
  <si>
    <t>Rack_J_03</t>
  </si>
  <si>
    <t>Rack_J_04</t>
  </si>
  <si>
    <t>Rack_J_05</t>
  </si>
  <si>
    <t>Rack_J_06</t>
  </si>
  <si>
    <t>Rack_J_07</t>
  </si>
  <si>
    <t>Rack_J_08</t>
  </si>
  <si>
    <t>Rack_J_09</t>
  </si>
  <si>
    <t>Rack_J_10</t>
  </si>
  <si>
    <t>Rack_J_11</t>
  </si>
  <si>
    <t>Rack_J_12</t>
  </si>
  <si>
    <t>Rack_J_13</t>
  </si>
  <si>
    <t>Rack_J_14</t>
  </si>
  <si>
    <t>Rack_J_18</t>
  </si>
  <si>
    <t>Rack_J_19</t>
  </si>
  <si>
    <t>Rack_J_20</t>
  </si>
  <si>
    <t>Rack_J_21</t>
  </si>
  <si>
    <t>Rack_K_01</t>
  </si>
  <si>
    <t>Rack_K_02</t>
  </si>
  <si>
    <t>Rack_K_03</t>
  </si>
  <si>
    <t>Rack_K_04</t>
  </si>
  <si>
    <t>Rack_K_05</t>
  </si>
  <si>
    <t>Rack_K_06</t>
  </si>
  <si>
    <t>Rack_K_07</t>
  </si>
  <si>
    <t>Rack_K_08</t>
  </si>
  <si>
    <t>Rack_K_09</t>
  </si>
  <si>
    <t>Rack_K_10</t>
  </si>
  <si>
    <t>Rack_K_11</t>
  </si>
  <si>
    <t>Rack_K_12</t>
  </si>
  <si>
    <t>Rack_K_13</t>
  </si>
  <si>
    <t>Rack_K_14</t>
  </si>
  <si>
    <t>Rack_K_15</t>
  </si>
  <si>
    <t>Rack_K_16</t>
  </si>
  <si>
    <t>Rack_K_17</t>
  </si>
  <si>
    <t>Rack_K_18</t>
  </si>
  <si>
    <t>Rack_L_01</t>
  </si>
  <si>
    <t>Rack_L_02</t>
  </si>
  <si>
    <t>Rack_L_03</t>
  </si>
  <si>
    <t>Rack_L_04</t>
  </si>
  <si>
    <t>Rack_L_05</t>
  </si>
  <si>
    <t>Rack_L_06</t>
  </si>
  <si>
    <t>Rack_L_07</t>
  </si>
  <si>
    <t>Rack_L_08</t>
  </si>
  <si>
    <t>Rack_L_09</t>
  </si>
  <si>
    <t>Rack_L_10</t>
  </si>
  <si>
    <t>Rack_L_11</t>
  </si>
  <si>
    <t>Rack_L_12</t>
  </si>
  <si>
    <t>Rack_L_13</t>
  </si>
  <si>
    <t>Rack_L_14</t>
  </si>
  <si>
    <t>Rack_L_15</t>
  </si>
  <si>
    <t>Rack_L_16</t>
  </si>
  <si>
    <t>Rack_L_17</t>
  </si>
  <si>
    <t>Rack_L_18</t>
  </si>
  <si>
    <t>Rack_M_01</t>
  </si>
  <si>
    <t>Rack_M_02</t>
  </si>
  <si>
    <t>Rack_M_03</t>
  </si>
  <si>
    <t>Rack_M_04</t>
  </si>
  <si>
    <t>Rack_M_05</t>
  </si>
  <si>
    <t>Rack_M_06</t>
  </si>
  <si>
    <t>Rack_M_07</t>
  </si>
  <si>
    <t>Rack_M_08</t>
  </si>
  <si>
    <t>Rack_M_09</t>
  </si>
  <si>
    <t>Rack_M_10</t>
  </si>
  <si>
    <t>Rack_M_11</t>
  </si>
  <si>
    <t>Rack_M_12</t>
  </si>
  <si>
    <t>Rack_M_13</t>
  </si>
  <si>
    <t>Rack_M_14</t>
  </si>
  <si>
    <t>Rack_M_17</t>
  </si>
  <si>
    <t>Rack_M_18</t>
  </si>
  <si>
    <t>Rack_M_19</t>
  </si>
  <si>
    <t>Rack_M_20</t>
  </si>
  <si>
    <t>Rack_M_21</t>
  </si>
  <si>
    <t>Rack_N_01</t>
  </si>
  <si>
    <t>Rack_N_02</t>
  </si>
  <si>
    <t>Rack_N_03</t>
  </si>
  <si>
    <t>Rack_N_04</t>
  </si>
  <si>
    <t>Rack_N_05</t>
  </si>
  <si>
    <t>Rack_N_06</t>
  </si>
  <si>
    <t>Rack_N_07</t>
  </si>
  <si>
    <t>Rack_N_08</t>
  </si>
  <si>
    <t>Rack_N_09</t>
  </si>
  <si>
    <t>Rack_N_10</t>
  </si>
  <si>
    <t>Rack_N_11</t>
  </si>
  <si>
    <t>Rack_N_12</t>
  </si>
  <si>
    <t>Rack_N_13</t>
  </si>
  <si>
    <t>Rack_N_14</t>
  </si>
  <si>
    <t>Rack_N_17</t>
  </si>
  <si>
    <t>Rack_N_18</t>
  </si>
  <si>
    <t>Rack_N_19</t>
  </si>
  <si>
    <t>Rack_N_20</t>
  </si>
  <si>
    <t>Rack_N_21</t>
  </si>
  <si>
    <t>Rack_O_01</t>
  </si>
  <si>
    <t>Rack_O_02</t>
  </si>
  <si>
    <t>Rack_O_03</t>
  </si>
  <si>
    <t>Rack_O_04</t>
  </si>
  <si>
    <t>Rack_O_05</t>
  </si>
  <si>
    <t>Rack_O_07</t>
  </si>
  <si>
    <t>Rack_O_08</t>
  </si>
  <si>
    <t>Rack_O_09</t>
  </si>
  <si>
    <t>Rack_O_14</t>
  </si>
  <si>
    <t>Rack_O_15</t>
  </si>
  <si>
    <t>Rack_O_16</t>
  </si>
  <si>
    <t>Rack_O_17</t>
  </si>
  <si>
    <t>Rack_O_18</t>
  </si>
  <si>
    <t>Rack_O_19</t>
  </si>
  <si>
    <t>Rack_O_20</t>
  </si>
  <si>
    <t>Rack_O_21</t>
  </si>
  <si>
    <t>Rack_O_22</t>
  </si>
  <si>
    <t>Rack_P_01</t>
  </si>
  <si>
    <t>Rack_P_02</t>
  </si>
  <si>
    <t>Rack_P_03</t>
  </si>
  <si>
    <t>Rack_P_04</t>
  </si>
  <si>
    <t>Rack_P_05</t>
  </si>
  <si>
    <t>Rack_P_07</t>
  </si>
  <si>
    <t>Rack_P_08</t>
  </si>
  <si>
    <t>Rack_P_09</t>
  </si>
  <si>
    <t>Rack_P_14</t>
  </si>
  <si>
    <t>Rack_P_15</t>
  </si>
  <si>
    <t>Rack_P_16</t>
  </si>
  <si>
    <t>Rack_P_17</t>
  </si>
  <si>
    <t>Rack_P_18</t>
  </si>
  <si>
    <t>Rack_P_19</t>
  </si>
  <si>
    <t>Rack_P_20</t>
  </si>
  <si>
    <t>Rack_P_21</t>
  </si>
  <si>
    <t>Rack_Q_01</t>
  </si>
  <si>
    <t>Rack_Q_02</t>
  </si>
  <si>
    <t>Rack_Q_03</t>
  </si>
  <si>
    <t>Rack_Q_04</t>
  </si>
  <si>
    <t>Rack_Q_05</t>
  </si>
  <si>
    <t>Rack_Q_06</t>
  </si>
  <si>
    <t>Rack_Q_07</t>
  </si>
  <si>
    <t>Rack_Q_08</t>
  </si>
  <si>
    <t>Rack_Q_09</t>
  </si>
  <si>
    <t>Rack_Q_10</t>
  </si>
  <si>
    <t>Rack_Q_11</t>
  </si>
  <si>
    <t>Rack_Q_12</t>
  </si>
  <si>
    <t>Rack_Q_13</t>
  </si>
  <si>
    <t>Rack_Q_14</t>
  </si>
  <si>
    <t>Rack_Q_15</t>
  </si>
  <si>
    <t>Rack_Q_16</t>
  </si>
  <si>
    <t>Rack_Q_17</t>
  </si>
  <si>
    <t>Rack_Q_18</t>
  </si>
  <si>
    <t>Rack_Q_19</t>
  </si>
  <si>
    <t>Rack_R_01</t>
  </si>
  <si>
    <t>Rack_R_02</t>
  </si>
  <si>
    <t>Rack_R_03</t>
  </si>
  <si>
    <t>Rack_R_04</t>
  </si>
  <si>
    <t>Rack_R_05</t>
  </si>
  <si>
    <t>Rack_R_06</t>
  </si>
  <si>
    <t>Rack_R_07</t>
  </si>
  <si>
    <t>Rack_R_08</t>
  </si>
  <si>
    <t>Rack_R_09</t>
  </si>
  <si>
    <t>Rack_E</t>
  </si>
  <si>
    <t>Partition_W_01</t>
  </si>
  <si>
    <t>Partition_W_02</t>
  </si>
  <si>
    <t>Perforated_tile_A16</t>
  </si>
  <si>
    <t>Perforated_tile_A17</t>
  </si>
  <si>
    <t>Perforated_tile_A18</t>
  </si>
  <si>
    <t>Perforated_tile_A19</t>
  </si>
  <si>
    <t>Perforated_tile_A20</t>
  </si>
  <si>
    <t>Perforated_tile_A21</t>
  </si>
  <si>
    <t>Perforated_tile_A22</t>
  </si>
  <si>
    <t>Perforated_tile_A23</t>
  </si>
  <si>
    <t>Perforated_tile_A24</t>
  </si>
  <si>
    <t>Perforated_tile_A25</t>
  </si>
  <si>
    <t>Perforated_tile_A26</t>
  </si>
  <si>
    <t>Perforated_tile_A27</t>
  </si>
  <si>
    <t>Perforated_tile_A28</t>
  </si>
  <si>
    <t>Perforated_tile_A29</t>
  </si>
  <si>
    <t>Perforated_tile_A30</t>
  </si>
  <si>
    <t>Perforated_tile_A31</t>
  </si>
  <si>
    <t>Perforated_tile_A32</t>
  </si>
  <si>
    <t>Perforated_tile_A33</t>
  </si>
  <si>
    <t>Perforated_tile_A34</t>
  </si>
  <si>
    <t>Perforated_tile_A35</t>
  </si>
  <si>
    <t>Perforated_tile_A36</t>
  </si>
  <si>
    <t>Perforated_tile_A37</t>
  </si>
  <si>
    <t>Perforated_tile_A38</t>
  </si>
  <si>
    <t>Perforated_tile_A39</t>
  </si>
  <si>
    <t>Perforated_tile_A40</t>
  </si>
  <si>
    <t>Perforated_tile_A41</t>
  </si>
  <si>
    <t>Perforated_tile_A42</t>
  </si>
  <si>
    <t>Perforated_tile_A43</t>
  </si>
  <si>
    <t>Perforated_tile_A44</t>
  </si>
  <si>
    <t>Perforated_tile_A45</t>
  </si>
  <si>
    <t>Perforated_tile_A46</t>
  </si>
  <si>
    <t>Perforated_tile_A47</t>
  </si>
  <si>
    <t>Perforated_tile_B16</t>
  </si>
  <si>
    <t>Perforated_tile_B17</t>
  </si>
  <si>
    <t>Perforated_tile_B18</t>
  </si>
  <si>
    <t>Perforated_tile_B19</t>
  </si>
  <si>
    <t>Perforated_tile_B20</t>
  </si>
  <si>
    <t>Perforated_tile_B21</t>
  </si>
  <si>
    <t>Perforated_tile_B22</t>
  </si>
  <si>
    <t>Perforated_tile_B23</t>
  </si>
  <si>
    <t>Perforated_tile_B24</t>
  </si>
  <si>
    <t>Perforated_tile_B25</t>
  </si>
  <si>
    <t>Perforated_tile_B26</t>
  </si>
  <si>
    <t>Perforated_tile_B27</t>
  </si>
  <si>
    <t>Perforated_tile_B28</t>
  </si>
  <si>
    <t>Perforated_tile_B29</t>
  </si>
  <si>
    <t>Perforated_tile_B30</t>
  </si>
  <si>
    <t>Perforated_tile_B31</t>
  </si>
  <si>
    <t>Perforated_tile_B32</t>
  </si>
  <si>
    <t>Perforated_tile_B33</t>
  </si>
  <si>
    <t>Perforated_tile_B34</t>
  </si>
  <si>
    <t>Perforated_tile_B35</t>
  </si>
  <si>
    <t>Perforated_tile_B36</t>
  </si>
  <si>
    <t>Perforated_tile_B37</t>
  </si>
  <si>
    <t>Perforated_tile_B38</t>
  </si>
  <si>
    <t>Perforated_tile_B39</t>
  </si>
  <si>
    <t>Perforated_tile_B40</t>
  </si>
  <si>
    <t>Perforated_tile_B41</t>
  </si>
  <si>
    <t>Perforated_tile_B42</t>
  </si>
  <si>
    <t>Perforated_tile_B43</t>
  </si>
  <si>
    <t>Perforated_tile_B44</t>
  </si>
  <si>
    <t>Perforated_tile_B45</t>
  </si>
  <si>
    <t>Perforated_tile_B46</t>
  </si>
  <si>
    <t>Perforated_tile_B47</t>
  </si>
  <si>
    <t>Perforated_tile_B48</t>
  </si>
  <si>
    <t>Perforated_tile_B49</t>
  </si>
  <si>
    <t>Perforated_tile_B50</t>
  </si>
  <si>
    <t>Perforated_tile_B51</t>
  </si>
  <si>
    <t>Perforated_tile_B52</t>
  </si>
  <si>
    <t>Perforated_tile_C25</t>
  </si>
  <si>
    <t>Perforated_tile_C26</t>
  </si>
  <si>
    <t>Perforated_tile_C27</t>
  </si>
  <si>
    <t>Perforated_tile_C28</t>
  </si>
  <si>
    <t>Perforated_tile_C29</t>
  </si>
  <si>
    <t>Perforated_tile_C30</t>
  </si>
  <si>
    <t>Perforated_tile_C31</t>
  </si>
  <si>
    <t>Perforated_tile_C32</t>
  </si>
  <si>
    <t>Perforated_tile_C33</t>
  </si>
  <si>
    <t>Perforated_tile_C34</t>
  </si>
  <si>
    <t>Perforated_tile_C35</t>
  </si>
  <si>
    <t>Perforated_tile_C36</t>
  </si>
  <si>
    <t>Perforated_tile_C37</t>
  </si>
  <si>
    <t>Perforated_tile_C38</t>
  </si>
  <si>
    <t>Perforated_tile_C39</t>
  </si>
  <si>
    <t>Perforated_tile_C40</t>
  </si>
  <si>
    <t>Perforated_tile_C41</t>
  </si>
  <si>
    <t>Perforated_tile_C42</t>
  </si>
  <si>
    <t>Perforated_tile_C43</t>
  </si>
  <si>
    <t>Perforated_tile_C44</t>
  </si>
  <si>
    <t>Perforated_tile_C45</t>
  </si>
  <si>
    <t>Perforated_tile_C46</t>
  </si>
  <si>
    <t>Perforated_tile_C47</t>
  </si>
  <si>
    <t>Perforated_tile_C48</t>
  </si>
  <si>
    <t>Perforated_tile_C49</t>
  </si>
  <si>
    <t>Perforated_tile_C50</t>
  </si>
  <si>
    <t>Perforated_tile_C51</t>
  </si>
  <si>
    <t>Perforated_tile_C52</t>
  </si>
  <si>
    <t>Perforated_tile_D25</t>
  </si>
  <si>
    <t>Perforated_tile_D26</t>
  </si>
  <si>
    <t>Perforated_tile_D27</t>
  </si>
  <si>
    <t>Perforated_tile_D28</t>
  </si>
  <si>
    <t>Perforated_tile_D29</t>
  </si>
  <si>
    <t>Perforated_tile_D30</t>
  </si>
  <si>
    <t>Perforated_tile_D31</t>
  </si>
  <si>
    <t>Perforated_tile_D32</t>
  </si>
  <si>
    <t>Perforated_tile_D33</t>
  </si>
  <si>
    <t>Perforated_tile_D34</t>
  </si>
  <si>
    <t>Perforated_tile_D35</t>
  </si>
  <si>
    <t>Perforated_tile_D36</t>
  </si>
  <si>
    <t>Perforated_tile_D37</t>
  </si>
  <si>
    <t>Perforated_tile_D38</t>
  </si>
  <si>
    <t>Perforated_tile_D39</t>
  </si>
  <si>
    <t>Perforated_tile_D40</t>
  </si>
  <si>
    <t>Perforated_tile_D41</t>
  </si>
  <si>
    <t>Perforated_tile_D42</t>
  </si>
  <si>
    <t>Perforated_tile_D43</t>
  </si>
  <si>
    <t>Perforated_tile_D44</t>
  </si>
  <si>
    <t>Perforated_tile_D45</t>
  </si>
  <si>
    <t>Perforated_tile_D46</t>
  </si>
  <si>
    <t>Perforated_tile_D47</t>
  </si>
  <si>
    <t>Perforated_tile_D48</t>
  </si>
  <si>
    <t>Perforated_tile_D49</t>
  </si>
  <si>
    <t>Perforated_tile_D50</t>
  </si>
  <si>
    <t>Perforated_tile_D51</t>
  </si>
  <si>
    <t>Perforated_tile_D52</t>
  </si>
  <si>
    <t>Perforated_tile_E16</t>
  </si>
  <si>
    <t>Perforated_tile_E17</t>
  </si>
  <si>
    <t>Perforated_tile_E18</t>
  </si>
  <si>
    <t>Perforated_tile_E19</t>
  </si>
  <si>
    <t>Perforated_tile_E20</t>
  </si>
  <si>
    <t>Perforated_tile_E21</t>
  </si>
  <si>
    <t>Perforated_tile_E22</t>
  </si>
  <si>
    <t>Perforated_tile_E23</t>
  </si>
  <si>
    <t>Perforated_tile_E24</t>
  </si>
  <si>
    <t>Perforated_tile_E25</t>
  </si>
  <si>
    <t>Perforated_tile_E26</t>
  </si>
  <si>
    <t>Perforated_tile_E27</t>
  </si>
  <si>
    <t>Perforated_tile_E28</t>
  </si>
  <si>
    <t>Perforated_tile_E29</t>
  </si>
  <si>
    <t>Perforated_tile_E30</t>
  </si>
  <si>
    <t>Perforated_tile_E31</t>
  </si>
  <si>
    <t>Perforated_tile_E32</t>
  </si>
  <si>
    <t>Perforated_tile_E33</t>
  </si>
  <si>
    <t>Perforated_tile_E34</t>
  </si>
  <si>
    <t>Perforated_tile_E35</t>
  </si>
  <si>
    <t>Perforated_tile_E36</t>
  </si>
  <si>
    <t>Perforated_tile_E37</t>
  </si>
  <si>
    <t>Perforated_tile_E38</t>
  </si>
  <si>
    <t>Perforated_tile_E39</t>
  </si>
  <si>
    <t>Perforated_tile_E40</t>
  </si>
  <si>
    <t>Perforated_tile_E41</t>
  </si>
  <si>
    <t>Perforated_tile_E42</t>
  </si>
  <si>
    <t>Perforated_tile_E43</t>
  </si>
  <si>
    <t>Perforated_tile_E44</t>
  </si>
  <si>
    <t>Perforated_tile_E45</t>
  </si>
  <si>
    <t>Perforated_tile_E46</t>
  </si>
  <si>
    <t>Perforated_tile_E47</t>
  </si>
  <si>
    <t>Perforated_tile_E48</t>
  </si>
  <si>
    <t>Perforated_tile_E49</t>
  </si>
  <si>
    <t>Perforated_tile_E50</t>
  </si>
  <si>
    <t>Perforated_tile_E51</t>
  </si>
  <si>
    <t>Perforated_tile_E52</t>
  </si>
  <si>
    <t>Perforated_tile_F23</t>
  </si>
  <si>
    <t>Perforated_tile_F24</t>
  </si>
  <si>
    <t>Perforated_tile_F25</t>
  </si>
  <si>
    <t>Perforated_tile_F26</t>
  </si>
  <si>
    <t>Perforated_tile_F27</t>
  </si>
  <si>
    <t>Perforated_tile_F28</t>
  </si>
  <si>
    <t>Perforated_tile_F29</t>
  </si>
  <si>
    <t>Perforated_tile_F30</t>
  </si>
  <si>
    <t>Perforated_tile_F31</t>
  </si>
  <si>
    <t>Perforated_tile_F32</t>
  </si>
  <si>
    <t>Perforated_tile_F33</t>
  </si>
  <si>
    <t>Perforated_tile_F34</t>
  </si>
  <si>
    <t>Perforated_tile_F35</t>
  </si>
  <si>
    <t>Perforated_tile_F36</t>
  </si>
  <si>
    <t>Perforated_tile_F37</t>
  </si>
  <si>
    <t>Perforated_tile_F38</t>
  </si>
  <si>
    <t>Perforated_tile_F39</t>
  </si>
  <si>
    <t>Perforated_tile_F40</t>
  </si>
  <si>
    <t>Perforated_tile_F41</t>
  </si>
  <si>
    <t>Perforated_tile_F42</t>
  </si>
  <si>
    <t>Perforated_tile_F43</t>
  </si>
  <si>
    <t>Perforated_tile_F44</t>
  </si>
  <si>
    <t>Perforated_tile_F45</t>
  </si>
  <si>
    <t>Perforated_tile_F46</t>
  </si>
  <si>
    <t>Perforated_tile_F47</t>
  </si>
  <si>
    <t>Perforated_tile_F48</t>
  </si>
  <si>
    <t>Perforated_tile_F49</t>
  </si>
  <si>
    <t>Perforated_tile_F50</t>
  </si>
  <si>
    <t>Perforated_tile_F51</t>
  </si>
  <si>
    <t>Perforated_tile_F52</t>
  </si>
  <si>
    <t>Perforated_tile_G44</t>
  </si>
  <si>
    <t>Perforated_tile_G45</t>
  </si>
  <si>
    <t>Perforated_tile_G46</t>
  </si>
  <si>
    <t>Perforated_tile_G47</t>
  </si>
  <si>
    <t>Perforated_tile_G48</t>
  </si>
  <si>
    <t>Perforated_tile_G49</t>
  </si>
  <si>
    <t>Perforated_tile_G50</t>
  </si>
  <si>
    <t>Perforated_tile_G51</t>
  </si>
  <si>
    <t>Perforated_tile_G52</t>
  </si>
  <si>
    <t>Perforated_tile_H33</t>
  </si>
  <si>
    <t>Perforated_tile_H34</t>
  </si>
  <si>
    <t>Perforated_tile_H35</t>
  </si>
  <si>
    <t>Perforated_tile_H36</t>
  </si>
  <si>
    <t>Perforated_tile_H37</t>
  </si>
  <si>
    <t>Perforated_tile_H38</t>
  </si>
  <si>
    <t>Perforated_tile_H39</t>
  </si>
  <si>
    <t>Perforated_tile_H40</t>
  </si>
  <si>
    <t>Perforated_tile_H41</t>
  </si>
  <si>
    <t>Perforated_tile_H42</t>
  </si>
  <si>
    <t>Perforated_tile_H43</t>
  </si>
  <si>
    <t>Perforated_tile_H44</t>
  </si>
  <si>
    <t>Perforated_tile_H45</t>
  </si>
  <si>
    <t>Perforated_tile_H46</t>
  </si>
  <si>
    <t>Perforated_tile_H47</t>
  </si>
  <si>
    <t>Perforated_tile_H48</t>
  </si>
  <si>
    <t>Perforated_tile_H49</t>
  </si>
  <si>
    <t>Perforated_tile_H50</t>
  </si>
  <si>
    <t>Perforated_tile_H51</t>
  </si>
  <si>
    <t>Perforated_tile_H52</t>
  </si>
  <si>
    <t>Rack_A_18</t>
  </si>
  <si>
    <t>Rack_B_18</t>
  </si>
  <si>
    <t>Rack_B_19</t>
  </si>
  <si>
    <t>Rack_B_20</t>
  </si>
  <si>
    <t>Rack_B_21</t>
  </si>
  <si>
    <t>Rack_B_22</t>
  </si>
  <si>
    <t>Rack_B_23</t>
  </si>
  <si>
    <t>Rack_B_24</t>
  </si>
  <si>
    <t>Rack_C_21</t>
  </si>
  <si>
    <t>Rack_C_22</t>
  </si>
  <si>
    <t>Rack_C_23</t>
  </si>
  <si>
    <t>Rack_C_24</t>
  </si>
  <si>
    <t>Rack_C_25</t>
  </si>
  <si>
    <t>Rack_C_26</t>
  </si>
  <si>
    <t>Rack_D_21</t>
  </si>
  <si>
    <t>Rack_D_22</t>
  </si>
  <si>
    <t>Rack_D_23</t>
  </si>
  <si>
    <t>Rack_D_24</t>
  </si>
  <si>
    <t>Rack_D_25</t>
  </si>
  <si>
    <t>Rack_D_26</t>
  </si>
  <si>
    <t>Rack_E_13</t>
  </si>
  <si>
    <t>Rack_E_16</t>
  </si>
  <si>
    <t>Rack_E_17</t>
  </si>
  <si>
    <t>Rack_E_18</t>
  </si>
  <si>
    <t>Rack_F_13</t>
  </si>
  <si>
    <t>Rack_F_16</t>
  </si>
  <si>
    <t>Rack_F_17</t>
  </si>
  <si>
    <t>Rack_F_18</t>
  </si>
  <si>
    <t>Rack_F_19</t>
  </si>
  <si>
    <t>Rack_F_20</t>
  </si>
  <si>
    <t>Rack_G_02</t>
  </si>
  <si>
    <t>Rack_G_03</t>
  </si>
  <si>
    <t>Rack_G_04</t>
  </si>
  <si>
    <t>Rack_G_05</t>
  </si>
  <si>
    <t>Rack_G_06</t>
  </si>
  <si>
    <t>Rack_G_07</t>
  </si>
  <si>
    <t>Rack_G_08</t>
  </si>
  <si>
    <t>Rack_G_09</t>
  </si>
  <si>
    <t>Rack_G_10</t>
  </si>
  <si>
    <t>Rack_G_11</t>
  </si>
  <si>
    <t>Rack_G_12</t>
  </si>
  <si>
    <t>Rack_G_13</t>
  </si>
  <si>
    <t>Rack_G_14</t>
  </si>
  <si>
    <t>Rack_G_15</t>
  </si>
  <si>
    <t>Rack_G_16</t>
  </si>
  <si>
    <t>Rack_G_17</t>
  </si>
  <si>
    <t>Rack_G_18</t>
  </si>
  <si>
    <t>Rack_G_19</t>
  </si>
  <si>
    <t>Rack_G_20</t>
  </si>
  <si>
    <t>Rack_G_21</t>
  </si>
  <si>
    <t>Rack_G_22</t>
  </si>
  <si>
    <t>Rack_H_07</t>
  </si>
  <si>
    <t>Rack_H_08</t>
  </si>
  <si>
    <t>Rack_H_09</t>
  </si>
  <si>
    <t>Rack_H_10</t>
  </si>
  <si>
    <t>Rack_H_11</t>
  </si>
  <si>
    <t>Rack_H_12</t>
  </si>
  <si>
    <t>Rack_H_13</t>
  </si>
  <si>
    <t>Rack_H_14</t>
  </si>
  <si>
    <t>Rack_H_15</t>
  </si>
  <si>
    <t>Rack_H_16</t>
  </si>
  <si>
    <t>Rack_H_17</t>
  </si>
  <si>
    <t>Rack_H_18</t>
  </si>
  <si>
    <t>Rack_H_19</t>
  </si>
  <si>
    <t>Rack_H_20</t>
  </si>
  <si>
    <t>Rack_J_15</t>
  </si>
  <si>
    <t>Rack_J_16</t>
  </si>
  <si>
    <t>Rack_J_17</t>
  </si>
  <si>
    <t>Rack_M_15</t>
  </si>
  <si>
    <t>Rack_M_16</t>
  </si>
  <si>
    <t>Rack_N_15</t>
  </si>
  <si>
    <t>Rack_N_16</t>
  </si>
  <si>
    <t>Room_point_17</t>
  </si>
  <si>
    <t>Room_point_18</t>
  </si>
  <si>
    <t>Room_point_19</t>
  </si>
  <si>
    <t>RF_Opening_L4_01</t>
  </si>
  <si>
    <t>RF_Opening_L4_02</t>
  </si>
  <si>
    <t>RF_Opening_L4_03</t>
  </si>
  <si>
    <t>RF_Opening_L4_04</t>
  </si>
  <si>
    <t>RF_Opening_L4_05</t>
  </si>
  <si>
    <t>RF_Opening_L4_06</t>
  </si>
  <si>
    <t>RF_Opening_L4_07</t>
  </si>
  <si>
    <t>RF_Opening_L4_08</t>
  </si>
  <si>
    <t>RF_Opening_L4_09</t>
  </si>
  <si>
    <t>RF_Opening_L4_10</t>
  </si>
  <si>
    <t>RF_Opening_L4_11</t>
  </si>
  <si>
    <t>RF_Opening_L4_12</t>
  </si>
  <si>
    <t>RF_Opening_L4_13</t>
  </si>
  <si>
    <t>RF_Opening_L4_14</t>
  </si>
  <si>
    <t>RF_Opening_L4_15</t>
  </si>
  <si>
    <t>RF_Opening_L4_16</t>
  </si>
  <si>
    <t>RF_Opening_L4_17</t>
  </si>
  <si>
    <t>RF_Opening_L4_18</t>
  </si>
  <si>
    <t>RF_Opening_L4_19</t>
  </si>
  <si>
    <t>RF_Opening_L4_20</t>
  </si>
  <si>
    <t>Perforated_tile_I13</t>
  </si>
  <si>
    <t>Perforated_tile_I14</t>
  </si>
  <si>
    <t>Perforated_tile_I15</t>
  </si>
  <si>
    <t>Perforated_tile_I16</t>
  </si>
  <si>
    <t>Perforated_tile_I17</t>
  </si>
  <si>
    <t>Perforated_tile_I18</t>
  </si>
  <si>
    <t>Perforated_tile_I19</t>
  </si>
  <si>
    <t>Perforated_tile_I20</t>
  </si>
  <si>
    <t>Perforated_tile_I21</t>
  </si>
  <si>
    <t>Perforated_tile_I22</t>
  </si>
  <si>
    <t>Perforated_tile_I23</t>
  </si>
  <si>
    <t>Perforated_tile_I24</t>
  </si>
  <si>
    <t>Perforated_tile_I25</t>
  </si>
  <si>
    <t>Perforated_tile_I26</t>
  </si>
  <si>
    <t>Perforated_tile_I27</t>
  </si>
  <si>
    <t>Perforated_tile_I28</t>
  </si>
  <si>
    <t>Perforated_tile_I29</t>
  </si>
  <si>
    <t>Perforated_tile_I30</t>
  </si>
  <si>
    <t>Perforated_tile_I31</t>
  </si>
  <si>
    <t>Perforated_tile_I32</t>
  </si>
  <si>
    <t>Perforated_tile_I33</t>
  </si>
  <si>
    <t>Perforated_tile_I34</t>
  </si>
  <si>
    <t>Perforated_tile_I35</t>
  </si>
  <si>
    <t>Perforated_tile_I36</t>
  </si>
  <si>
    <t>Perforated_tile_I37</t>
  </si>
  <si>
    <t>Perforated_tile_I38</t>
  </si>
  <si>
    <t>Perforated_tile_I39</t>
  </si>
  <si>
    <t>Perforated_tile_I40</t>
  </si>
  <si>
    <t>Perforated_tile_I41</t>
  </si>
  <si>
    <t>Perforated_tile_I42</t>
  </si>
  <si>
    <t>Perforated_tile_I43</t>
  </si>
  <si>
    <t>Perforated_tile_I44</t>
  </si>
  <si>
    <t>Perforated_tile_I45</t>
  </si>
  <si>
    <t>Perforated_tile_I46</t>
  </si>
  <si>
    <t>Perforated_tile_I47</t>
  </si>
  <si>
    <t>Perforated_tile_I48</t>
  </si>
  <si>
    <t>Perforated_tile_I49</t>
  </si>
  <si>
    <t>Perforated_tile_I50</t>
  </si>
  <si>
    <t>Perforated_tile_I51</t>
  </si>
  <si>
    <t>Perforated_tile_I52</t>
  </si>
  <si>
    <t>Perforated_tile_J45</t>
  </si>
  <si>
    <t>Perforated_tile_J48</t>
  </si>
  <si>
    <t>Perforated_tile_J49</t>
  </si>
  <si>
    <t>Perforated_tile_J50</t>
  </si>
  <si>
    <t>Perforated_tile_J51</t>
  </si>
  <si>
    <t>CRAH_L4_01</t>
  </si>
  <si>
    <t>CRAH_L4_02</t>
  </si>
  <si>
    <t>CRAH_L4_03</t>
  </si>
  <si>
    <t>CRAH_L4_04</t>
  </si>
  <si>
    <t>CRAH_L4_05</t>
  </si>
  <si>
    <t>CRAH_L4_06</t>
  </si>
  <si>
    <t>CRAH_L4_07</t>
  </si>
  <si>
    <t>CRAH_L4_08</t>
  </si>
  <si>
    <t>CRAH_L4_09</t>
  </si>
  <si>
    <t>CRAH_L4_10</t>
  </si>
  <si>
    <t>CRAH_L4_11</t>
  </si>
  <si>
    <t>CRAH_L4_12</t>
  </si>
  <si>
    <t>CRAH_L4_13</t>
  </si>
  <si>
    <t>CRAH_L4_14</t>
  </si>
  <si>
    <t>CRAH_L4_15</t>
  </si>
  <si>
    <t>CRAH_L4_16</t>
  </si>
  <si>
    <t>CRAH_L4_17</t>
  </si>
  <si>
    <t>CRAH_L4_18</t>
  </si>
  <si>
    <t>CRAH_L4_19</t>
  </si>
  <si>
    <t>CRAH_L4_20</t>
  </si>
  <si>
    <t>Partition_W_03</t>
  </si>
  <si>
    <t>Partition_W_04</t>
  </si>
  <si>
    <t>Partition_W_05</t>
  </si>
  <si>
    <t>Partition_W_06</t>
  </si>
  <si>
    <t>Level</t>
  </si>
  <si>
    <t>Rack</t>
  </si>
  <si>
    <t>Rack_Power_kW</t>
  </si>
  <si>
    <t>Server_Power_W</t>
  </si>
  <si>
    <t>Server_flowrate_ratio</t>
  </si>
  <si>
    <t>Server_flowrate_m3/s</t>
  </si>
  <si>
    <t>kW</t>
  </si>
  <si>
    <t>m3/h</t>
  </si>
  <si>
    <t>m3/s</t>
  </si>
  <si>
    <t>Level 2  - Rack Power (kW)</t>
  </si>
  <si>
    <t xml:space="preserve">CUSTOMER </t>
  </si>
  <si>
    <t>No. of Racks</t>
  </si>
  <si>
    <t xml:space="preserve">Power (kW) </t>
  </si>
  <si>
    <t>Estimated kW per Rack</t>
  </si>
  <si>
    <t xml:space="preserve">Remarks </t>
  </si>
  <si>
    <t>A</t>
  </si>
  <si>
    <t>B</t>
  </si>
  <si>
    <t>Total</t>
  </si>
  <si>
    <t xml:space="preserve">Outside of the bracket number indicates  total number of server racks allocated and available </t>
  </si>
  <si>
    <t xml:space="preserve">Project L /  Project R </t>
  </si>
  <si>
    <t xml:space="preserve">Within the bracket number indicates as currently server rack loaded </t>
  </si>
  <si>
    <t>Row 1</t>
  </si>
  <si>
    <t>AG01-AG11, AG17 (Leaseweb)</t>
  </si>
  <si>
    <t xml:space="preserve"> -</t>
  </si>
  <si>
    <t>a</t>
  </si>
  <si>
    <r>
      <rPr>
        <sz val="11"/>
        <color rgb="FF222222"/>
        <rFont val="Calibri"/>
        <family val="3"/>
        <charset val="134"/>
        <scheme val="minor"/>
      </rPr>
      <t xml:space="preserve">AG12-AG16 </t>
    </r>
    <r>
      <rPr>
        <sz val="11"/>
        <color rgb="FF222222"/>
        <rFont val="Calibri"/>
        <family val="3"/>
        <charset val="134"/>
        <scheme val="minor"/>
      </rPr>
      <t>(Rackspace)</t>
    </r>
  </si>
  <si>
    <t>5 (1)</t>
  </si>
  <si>
    <t>Row 2: AJ01-AJ20 (Leaseweb)</t>
  </si>
  <si>
    <t>20 (18)</t>
  </si>
  <si>
    <t>b</t>
  </si>
  <si>
    <r>
      <rPr>
        <b/>
        <sz val="11"/>
        <color rgb="FF222222"/>
        <rFont val="Calibri"/>
        <family val="3"/>
        <charset val="134"/>
        <scheme val="minor"/>
      </rPr>
      <t xml:space="preserve">Project T  </t>
    </r>
    <r>
      <rPr>
        <sz val="11"/>
        <color rgb="FF222222"/>
        <rFont val="Calibri"/>
        <family val="3"/>
        <charset val="134"/>
        <scheme val="minor"/>
      </rPr>
      <t>(kW Reading as of 19-Jan-2023)</t>
    </r>
  </si>
  <si>
    <t>AQ01-AQ10 (R500-509)</t>
  </si>
  <si>
    <t>c</t>
  </si>
  <si>
    <t>AQ11-AQ20 (R510-519)</t>
  </si>
  <si>
    <t>d</t>
  </si>
  <si>
    <t>Row 2</t>
  </si>
  <si>
    <t xml:space="preserve">AT01-AT10: (R400-409)    </t>
  </si>
  <si>
    <t>e</t>
  </si>
  <si>
    <t>AT11-AT20: (R410-419)</t>
  </si>
  <si>
    <t>f</t>
  </si>
  <si>
    <t>Row 3</t>
  </si>
  <si>
    <t>AY01-AY12 (R300-311)</t>
  </si>
  <si>
    <t>g</t>
  </si>
  <si>
    <t>AY13-AY14 (R312-313)</t>
  </si>
  <si>
    <t>AY18 (R107)</t>
  </si>
  <si>
    <t>Row 4</t>
  </si>
  <si>
    <t>BB01 (R200)</t>
  </si>
  <si>
    <t>BB02-BB12 (R201-211)</t>
  </si>
  <si>
    <t>h</t>
  </si>
  <si>
    <t>BB13-BB18 (R101-106)</t>
  </si>
  <si>
    <r>
      <rPr>
        <b/>
        <sz val="11"/>
        <color rgb="FF222222"/>
        <rFont val="Calibri"/>
        <family val="3"/>
        <charset val="134"/>
        <scheme val="minor"/>
      </rPr>
      <t xml:space="preserve">Project G : </t>
    </r>
    <r>
      <rPr>
        <sz val="11"/>
        <color rgb="FF222222"/>
        <rFont val="Calibri"/>
        <family val="3"/>
        <charset val="134"/>
        <scheme val="minor"/>
      </rPr>
      <t>(kW Reading as of Dec-2022)</t>
    </r>
  </si>
  <si>
    <t>Row 1: BI01-BI23 (L2-R179 to L2-R201)</t>
  </si>
  <si>
    <t>i</t>
  </si>
  <si>
    <t>Row 2: BL01-BL14, BL18-BL23 (L2-R159 to L2-R178)</t>
  </si>
  <si>
    <t>j</t>
  </si>
  <si>
    <t>Row 3: BQ01-BQ23 (L2-R136 to L2-R158)</t>
  </si>
  <si>
    <t>k</t>
  </si>
  <si>
    <t>Row 4: BT01-BT23 (L2-R113 to L2-R135)</t>
  </si>
  <si>
    <t>l</t>
  </si>
  <si>
    <t>Row 5: BY01-BY14, BY17-BY23 (L2-R092 to L2-R112)</t>
  </si>
  <si>
    <t>m</t>
  </si>
  <si>
    <t>Row 6: CB01-CB15 (L2-R077 to L2-R091)</t>
  </si>
  <si>
    <t>n</t>
  </si>
  <si>
    <t>Row 7: CG01-CG23 (L2-R054 to L2-R076)</t>
  </si>
  <si>
    <t>o</t>
  </si>
  <si>
    <t>Row 8: CJ01-CJ23 (L2-R031 to L2-R053)</t>
  </si>
  <si>
    <t>p</t>
  </si>
  <si>
    <t>Row 9:CN01-CN14 (L2-R017 to L2-R030)</t>
  </si>
  <si>
    <t>r</t>
  </si>
  <si>
    <t>Row 10:CR01-CR16 (L2-R001 to L2-R016)</t>
  </si>
  <si>
    <t>s</t>
  </si>
  <si>
    <t>Project R..</t>
  </si>
  <si>
    <t>Row 1: CX01-CX10</t>
  </si>
  <si>
    <t>t</t>
  </si>
  <si>
    <t>Row 2: DA01-DA10</t>
  </si>
  <si>
    <t>u</t>
  </si>
  <si>
    <t>Row 4: DA13-DA21</t>
  </si>
  <si>
    <r>
      <rPr>
        <b/>
        <sz val="11"/>
        <color rgb="FF222222"/>
        <rFont val="Calibri"/>
        <family val="3"/>
        <charset val="134"/>
        <scheme val="minor"/>
      </rPr>
      <t xml:space="preserve">Project L : </t>
    </r>
    <r>
      <rPr>
        <sz val="11"/>
        <color rgb="FF222222"/>
        <rFont val="Calibri"/>
        <family val="3"/>
        <charset val="134"/>
        <scheme val="minor"/>
      </rPr>
      <t>(kW Reading as of Dec-2022)</t>
    </r>
  </si>
  <si>
    <t>Row 3: CX11-CX21</t>
  </si>
  <si>
    <t>Row 1: CP15-CP21</t>
  </si>
  <si>
    <t>14 (8)</t>
  </si>
  <si>
    <t>v</t>
  </si>
  <si>
    <t>Row 2: CS15-CS21</t>
  </si>
  <si>
    <t>20 (19)</t>
  </si>
  <si>
    <t>Row 5: DG01-DG17</t>
  </si>
  <si>
    <t>Row 6: DJ01-DJ17</t>
  </si>
  <si>
    <t>17 (5)</t>
  </si>
  <si>
    <t>w</t>
  </si>
  <si>
    <t>Level 3  - Rack Power (kW)</t>
  </si>
  <si>
    <t>CUSTOMER</t>
  </si>
  <si>
    <t>Estimated  kW per Rack</t>
  </si>
  <si>
    <t>Project B1</t>
  </si>
  <si>
    <t>Row 1: A01-A16</t>
  </si>
  <si>
    <t>Row 2: B01-B10
              B11-B24</t>
  </si>
  <si>
    <t>Row 3: C01-C12</t>
  </si>
  <si>
    <t>C</t>
  </si>
  <si>
    <t xml:space="preserve">              C13-C26</t>
  </si>
  <si>
    <t>Row 4: D01-D12</t>
  </si>
  <si>
    <t>D</t>
  </si>
  <si>
    <t xml:space="preserve">              D13-D26</t>
  </si>
  <si>
    <t>Row 5: E01-E12</t>
  </si>
  <si>
    <t>E</t>
  </si>
  <si>
    <t xml:space="preserve">              E13-E26</t>
  </si>
  <si>
    <t>Row 6: F01-F12</t>
  </si>
  <si>
    <t>F</t>
  </si>
  <si>
    <t xml:space="preserve">              F13-F26</t>
  </si>
  <si>
    <t>Row 7: G01-G12</t>
  </si>
  <si>
    <t>G</t>
  </si>
  <si>
    <t xml:space="preserve">              G13-G26</t>
  </si>
  <si>
    <t>Row 8: H01-H12</t>
  </si>
  <si>
    <t>H</t>
  </si>
  <si>
    <t xml:space="preserve">              H13-H26</t>
  </si>
  <si>
    <t>Row 9: I01-I12</t>
  </si>
  <si>
    <t>I</t>
  </si>
  <si>
    <t xml:space="preserve">              I13-I26</t>
  </si>
  <si>
    <t>Row 10: J01-J12</t>
  </si>
  <si>
    <t>J</t>
  </si>
  <si>
    <t xml:space="preserve">                J13-J26</t>
  </si>
  <si>
    <t>Row 11: K01-K12</t>
  </si>
  <si>
    <t>K</t>
  </si>
  <si>
    <t xml:space="preserve">               K13-K26</t>
  </si>
  <si>
    <t>Row 12: L01-L12</t>
  </si>
  <si>
    <t>L</t>
  </si>
  <si>
    <t xml:space="preserve">               L13-L26</t>
  </si>
  <si>
    <t>Project B2</t>
  </si>
  <si>
    <t>Row 1: CB01-CB12</t>
  </si>
  <si>
    <t>M</t>
  </si>
  <si>
    <t xml:space="preserve">             CB13-CB26</t>
  </si>
  <si>
    <t>Row 2: CE01-CE12</t>
  </si>
  <si>
    <t>12 (11)</t>
  </si>
  <si>
    <t>N</t>
  </si>
  <si>
    <t xml:space="preserve">             CE13-CE26</t>
  </si>
  <si>
    <t>Row 3: CJ01-CJ12</t>
  </si>
  <si>
    <t>O</t>
  </si>
  <si>
    <t xml:space="preserve">             CJ13-CJ26</t>
  </si>
  <si>
    <t>14 (5)</t>
  </si>
  <si>
    <t>Row 4: CM01-CM13</t>
  </si>
  <si>
    <t>13 (0)</t>
  </si>
  <si>
    <t>P</t>
  </si>
  <si>
    <t xml:space="preserve">             CM14-CM25</t>
  </si>
  <si>
    <t>12 (3)</t>
  </si>
  <si>
    <t>Row 5: CR01-CR05</t>
  </si>
  <si>
    <t>5 (0)</t>
  </si>
  <si>
    <t>Q</t>
  </si>
  <si>
    <t>Row 6: CU01-C05</t>
  </si>
  <si>
    <t>R</t>
  </si>
  <si>
    <t>Project R</t>
  </si>
  <si>
    <t>Row 1: CT08-CT25</t>
  </si>
  <si>
    <t>18 (1)</t>
  </si>
  <si>
    <t>Row 2: CW08-CW25</t>
  </si>
  <si>
    <t>18 (0)</t>
  </si>
  <si>
    <t>Row 3: DB04-DB24</t>
  </si>
  <si>
    <t>21 (18)</t>
  </si>
  <si>
    <t>S</t>
  </si>
  <si>
    <t>Row 4: DE04-DE14, A1-15, X01-X04</t>
  </si>
  <si>
    <t>16 (11)</t>
  </si>
  <si>
    <t>T</t>
  </si>
  <si>
    <t>CRAH_A flowrate X 20</t>
  </si>
  <si>
    <t>LV_04</t>
  </si>
  <si>
    <t>LV_05</t>
  </si>
  <si>
    <t>LV_06</t>
  </si>
  <si>
    <t>LV_07</t>
  </si>
  <si>
    <t>LV_08</t>
  </si>
  <si>
    <t>LV_09</t>
  </si>
  <si>
    <t>LV_10</t>
  </si>
  <si>
    <t>LV_11</t>
  </si>
  <si>
    <t>LV_12</t>
  </si>
  <si>
    <t>LV_13</t>
  </si>
  <si>
    <t>LV_14</t>
  </si>
  <si>
    <t>LV_15</t>
  </si>
  <si>
    <t>LV_16</t>
  </si>
  <si>
    <t>LV_17</t>
  </si>
  <si>
    <t>LV_18</t>
  </si>
  <si>
    <t>LV_19</t>
  </si>
  <si>
    <t>LV_20</t>
  </si>
  <si>
    <t>LV_21</t>
  </si>
  <si>
    <t>LV_22</t>
  </si>
  <si>
    <t>LV_23</t>
  </si>
  <si>
    <t>LV_24</t>
  </si>
  <si>
    <t>LV_25</t>
  </si>
  <si>
    <t>LV_26</t>
  </si>
  <si>
    <t>LV_27</t>
  </si>
  <si>
    <t>LV_28</t>
  </si>
  <si>
    <t>LV_29</t>
  </si>
  <si>
    <t>LV_30</t>
  </si>
  <si>
    <t>LV_31</t>
  </si>
  <si>
    <t>LV_32</t>
  </si>
  <si>
    <t>LV_33</t>
  </si>
  <si>
    <t>LV_34</t>
  </si>
  <si>
    <t>LV_35</t>
  </si>
  <si>
    <t>LV_36</t>
  </si>
  <si>
    <t>LV_37</t>
  </si>
  <si>
    <t>LV_38</t>
  </si>
  <si>
    <t>LV_39</t>
  </si>
  <si>
    <t>LV_40</t>
  </si>
  <si>
    <t>LV_41</t>
  </si>
  <si>
    <t>LV_42</t>
  </si>
  <si>
    <t>LV_43</t>
  </si>
  <si>
    <t>LV_44</t>
  </si>
  <si>
    <t>LV_45</t>
  </si>
  <si>
    <t>LV_46</t>
  </si>
  <si>
    <t>LV_47</t>
  </si>
  <si>
    <t>LV_48</t>
  </si>
  <si>
    <t>LV_49</t>
  </si>
  <si>
    <t>LV_50</t>
  </si>
  <si>
    <t>LV_51</t>
  </si>
  <si>
    <t>LV_52</t>
  </si>
  <si>
    <t>LV_53</t>
  </si>
  <si>
    <t>LV_54</t>
  </si>
  <si>
    <t>LV_55</t>
  </si>
  <si>
    <t>LV_56</t>
  </si>
  <si>
    <t>LV_57</t>
  </si>
  <si>
    <t>LV_58</t>
  </si>
  <si>
    <t>LV_59</t>
  </si>
  <si>
    <t>LV_60</t>
  </si>
  <si>
    <t>LV_61</t>
  </si>
  <si>
    <t>LV_62</t>
  </si>
  <si>
    <t>LV_63</t>
  </si>
  <si>
    <t>LV_64</t>
  </si>
  <si>
    <t>LV_65</t>
  </si>
  <si>
    <t>LV_66</t>
  </si>
  <si>
    <t>LV_67</t>
  </si>
  <si>
    <t>LV_68</t>
  </si>
  <si>
    <t>LV_69</t>
  </si>
  <si>
    <t>LV_70</t>
  </si>
  <si>
    <t>LV_71</t>
  </si>
  <si>
    <t>LV_72</t>
  </si>
  <si>
    <t>LV_73</t>
  </si>
  <si>
    <t>LV_74</t>
  </si>
  <si>
    <t>LV_75</t>
  </si>
  <si>
    <t>LV_76</t>
  </si>
  <si>
    <t>LV_77</t>
  </si>
  <si>
    <t>LV_78</t>
  </si>
  <si>
    <t>LV_79</t>
  </si>
  <si>
    <t>LV_80</t>
  </si>
  <si>
    <t>LV_81</t>
  </si>
  <si>
    <t>LV_82</t>
  </si>
  <si>
    <t>LV_83</t>
  </si>
  <si>
    <t>LV_84</t>
  </si>
  <si>
    <t>LV_85</t>
  </si>
  <si>
    <t>LV_86</t>
  </si>
  <si>
    <t>LV_87</t>
  </si>
  <si>
    <t>LV_88</t>
  </si>
  <si>
    <t>LV_89</t>
  </si>
  <si>
    <t>LV_90</t>
  </si>
  <si>
    <t>LV_91</t>
  </si>
  <si>
    <t>LV_92</t>
  </si>
  <si>
    <t>LV_93</t>
  </si>
  <si>
    <t>LV_94</t>
  </si>
  <si>
    <t>LV_95</t>
  </si>
  <si>
    <t>LV_96</t>
  </si>
  <si>
    <t>LV_97</t>
  </si>
  <si>
    <t>LV_98</t>
  </si>
  <si>
    <t>LV_99</t>
  </si>
  <si>
    <t>LV_100</t>
  </si>
  <si>
    <t>LV_101</t>
  </si>
  <si>
    <t>LV_102</t>
  </si>
  <si>
    <t>LV_103</t>
  </si>
  <si>
    <t>LV_104</t>
  </si>
  <si>
    <t>LV_105</t>
  </si>
  <si>
    <t>LV_106</t>
  </si>
  <si>
    <t>LV_107</t>
  </si>
  <si>
    <t>LV_108</t>
  </si>
  <si>
    <t>LV_109</t>
  </si>
  <si>
    <t>LV_110</t>
  </si>
  <si>
    <t>LV_111</t>
  </si>
  <si>
    <t>LV_112</t>
  </si>
  <si>
    <t>LV_113</t>
  </si>
  <si>
    <t>LV_114</t>
  </si>
  <si>
    <t>LV_115</t>
  </si>
  <si>
    <t>LV_116</t>
  </si>
  <si>
    <t>LV_117</t>
  </si>
  <si>
    <t>LV_118</t>
  </si>
  <si>
    <t>LV_119</t>
  </si>
  <si>
    <t>LV_120</t>
  </si>
  <si>
    <t>LV_121</t>
  </si>
  <si>
    <t>LV_122</t>
  </si>
  <si>
    <t>LV_123</t>
  </si>
  <si>
    <t>LV_124</t>
  </si>
  <si>
    <t>LV_125</t>
  </si>
  <si>
    <t>LV_126</t>
  </si>
  <si>
    <t>LV_127</t>
  </si>
  <si>
    <t>LV_128</t>
  </si>
  <si>
    <t>LV_129</t>
  </si>
  <si>
    <t>LV_130</t>
  </si>
  <si>
    <t>LV_131</t>
  </si>
  <si>
    <t>LV_132</t>
  </si>
  <si>
    <t>LV_133</t>
  </si>
  <si>
    <t>LV_134</t>
  </si>
  <si>
    <t>LV_135</t>
  </si>
  <si>
    <t>LV_136</t>
  </si>
  <si>
    <t>LV_137</t>
  </si>
  <si>
    <t>LV_138</t>
  </si>
  <si>
    <t>LV_139</t>
  </si>
  <si>
    <t>LV_140</t>
  </si>
  <si>
    <t>LV_141</t>
  </si>
  <si>
    <t>LV_142</t>
  </si>
  <si>
    <t>LV_143</t>
  </si>
  <si>
    <t>LV_144</t>
  </si>
  <si>
    <t>LV_145</t>
  </si>
  <si>
    <t>LV_146</t>
  </si>
  <si>
    <t>LV_147</t>
  </si>
  <si>
    <t>LV_148</t>
  </si>
  <si>
    <t>LV_149</t>
  </si>
  <si>
    <t>LV_150</t>
  </si>
  <si>
    <t>LV_151</t>
  </si>
  <si>
    <t>LV_152</t>
  </si>
  <si>
    <t>LV_153</t>
  </si>
  <si>
    <t>LV_154</t>
  </si>
  <si>
    <t>LV_155</t>
  </si>
  <si>
    <t>LV_156</t>
  </si>
  <si>
    <t>LV_157</t>
  </si>
  <si>
    <t>LV_158</t>
  </si>
  <si>
    <t>LV_159</t>
  </si>
  <si>
    <t>LV_160</t>
  </si>
  <si>
    <t>LV_161</t>
  </si>
  <si>
    <t>LV_162</t>
  </si>
  <si>
    <t>LV_163</t>
  </si>
  <si>
    <t>LV_164</t>
  </si>
  <si>
    <t>LV_165</t>
  </si>
  <si>
    <t>LV_166</t>
  </si>
  <si>
    <t>LV_167</t>
  </si>
  <si>
    <t>LV_168</t>
  </si>
  <si>
    <t>LV_169</t>
  </si>
  <si>
    <t>LV_170</t>
  </si>
  <si>
    <t>LV_171</t>
  </si>
  <si>
    <t>LV_172</t>
  </si>
  <si>
    <t>LV_173</t>
  </si>
  <si>
    <t>LV_174</t>
  </si>
  <si>
    <t>LV_175</t>
  </si>
  <si>
    <t>LV_176</t>
  </si>
  <si>
    <t>LV_177</t>
  </si>
  <si>
    <t>LV_178</t>
  </si>
  <si>
    <t>LV_179</t>
  </si>
  <si>
    <t>LV_180</t>
  </si>
  <si>
    <t>LV_181</t>
  </si>
  <si>
    <t>LV_182</t>
  </si>
  <si>
    <t>LV_183</t>
  </si>
  <si>
    <t>LV_184</t>
  </si>
  <si>
    <t>LV_185</t>
  </si>
  <si>
    <t>LV_186</t>
  </si>
  <si>
    <t>LV_187</t>
  </si>
  <si>
    <t>LV_188</t>
  </si>
  <si>
    <t>LV_189</t>
  </si>
  <si>
    <t>LV_190</t>
  </si>
  <si>
    <t>LV_191</t>
  </si>
  <si>
    <t>LV_192</t>
  </si>
  <si>
    <t>LV_193</t>
  </si>
  <si>
    <t>LV_194</t>
  </si>
  <si>
    <t>LV_195</t>
  </si>
  <si>
    <t>LV_196</t>
  </si>
  <si>
    <t>LV_197</t>
  </si>
  <si>
    <t>LV_198</t>
  </si>
  <si>
    <t>LV_199</t>
  </si>
  <si>
    <t>LV_200</t>
  </si>
  <si>
    <t>LV_201</t>
  </si>
  <si>
    <t>LV_202</t>
  </si>
  <si>
    <t>LV_203</t>
  </si>
  <si>
    <t>LV_204</t>
  </si>
  <si>
    <t>LV_205</t>
  </si>
  <si>
    <t>LV_206</t>
  </si>
  <si>
    <t>LV_207</t>
  </si>
  <si>
    <t>LV_208</t>
  </si>
  <si>
    <t>LV_209</t>
  </si>
  <si>
    <t>LV_210</t>
  </si>
  <si>
    <t>LV_211</t>
  </si>
  <si>
    <t>LV_212</t>
  </si>
  <si>
    <t>LV_213</t>
  </si>
  <si>
    <t>LV_214</t>
  </si>
  <si>
    <t>LV_215</t>
  </si>
  <si>
    <t>LV_216</t>
  </si>
  <si>
    <t>LV_217</t>
  </si>
  <si>
    <t>LV_218</t>
  </si>
  <si>
    <t>LV_219</t>
  </si>
  <si>
    <t>LV_220</t>
  </si>
  <si>
    <t>LV_221</t>
  </si>
  <si>
    <t>LV_222</t>
  </si>
  <si>
    <t>LV_223</t>
  </si>
  <si>
    <t>LV_224</t>
  </si>
  <si>
    <t>LV_225</t>
  </si>
  <si>
    <t>LV_226</t>
  </si>
  <si>
    <t>LV_227</t>
  </si>
  <si>
    <t>LV_228</t>
  </si>
  <si>
    <t>LV_229</t>
  </si>
  <si>
    <t>LV_230</t>
  </si>
  <si>
    <t>LV_231</t>
  </si>
  <si>
    <t>LV_232</t>
  </si>
  <si>
    <t>LV_233</t>
  </si>
  <si>
    <t>LV_234</t>
  </si>
  <si>
    <t>LV_235</t>
  </si>
  <si>
    <t>LV_236</t>
  </si>
  <si>
    <t>LV_237</t>
  </si>
  <si>
    <t>LV_238</t>
  </si>
  <si>
    <t>LV_239</t>
  </si>
  <si>
    <t>LV_240</t>
  </si>
  <si>
    <t>LV_241</t>
  </si>
  <si>
    <t>LV_242</t>
  </si>
  <si>
    <t>LV_243</t>
  </si>
  <si>
    <t>LV_244</t>
  </si>
  <si>
    <t>LV_245</t>
  </si>
  <si>
    <t>LV_246</t>
  </si>
  <si>
    <t>LV_247</t>
  </si>
  <si>
    <t>LV_248</t>
  </si>
  <si>
    <t>LV_249</t>
  </si>
  <si>
    <t>LV_250</t>
  </si>
  <si>
    <t>LV_251</t>
  </si>
  <si>
    <t>LV_252</t>
  </si>
  <si>
    <t>LV_253</t>
  </si>
  <si>
    <t>LV_254</t>
  </si>
  <si>
    <t>LV_255</t>
  </si>
  <si>
    <t>LV_256</t>
  </si>
  <si>
    <t>LV_257</t>
  </si>
  <si>
    <t>LV_258</t>
  </si>
  <si>
    <t>LV_259</t>
  </si>
  <si>
    <t>LV_260</t>
  </si>
  <si>
    <t>LV_261</t>
  </si>
  <si>
    <t>LV_262</t>
  </si>
  <si>
    <t>LV_263</t>
  </si>
  <si>
    <t>LV_264</t>
  </si>
  <si>
    <t>LV_265</t>
  </si>
  <si>
    <t>LV_266</t>
  </si>
  <si>
    <t>LV_267</t>
  </si>
  <si>
    <t>LV_268</t>
  </si>
  <si>
    <t>LV_269</t>
  </si>
  <si>
    <t>LV_270</t>
  </si>
  <si>
    <t>LV_271</t>
  </si>
  <si>
    <t>LV_272</t>
  </si>
  <si>
    <t>LV_273</t>
  </si>
  <si>
    <t>LV_274</t>
  </si>
  <si>
    <t>LV_275</t>
  </si>
  <si>
    <t>LV_276</t>
  </si>
  <si>
    <t>LV_277</t>
  </si>
  <si>
    <t>LV_278</t>
  </si>
  <si>
    <t>LV_279</t>
  </si>
  <si>
    <t>LV_280</t>
  </si>
  <si>
    <t>LV_281</t>
  </si>
  <si>
    <t>LV_282</t>
  </si>
  <si>
    <t>LV_283</t>
  </si>
  <si>
    <t>LV_284</t>
  </si>
  <si>
    <t>LV_285</t>
  </si>
  <si>
    <t>LV_286</t>
  </si>
  <si>
    <t>LV_287</t>
  </si>
  <si>
    <t>LV_288</t>
  </si>
  <si>
    <t>LV_289</t>
  </si>
  <si>
    <t>LV_290</t>
  </si>
  <si>
    <t>LV_291</t>
  </si>
  <si>
    <t>LV_292</t>
  </si>
  <si>
    <t>LV_293</t>
  </si>
  <si>
    <t>LV_294</t>
  </si>
  <si>
    <t>LV_295</t>
  </si>
  <si>
    <t>LV_296</t>
  </si>
  <si>
    <t>LV_297</t>
  </si>
  <si>
    <t>LV_298</t>
  </si>
  <si>
    <t>LV_299</t>
  </si>
  <si>
    <t>LV_300</t>
  </si>
  <si>
    <t>LV_301</t>
  </si>
  <si>
    <t>LV_302</t>
  </si>
  <si>
    <t>LV_303</t>
  </si>
  <si>
    <t>LV_304</t>
  </si>
  <si>
    <t>LV_305</t>
  </si>
  <si>
    <t>LV_306</t>
  </si>
  <si>
    <t>LV_307</t>
  </si>
  <si>
    <t>LV_308</t>
  </si>
  <si>
    <t>LV_309</t>
  </si>
  <si>
    <t>LV_310</t>
  </si>
  <si>
    <t>LV_311</t>
  </si>
  <si>
    <t>LV_312</t>
  </si>
  <si>
    <t>LV_313</t>
  </si>
  <si>
    <t>LV_314</t>
  </si>
  <si>
    <t>LV_315</t>
  </si>
  <si>
    <t>LV_316</t>
  </si>
  <si>
    <t>LV_317</t>
  </si>
  <si>
    <t>LV_318</t>
  </si>
  <si>
    <t>LV_319</t>
  </si>
  <si>
    <t>LV_320</t>
  </si>
  <si>
    <t>LV_321</t>
  </si>
  <si>
    <t>LV_322</t>
  </si>
  <si>
    <t>LV_323</t>
  </si>
  <si>
    <t>LV_324</t>
  </si>
  <si>
    <t>LV_325</t>
  </si>
  <si>
    <t>LV_326</t>
  </si>
  <si>
    <t>LV_327</t>
  </si>
  <si>
    <t>LV_328</t>
  </si>
  <si>
    <t>LV_329</t>
  </si>
  <si>
    <t>LV_330</t>
  </si>
  <si>
    <t>LV_331</t>
  </si>
  <si>
    <t>LV_332</t>
  </si>
  <si>
    <t>LV_333</t>
  </si>
  <si>
    <t>LV_334</t>
  </si>
  <si>
    <t>LV_335</t>
  </si>
  <si>
    <t>LV_336</t>
  </si>
  <si>
    <t>LV_337</t>
  </si>
  <si>
    <t>LV_338</t>
  </si>
  <si>
    <t>LV_339</t>
  </si>
  <si>
    <t>LV_340</t>
  </si>
  <si>
    <t>LV_341</t>
  </si>
  <si>
    <t>LV_342</t>
  </si>
  <si>
    <t>LV_343</t>
  </si>
  <si>
    <t>LV_344</t>
  </si>
  <si>
    <t>LV_345</t>
  </si>
  <si>
    <t>LV_346</t>
  </si>
  <si>
    <t>LV_347</t>
  </si>
  <si>
    <t>LV_348</t>
  </si>
  <si>
    <t>LV_349</t>
  </si>
  <si>
    <t>LV_350</t>
  </si>
  <si>
    <t>LV_351</t>
  </si>
  <si>
    <t>LV_352</t>
  </si>
  <si>
    <t>LV_353</t>
  </si>
  <si>
    <t>LV_354</t>
  </si>
  <si>
    <t>Type</t>
  </si>
  <si>
    <t>name</t>
  </si>
  <si>
    <t>firstSlotOffset</t>
  </si>
  <si>
    <t>size_x</t>
  </si>
  <si>
    <t>size_y</t>
  </si>
  <si>
    <t>size_z</t>
  </si>
  <si>
    <t>slot</t>
  </si>
  <si>
    <t>depth</t>
  </si>
  <si>
    <t>slotOccupation</t>
  </si>
  <si>
    <t>width</t>
  </si>
  <si>
    <t>supplyFace_offset_x</t>
  </si>
  <si>
    <t>supplyFace_offset_y</t>
  </si>
  <si>
    <t>supplyFace_offset_z</t>
  </si>
  <si>
    <t>supplyFace_side</t>
  </si>
  <si>
    <t>supplyFace_width</t>
  </si>
  <si>
    <t>returnFace_length</t>
  </si>
  <si>
    <t>returnFace_offset_x</t>
  </si>
  <si>
    <t>returnFace_offset_y</t>
  </si>
  <si>
    <t>returnFace_offset_z</t>
  </si>
  <si>
    <t>returnFace_side</t>
  </si>
  <si>
    <t>returnFace_width</t>
  </si>
  <si>
    <t>1U_server</t>
  </si>
  <si>
    <t>Rack_B</t>
  </si>
  <si>
    <t>2U_server</t>
  </si>
  <si>
    <t>Rack_C</t>
  </si>
  <si>
    <t>3U_server</t>
  </si>
  <si>
    <t>Rack_D</t>
  </si>
  <si>
    <t>4U_server</t>
  </si>
  <si>
    <t>5U_Server</t>
  </si>
  <si>
    <t>Rack_F</t>
  </si>
  <si>
    <t>9U_Server</t>
  </si>
  <si>
    <t>Rack_G</t>
  </si>
  <si>
    <t>12U_Server</t>
  </si>
  <si>
    <t>2U_Server_N</t>
  </si>
  <si>
    <t>1U_server_N</t>
  </si>
  <si>
    <t>Level 4  - Rack Power (kW)</t>
  </si>
  <si>
    <t>Est. kW per Rack</t>
  </si>
  <si>
    <t>Project L</t>
  </si>
  <si>
    <t>LW - Row 1: AD01-AD18</t>
  </si>
  <si>
    <t>LW - Row 2: AG01-AG24</t>
  </si>
  <si>
    <t>LW - Row 3: AL01-AL26</t>
  </si>
  <si>
    <t>LW - Row 4: AO01-AO26</t>
  </si>
  <si>
    <t>Project B</t>
  </si>
  <si>
    <t>BD - Row 1: BP01-BP21 (A01-A21)</t>
  </si>
  <si>
    <t>BD - Row 2: BS01-BS21 (B01-B21)</t>
  </si>
  <si>
    <t>BD - Row 3: BX01-BX18 ( C01-C18)</t>
  </si>
  <si>
    <t>BD - Row 4: CA01-CA18 (D01-D18)</t>
  </si>
  <si>
    <t>BD - Row 5: CF01-CF21 (E01-E21)</t>
  </si>
  <si>
    <t>BD - Row 6: CI01-CI21 (F01-F21)</t>
  </si>
  <si>
    <t xml:space="preserve">Coloaction </t>
  </si>
  <si>
    <t>ML: CP01-CP05</t>
  </si>
  <si>
    <t>GH</t>
  </si>
  <si>
    <t>RO: CP07-CP08</t>
  </si>
  <si>
    <t>I: CP14-CP15</t>
  </si>
  <si>
    <t>Project L: CP16-CP17</t>
  </si>
  <si>
    <t xml:space="preserve">Project CD: CP18-CP21 </t>
  </si>
  <si>
    <t>Project CA : CP22</t>
  </si>
  <si>
    <t xml:space="preserve"> Colocation</t>
  </si>
  <si>
    <t>ML: CS01-CS05</t>
  </si>
  <si>
    <t>RO: CS07-CS08</t>
  </si>
  <si>
    <t>Project L: CS14-CS16</t>
  </si>
  <si>
    <t>Project W  CS17-CS18</t>
  </si>
  <si>
    <t>Project MB: CS20-CS21</t>
  </si>
  <si>
    <t>Project GS</t>
  </si>
  <si>
    <t>GS - Row 1: CY01-CY19</t>
  </si>
  <si>
    <t>19 (18)</t>
  </si>
  <si>
    <t>q</t>
  </si>
  <si>
    <t>GS - Row 2: DB04-DB05</t>
  </si>
  <si>
    <t>Project ML</t>
  </si>
  <si>
    <t>BF MAX 2 - Row 1: BF01-BF08</t>
  </si>
  <si>
    <t>BF MAX 2 - Row 2: BI01-BI08</t>
  </si>
  <si>
    <t>8 (7)</t>
  </si>
  <si>
    <t>Project PNAP</t>
  </si>
  <si>
    <t>PN - Row - 1: BF09-BF13</t>
  </si>
  <si>
    <t>5(4)</t>
  </si>
  <si>
    <t>PN - Row - 2: BI09-BI13</t>
  </si>
  <si>
    <t>5(1)</t>
  </si>
  <si>
    <t>Project SG</t>
  </si>
  <si>
    <t>BI - Row - Colo:</t>
  </si>
  <si>
    <t>Project IW : BI16-BI17</t>
  </si>
  <si>
    <t>Project HB:BI18</t>
  </si>
  <si>
    <t>Project OT (Proj Zero): BI19-BI20</t>
  </si>
  <si>
    <t>SG - Row 1: BF01-BF08 (R13-R20)
SG - Row 2: BI01-BI06 (R01-R06)</t>
  </si>
  <si>
    <t>SG - Row 1: BF09-BF14: (R21-R26)
                     BF15-BF22: (R35-R42)</t>
  </si>
  <si>
    <t>SG - Row 2: BI07-BI12: (R07-R12)
                     BI13-BI20: (R27-R34)</t>
  </si>
  <si>
    <t>Raised floor</t>
  </si>
  <si>
    <t>CRAH-L4-01</t>
  </si>
  <si>
    <t>CRAH-L4-02</t>
  </si>
  <si>
    <t>CRAH-L4-03</t>
  </si>
  <si>
    <t>CRAH-L4-04</t>
  </si>
  <si>
    <t>CRAH-L4-05</t>
  </si>
  <si>
    <t>CRAH-L4-06</t>
  </si>
  <si>
    <t>CRAH-L4-07</t>
  </si>
  <si>
    <t>CRAH-L4-08</t>
  </si>
  <si>
    <t>CRAH-L4-09</t>
  </si>
  <si>
    <t>CRAH-L4-10</t>
  </si>
  <si>
    <t>CRAH-L4-11</t>
  </si>
  <si>
    <t>CRAH-L4-12</t>
  </si>
  <si>
    <t>CRAH-L4-13</t>
  </si>
  <si>
    <t>CRAH-L4-14</t>
  </si>
  <si>
    <t>CRAH-L4-15</t>
  </si>
  <si>
    <t>CRAH-L4-16</t>
  </si>
  <si>
    <t>CRAH-L4-17</t>
  </si>
  <si>
    <t>CRAH-L4-18</t>
  </si>
  <si>
    <t>CRAH-L4-19</t>
  </si>
  <si>
    <t>CRAH-L4-20</t>
  </si>
  <si>
    <t>Pilar_small_1</t>
  </si>
  <si>
    <t>Pilar_small_2</t>
  </si>
  <si>
    <t>Pilar_small_3</t>
  </si>
  <si>
    <t>Pilar_small_4</t>
  </si>
  <si>
    <t>Pilar_small_5</t>
  </si>
  <si>
    <t>Pilar_small_6</t>
  </si>
  <si>
    <t>Pilar_big_1</t>
  </si>
  <si>
    <t>Pilar_big_2</t>
  </si>
  <si>
    <t>Pilar_big_3</t>
  </si>
  <si>
    <t>Pilar_big_4</t>
  </si>
  <si>
    <t>Pilar_big_5</t>
  </si>
  <si>
    <t>Pilar_big_6</t>
  </si>
  <si>
    <t>name</t>
    <phoneticPr fontId="15" type="noConversion"/>
  </si>
  <si>
    <t>Type</t>
    <phoneticPr fontId="15" type="noConversion"/>
  </si>
  <si>
    <t>top</t>
    <phoneticPr fontId="15" type="noConversion"/>
  </si>
  <si>
    <t>bottom</t>
    <phoneticPr fontId="15" type="noConversion"/>
  </si>
  <si>
    <t>rear</t>
    <phoneticPr fontId="15" type="noConversion"/>
  </si>
  <si>
    <t>front</t>
    <phoneticPr fontId="15" type="noConversion"/>
  </si>
  <si>
    <t>left</t>
    <phoneticPr fontId="15" type="noConversion"/>
  </si>
  <si>
    <t>right</t>
    <phoneticPr fontId="15" type="noConversion"/>
  </si>
  <si>
    <t>acu</t>
    <phoneticPr fontId="15" type="noConversion"/>
  </si>
  <si>
    <t>box</t>
    <phoneticPr fontId="15" type="noConversion"/>
  </si>
  <si>
    <t>server</t>
    <phoneticPr fontId="15" type="noConversion"/>
  </si>
  <si>
    <t>rack</t>
    <phoneticPr fontId="15" type="noConversion"/>
  </si>
  <si>
    <t>CRAH_A</t>
  </si>
  <si>
    <t>CRAH_A</t>
    <phoneticPr fontId="15" type="noConversion"/>
  </si>
  <si>
    <t>CRAH_B</t>
    <phoneticPr fontId="15" type="noConversion"/>
  </si>
  <si>
    <t>pillar</t>
    <phoneticPr fontId="15" type="noConversion"/>
  </si>
  <si>
    <t>partition</t>
    <phoneticPr fontId="15" type="noConversion"/>
  </si>
  <si>
    <t>supplyFace_length</t>
    <phoneticPr fontId="15" type="noConversion"/>
  </si>
  <si>
    <t>coolingCapacity</t>
  </si>
  <si>
    <t>flowRate</t>
  </si>
  <si>
    <t>minTemperature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</si>
</sst>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_(* #,##0.0000000_);_(* \(#,##0.0000000\);_(* &quot;-&quot;??_);_(@_)"/>
    <numFmt numFmtId="166" formatCode="_(* #,##0.00000000_);_(* \(#,##0.00000000\);_(* &quot;-&quot;??_);_(@_)"/>
    <numFmt numFmtId="167" formatCode="_(* #,##0.0000_);_(* \(#,##0.0000\);_(* &quot;-&quot;??_);_(@_)"/>
    <numFmt numFmtId="168" formatCode="_(* #,##0.000_);_(* \(#,##0.000\);_(* &quot;-&quot;??_);_(@_)"/>
  </numFmts>
  <fonts count="17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1"/>
      <color rgb="FF222222"/>
      <name val="&quot;Google Sans&quot;"/>
      <family val="1"/>
    </font>
    <font>
      <sz val="11"/>
      <color rgb="FF222222"/>
      <name val="&quot;Google Sans&quot;"/>
      <family val="1"/>
    </font>
    <font>
      <sz val="10"/>
      <color rgb="FF222222"/>
      <name val="&quot;Google Sans&quot;"/>
      <family val="1"/>
    </font>
    <font>
      <sz val="11"/>
      <color theme="1"/>
      <name val="Calibri"/>
      <family val="2"/>
    </font>
    <font>
      <i/>
      <sz val="11"/>
      <color theme="0" tint="-4.9989318521683403E-2"/>
      <name val="Calibri"/>
      <family val="3"/>
      <charset val="134"/>
      <scheme val="minor"/>
    </font>
    <font>
      <b/>
      <sz val="11"/>
      <color rgb="FFC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222222"/>
      <name val="Calibri"/>
      <family val="3"/>
      <charset val="134"/>
      <scheme val="minor"/>
    </font>
    <font>
      <b/>
      <sz val="11"/>
      <color rgb="FF222222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5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/>
    </xf>
    <xf numFmtId="164" fontId="0" fillId="8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1" borderId="1" xfId="1" applyNumberFormat="1" applyFont="1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1" applyNumberFormat="1" applyFont="1" applyFill="1" applyBorder="1" applyAlignment="1">
      <alignment horizontal="center"/>
    </xf>
    <xf numFmtId="164" fontId="0" fillId="1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1" applyNumberFormat="1" applyFont="1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0" fillId="15" borderId="1" xfId="1" applyNumberFormat="1" applyFont="1" applyFill="1" applyBorder="1" applyAlignment="1">
      <alignment horizontal="center"/>
    </xf>
    <xf numFmtId="164" fontId="0" fillId="15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16" borderId="1" xfId="1" applyNumberFormat="1" applyFont="1" applyFill="1" applyBorder="1" applyAlignment="1">
      <alignment horizontal="center"/>
    </xf>
    <xf numFmtId="164" fontId="0" fillId="16" borderId="1" xfId="1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4" fontId="0" fillId="17" borderId="1" xfId="1" applyNumberFormat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1" applyNumberFormat="1" applyFont="1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4" fontId="0" fillId="13" borderId="2" xfId="1" applyNumberFormat="1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164" fontId="0" fillId="20" borderId="2" xfId="1" applyNumberFormat="1" applyFont="1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164" fontId="0" fillId="21" borderId="1" xfId="1" applyNumberFormat="1" applyFont="1" applyFill="1" applyBorder="1" applyAlignment="1">
      <alignment horizontal="center" vertical="center"/>
    </xf>
    <xf numFmtId="164" fontId="0" fillId="21" borderId="1" xfId="1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164" fontId="0" fillId="22" borderId="2" xfId="1" applyNumberFormat="1" applyFont="1" applyFill="1" applyBorder="1" applyAlignment="1">
      <alignment horizontal="center" vertical="center"/>
    </xf>
    <xf numFmtId="164" fontId="0" fillId="22" borderId="1" xfId="1" applyNumberFormat="1" applyFont="1" applyFill="1" applyBorder="1" applyAlignment="1">
      <alignment horizontal="center"/>
    </xf>
    <xf numFmtId="164" fontId="0" fillId="22" borderId="1" xfId="1" applyNumberFormat="1" applyFont="1" applyFill="1" applyBorder="1" applyAlignment="1">
      <alignment horizontal="center" vertical="center"/>
    </xf>
    <xf numFmtId="164" fontId="0" fillId="18" borderId="2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24" borderId="7" xfId="0" applyFont="1" applyFill="1" applyBorder="1"/>
    <xf numFmtId="0" fontId="2" fillId="0" borderId="7" xfId="0" applyFont="1" applyBorder="1"/>
    <xf numFmtId="0" fontId="2" fillId="23" borderId="7" xfId="0" applyFont="1" applyFill="1" applyBorder="1" applyAlignment="1">
      <alignment horizontal="center"/>
    </xf>
    <xf numFmtId="0" fontId="5" fillId="25" borderId="7" xfId="0" applyFont="1" applyFill="1" applyBorder="1"/>
    <xf numFmtId="0" fontId="3" fillId="0" borderId="7" xfId="0" applyFont="1" applyBorder="1" applyAlignment="1">
      <alignment horizontal="center"/>
    </xf>
    <xf numFmtId="0" fontId="6" fillId="25" borderId="7" xfId="0" applyFont="1" applyFill="1" applyBorder="1"/>
    <xf numFmtId="2" fontId="3" fillId="0" borderId="7" xfId="0" applyNumberFormat="1" applyFont="1" applyBorder="1" applyAlignment="1">
      <alignment horizontal="center"/>
    </xf>
    <xf numFmtId="0" fontId="5" fillId="26" borderId="7" xfId="0" applyFont="1" applyFill="1" applyBorder="1"/>
    <xf numFmtId="0" fontId="6" fillId="26" borderId="7" xfId="0" applyFont="1" applyFill="1" applyBorder="1"/>
    <xf numFmtId="0" fontId="2" fillId="27" borderId="7" xfId="0" applyFont="1" applyFill="1" applyBorder="1"/>
    <xf numFmtId="0" fontId="3" fillId="27" borderId="7" xfId="0" applyFont="1" applyFill="1" applyBorder="1"/>
    <xf numFmtId="0" fontId="2" fillId="28" borderId="7" xfId="0" applyFont="1" applyFill="1" applyBorder="1"/>
    <xf numFmtId="0" fontId="3" fillId="28" borderId="7" xfId="0" applyFont="1" applyFill="1" applyBorder="1"/>
    <xf numFmtId="0" fontId="2" fillId="29" borderId="7" xfId="0" applyFont="1" applyFill="1" applyBorder="1"/>
    <xf numFmtId="0" fontId="3" fillId="29" borderId="7" xfId="0" applyFont="1" applyFill="1" applyBorder="1"/>
    <xf numFmtId="0" fontId="2" fillId="30" borderId="7" xfId="0" applyFont="1" applyFill="1" applyBorder="1"/>
    <xf numFmtId="0" fontId="7" fillId="30" borderId="7" xfId="0" applyFont="1" applyFill="1" applyBorder="1"/>
    <xf numFmtId="0" fontId="3" fillId="30" borderId="7" xfId="0" applyFont="1" applyFill="1" applyBorder="1"/>
    <xf numFmtId="0" fontId="2" fillId="31" borderId="7" xfId="0" applyFont="1" applyFill="1" applyBorder="1"/>
    <xf numFmtId="0" fontId="3" fillId="31" borderId="7" xfId="0" applyFont="1" applyFill="1" applyBorder="1"/>
    <xf numFmtId="0" fontId="2" fillId="27" borderId="7" xfId="0" applyFont="1" applyFill="1" applyBorder="1" applyAlignment="1">
      <alignment horizontal="left"/>
    </xf>
    <xf numFmtId="0" fontId="2" fillId="32" borderId="7" xfId="0" applyFont="1" applyFill="1" applyBorder="1"/>
    <xf numFmtId="0" fontId="3" fillId="32" borderId="7" xfId="0" applyFont="1" applyFill="1" applyBorder="1"/>
    <xf numFmtId="0" fontId="3" fillId="33" borderId="7" xfId="0" applyFont="1" applyFill="1" applyBorder="1"/>
    <xf numFmtId="2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0" borderId="1" xfId="0" applyBorder="1"/>
    <xf numFmtId="43" fontId="0" fillId="0" borderId="0" xfId="1" applyFont="1"/>
    <xf numFmtId="166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7" fontId="0" fillId="0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37" borderId="1" xfId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left" vertical="center"/>
    </xf>
    <xf numFmtId="165" fontId="0" fillId="38" borderId="1" xfId="1" applyNumberFormat="1" applyFont="1" applyFill="1" applyBorder="1" applyAlignment="1">
      <alignment horizontal="left" vertical="center"/>
    </xf>
    <xf numFmtId="167" fontId="0" fillId="0" borderId="0" xfId="1" applyNumberFormat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0" fillId="0" borderId="1" xfId="1" applyFont="1" applyBorder="1"/>
    <xf numFmtId="43" fontId="0" fillId="37" borderId="1" xfId="1" applyFont="1" applyFill="1" applyBorder="1"/>
    <xf numFmtId="166" fontId="0" fillId="6" borderId="1" xfId="1" applyNumberFormat="1" applyFont="1" applyFill="1" applyBorder="1" applyAlignment="1">
      <alignment horizontal="center" vertical="center"/>
    </xf>
    <xf numFmtId="165" fontId="0" fillId="38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 vertical="center"/>
    </xf>
    <xf numFmtId="0" fontId="5" fillId="27" borderId="7" xfId="0" applyFont="1" applyFill="1" applyBorder="1"/>
    <xf numFmtId="0" fontId="6" fillId="27" borderId="7" xfId="0" applyFont="1" applyFill="1" applyBorder="1"/>
    <xf numFmtId="0" fontId="3" fillId="25" borderId="7" xfId="0" applyFont="1" applyFill="1" applyBorder="1"/>
    <xf numFmtId="0" fontId="0" fillId="0" borderId="0" xfId="0" applyAlignment="1">
      <alignment horizontal="left"/>
    </xf>
    <xf numFmtId="0" fontId="3" fillId="0" borderId="8" xfId="0" applyFont="1" applyBorder="1" applyAlignment="1">
      <alignment horizontal="left"/>
    </xf>
    <xf numFmtId="0" fontId="6" fillId="32" borderId="7" xfId="0" applyFont="1" applyFill="1" applyBorder="1"/>
    <xf numFmtId="0" fontId="6" fillId="32" borderId="16" xfId="0" applyFont="1" applyFill="1" applyBorder="1"/>
    <xf numFmtId="0" fontId="0" fillId="21" borderId="0" xfId="0" applyFill="1" applyAlignment="1">
      <alignment horizontal="left"/>
    </xf>
    <xf numFmtId="168" fontId="0" fillId="0" borderId="0" xfId="1" applyNumberFormat="1" applyFont="1" applyAlignment="1">
      <alignment horizontal="center"/>
    </xf>
    <xf numFmtId="164" fontId="1" fillId="5" borderId="1" xfId="1" applyNumberFormat="1" applyFont="1" applyFill="1" applyBorder="1" applyAlignment="1">
      <alignment horizontal="center"/>
    </xf>
    <xf numFmtId="164" fontId="1" fillId="5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9" fillId="13" borderId="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9" fillId="6" borderId="2" xfId="1" applyNumberFormat="1" applyFont="1" applyFill="1" applyBorder="1" applyAlignment="1">
      <alignment horizontal="center" vertical="center"/>
    </xf>
    <xf numFmtId="164" fontId="9" fillId="6" borderId="1" xfId="1" applyNumberFormat="1" applyFont="1" applyFill="1" applyBorder="1" applyAlignment="1">
      <alignment horizontal="center" vertical="center"/>
    </xf>
    <xf numFmtId="164" fontId="9" fillId="13" borderId="2" xfId="1" applyNumberFormat="1" applyFont="1" applyFill="1" applyBorder="1" applyAlignment="1">
      <alignment horizontal="center" vertical="center"/>
    </xf>
    <xf numFmtId="164" fontId="1" fillId="13" borderId="1" xfId="1" applyNumberFormat="1" applyFont="1" applyFill="1" applyBorder="1" applyAlignment="1">
      <alignment horizontal="center"/>
    </xf>
    <xf numFmtId="164" fontId="9" fillId="19" borderId="2" xfId="1" applyNumberFormat="1" applyFont="1" applyFill="1" applyBorder="1" applyAlignment="1">
      <alignment horizontal="center" vertical="center"/>
    </xf>
    <xf numFmtId="164" fontId="9" fillId="19" borderId="1" xfId="1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164" fontId="9" fillId="40" borderId="2" xfId="1" applyNumberFormat="1" applyFont="1" applyFill="1" applyBorder="1" applyAlignment="1">
      <alignment horizontal="center" vertical="center"/>
    </xf>
    <xf numFmtId="164" fontId="0" fillId="40" borderId="1" xfId="1" applyNumberFormat="1" applyFont="1" applyFill="1" applyBorder="1" applyAlignment="1">
      <alignment horizontal="center"/>
    </xf>
    <xf numFmtId="164" fontId="0" fillId="40" borderId="1" xfId="1" applyNumberFormat="1" applyFont="1" applyFill="1" applyBorder="1" applyAlignment="1">
      <alignment horizontal="center" vertical="center"/>
    </xf>
    <xf numFmtId="164" fontId="9" fillId="40" borderId="1" xfId="1" applyNumberFormat="1" applyFont="1" applyFill="1" applyBorder="1" applyAlignment="1">
      <alignment horizontal="center" vertical="center"/>
    </xf>
    <xf numFmtId="164" fontId="10" fillId="13" borderId="1" xfId="1" applyNumberFormat="1" applyFont="1" applyFill="1" applyBorder="1" applyAlignment="1">
      <alignment horizontal="center"/>
    </xf>
    <xf numFmtId="0" fontId="0" fillId="41" borderId="2" xfId="0" applyFill="1" applyBorder="1" applyAlignment="1">
      <alignment horizontal="center" vertical="center"/>
    </xf>
    <xf numFmtId="164" fontId="9" fillId="41" borderId="2" xfId="1" applyNumberFormat="1" applyFont="1" applyFill="1" applyBorder="1" applyAlignment="1">
      <alignment horizontal="center" vertical="center"/>
    </xf>
    <xf numFmtId="164" fontId="0" fillId="41" borderId="1" xfId="1" applyNumberFormat="1" applyFont="1" applyFill="1" applyBorder="1" applyAlignment="1">
      <alignment horizontal="center"/>
    </xf>
    <xf numFmtId="164" fontId="0" fillId="41" borderId="1" xfId="1" applyNumberFormat="1" applyFont="1" applyFill="1" applyBorder="1" applyAlignment="1">
      <alignment horizontal="center" vertical="center"/>
    </xf>
    <xf numFmtId="164" fontId="9" fillId="41" borderId="1" xfId="1" applyNumberFormat="1" applyFont="1" applyFill="1" applyBorder="1" applyAlignment="1">
      <alignment horizontal="center" vertical="center"/>
    </xf>
    <xf numFmtId="164" fontId="9" fillId="22" borderId="1" xfId="1" applyNumberFormat="1" applyFont="1" applyFill="1" applyBorder="1" applyAlignment="1">
      <alignment horizontal="center" vertical="center"/>
    </xf>
    <xf numFmtId="164" fontId="9" fillId="22" borderId="2" xfId="1" applyNumberFormat="1" applyFont="1" applyFill="1" applyBorder="1" applyAlignment="1">
      <alignment horizontal="center" vertical="center"/>
    </xf>
    <xf numFmtId="164" fontId="9" fillId="18" borderId="1" xfId="1" applyNumberFormat="1" applyFont="1" applyFill="1" applyBorder="1" applyAlignment="1">
      <alignment horizontal="center" vertical="center"/>
    </xf>
    <xf numFmtId="164" fontId="9" fillId="18" borderId="2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4" fontId="9" fillId="10" borderId="1" xfId="1" applyNumberFormat="1" applyFont="1" applyFill="1" applyBorder="1" applyAlignment="1">
      <alignment horizontal="center" vertical="center"/>
    </xf>
    <xf numFmtId="164" fontId="9" fillId="10" borderId="2" xfId="1" applyNumberFormat="1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64" fontId="9" fillId="42" borderId="1" xfId="1" applyNumberFormat="1" applyFont="1" applyFill="1" applyBorder="1" applyAlignment="1">
      <alignment horizontal="center" vertical="center"/>
    </xf>
    <xf numFmtId="164" fontId="0" fillId="42" borderId="1" xfId="1" applyNumberFormat="1" applyFont="1" applyFill="1" applyBorder="1" applyAlignment="1">
      <alignment horizontal="center"/>
    </xf>
    <xf numFmtId="164" fontId="0" fillId="42" borderId="1" xfId="1" applyNumberFormat="1" applyFont="1" applyFill="1" applyBorder="1" applyAlignment="1">
      <alignment horizontal="center" vertical="center"/>
    </xf>
    <xf numFmtId="164" fontId="9" fillId="42" borderId="2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64" fontId="9" fillId="12" borderId="1" xfId="1" applyNumberFormat="1" applyFont="1" applyFill="1" applyBorder="1" applyAlignment="1">
      <alignment horizontal="center" vertical="center"/>
    </xf>
    <xf numFmtId="164" fontId="9" fillId="12" borderId="2" xfId="1" applyNumberFormat="1" applyFont="1" applyFill="1" applyBorder="1" applyAlignment="1">
      <alignment horizontal="center" vertical="center"/>
    </xf>
    <xf numFmtId="168" fontId="0" fillId="2" borderId="0" xfId="1" applyNumberFormat="1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horizontal="center" vertical="center"/>
    </xf>
    <xf numFmtId="164" fontId="9" fillId="4" borderId="2" xfId="1" applyNumberFormat="1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64" fontId="0" fillId="38" borderId="1" xfId="0" applyNumberFormat="1" applyFill="1" applyBorder="1" applyAlignment="1">
      <alignment horizontal="center"/>
    </xf>
    <xf numFmtId="0" fontId="0" fillId="43" borderId="1" xfId="0" applyFill="1" applyBorder="1" applyAlignment="1">
      <alignment horizontal="center" vertical="center"/>
    </xf>
    <xf numFmtId="164" fontId="0" fillId="43" borderId="1" xfId="0" applyNumberFormat="1" applyFill="1" applyBorder="1" applyAlignment="1">
      <alignment horizontal="center"/>
    </xf>
    <xf numFmtId="164" fontId="0" fillId="38" borderId="1" xfId="0" applyNumberFormat="1" applyFill="1" applyBorder="1" applyAlignment="1">
      <alignment horizontal="center" vertical="center"/>
    </xf>
    <xf numFmtId="164" fontId="0" fillId="43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1" fillId="36" borderId="1" xfId="0" applyFont="1" applyFill="1" applyBorder="1"/>
    <xf numFmtId="0" fontId="11" fillId="35" borderId="1" xfId="0" applyFont="1" applyFill="1" applyBorder="1"/>
    <xf numFmtId="0" fontId="11" fillId="38" borderId="1" xfId="0" applyFont="1" applyFill="1" applyBorder="1" applyAlignment="1">
      <alignment horizontal="center"/>
    </xf>
    <xf numFmtId="0" fontId="11" fillId="43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17" xfId="0" applyBorder="1"/>
    <xf numFmtId="0" fontId="0" fillId="36" borderId="18" xfId="0" applyFill="1" applyBorder="1"/>
    <xf numFmtId="0" fontId="0" fillId="35" borderId="18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24" xfId="0" applyFill="1" applyBorder="1"/>
    <xf numFmtId="0" fontId="11" fillId="35" borderId="25" xfId="0" applyFont="1" applyFill="1" applyBorder="1"/>
    <xf numFmtId="0" fontId="0" fillId="35" borderId="25" xfId="0" applyFill="1" applyBorder="1"/>
    <xf numFmtId="0" fontId="0" fillId="35" borderId="26" xfId="0" applyFill="1" applyBorder="1"/>
    <xf numFmtId="0" fontId="11" fillId="13" borderId="19" xfId="0" applyFont="1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3" borderId="1" xfId="0" applyFill="1" applyBorder="1"/>
    <xf numFmtId="0" fontId="11" fillId="13" borderId="1" xfId="0" applyFont="1" applyFill="1" applyBorder="1"/>
    <xf numFmtId="0" fontId="0" fillId="13" borderId="23" xfId="0" applyFill="1" applyBorder="1"/>
    <xf numFmtId="0" fontId="0" fillId="13" borderId="24" xfId="0" applyFill="1" applyBorder="1"/>
    <xf numFmtId="0" fontId="11" fillId="13" borderId="25" xfId="0" applyFont="1" applyFill="1" applyBorder="1"/>
    <xf numFmtId="0" fontId="0" fillId="13" borderId="25" xfId="0" applyFill="1" applyBorder="1"/>
    <xf numFmtId="0" fontId="0" fillId="13" borderId="26" xfId="0" applyFill="1" applyBorder="1"/>
    <xf numFmtId="0" fontId="0" fillId="36" borderId="19" xfId="0" applyFill="1" applyBorder="1"/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25" borderId="15" xfId="0" applyFont="1" applyFill="1" applyBorder="1"/>
    <xf numFmtId="0" fontId="4" fillId="0" borderId="16" xfId="0" applyFont="1" applyBorder="1"/>
    <xf numFmtId="0" fontId="5" fillId="32" borderId="15" xfId="0" applyFont="1" applyFill="1" applyBorder="1"/>
    <xf numFmtId="0" fontId="5" fillId="27" borderId="15" xfId="0" applyFont="1" applyFill="1" applyBorder="1"/>
    <xf numFmtId="0" fontId="6" fillId="27" borderId="15" xfId="0" applyFont="1" applyFill="1" applyBorder="1"/>
    <xf numFmtId="0" fontId="3" fillId="39" borderId="15" xfId="0" applyFont="1" applyFill="1" applyBorder="1"/>
    <xf numFmtId="0" fontId="5" fillId="39" borderId="15" xfId="0" applyFont="1" applyFill="1" applyBorder="1"/>
    <xf numFmtId="0" fontId="5" fillId="29" borderId="15" xfId="0" applyFont="1" applyFill="1" applyBorder="1"/>
    <xf numFmtId="0" fontId="3" fillId="0" borderId="3" xfId="0" applyFont="1" applyBorder="1" applyAlignment="1">
      <alignment horizontal="center"/>
    </xf>
    <xf numFmtId="0" fontId="4" fillId="0" borderId="12" xfId="0" applyFont="1" applyBorder="1"/>
    <xf numFmtId="0" fontId="6" fillId="25" borderId="3" xfId="0" applyFont="1" applyFill="1" applyBorder="1" applyAlignment="1">
      <alignment vertical="center"/>
    </xf>
    <xf numFmtId="0" fontId="6" fillId="32" borderId="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29" borderId="15" xfId="0" applyFont="1" applyFill="1" applyBorder="1"/>
    <xf numFmtId="0" fontId="4" fillId="0" borderId="8" xfId="0" applyFont="1" applyBorder="1"/>
    <xf numFmtId="0" fontId="2" fillId="23" borderId="3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/>
    </xf>
    <xf numFmtId="0" fontId="2" fillId="23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1" xfId="0" applyFont="1" applyBorder="1"/>
    <xf numFmtId="0" fontId="2" fillId="2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0" xfId="0" applyFont="1" applyBorder="1"/>
    <xf numFmtId="0" fontId="2" fillId="23" borderId="3" xfId="0" applyFont="1" applyFill="1" applyBorder="1" applyAlignment="1">
      <alignment horizontal="center" vertical="center"/>
    </xf>
    <xf numFmtId="0" fontId="1" fillId="25" borderId="10" xfId="0" applyFont="1" applyFill="1" applyBorder="1"/>
    <xf numFmtId="0" fontId="6" fillId="27" borderId="3" xfId="0" applyFont="1" applyFill="1" applyBorder="1"/>
    <xf numFmtId="43" fontId="1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</xdr:row>
      <xdr:rowOff>0</xdr:rowOff>
    </xdr:from>
    <xdr:ext cx="3909657" cy="2404410"/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4700" y="889000"/>
          <a:ext cx="3909060" cy="2404110"/>
        </a:xfrm>
        <a:prstGeom prst="rect">
          <a:avLst/>
        </a:prstGeom>
      </xdr:spPr>
    </xdr:pic>
    <xdr:clientData/>
  </xdr:oneCellAnchor>
  <xdr:oneCellAnchor>
    <xdr:from>
      <xdr:col>10</xdr:col>
      <xdr:colOff>1</xdr:colOff>
      <xdr:row>25</xdr:row>
      <xdr:rowOff>136071</xdr:rowOff>
    </xdr:from>
    <xdr:ext cx="6641290" cy="7746184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4700" y="4580890"/>
          <a:ext cx="6640830" cy="7746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9"/>
  <sheetViews>
    <sheetView workbookViewId="0">
      <pane xSplit="1" ySplit="2" topLeftCell="B3" activePane="bottomRight" state="frozen"/>
      <selection pane="topRight"/>
      <selection pane="bottomLeft"/>
      <selection pane="bottomRight" activeCell="B102" sqref="A1:XFD1048576"/>
    </sheetView>
  </sheetViews>
  <sheetFormatPr baseColWidth="10" defaultColWidth="9.1640625" defaultRowHeight="15"/>
  <cols>
    <col min="1" max="1" width="17.6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1.5" style="4" customWidth="1"/>
    <col min="10" max="16384" width="9.1640625" style="5"/>
  </cols>
  <sheetData>
    <row r="1" spans="1:9">
      <c r="A1" s="6" t="s">
        <v>0</v>
      </c>
      <c r="B1" s="220" t="s">
        <v>1</v>
      </c>
      <c r="C1" s="220"/>
      <c r="D1" s="220"/>
      <c r="E1" s="220" t="s">
        <v>2</v>
      </c>
      <c r="F1" s="220"/>
      <c r="G1" s="220"/>
      <c r="H1" s="220"/>
      <c r="I1" s="7" t="s">
        <v>3</v>
      </c>
    </row>
    <row r="2" spans="1:9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</row>
    <row r="3" spans="1:9">
      <c r="A3" s="8" t="s">
        <v>8</v>
      </c>
      <c r="B3" s="9"/>
      <c r="C3" s="9"/>
      <c r="D3" s="9"/>
      <c r="E3" s="10"/>
      <c r="F3" s="10">
        <v>0</v>
      </c>
      <c r="G3" s="10">
        <v>0</v>
      </c>
      <c r="H3" s="10">
        <v>0</v>
      </c>
      <c r="I3" s="10"/>
    </row>
    <row r="4" spans="1:9">
      <c r="A4" s="8" t="s">
        <v>9</v>
      </c>
      <c r="B4" s="9"/>
      <c r="C4" s="9"/>
      <c r="D4" s="9"/>
      <c r="E4" s="10"/>
      <c r="F4" s="10">
        <v>4</v>
      </c>
      <c r="G4" s="10">
        <v>0</v>
      </c>
      <c r="H4" s="10">
        <v>0</v>
      </c>
      <c r="I4" s="10"/>
    </row>
    <row r="5" spans="1:9">
      <c r="A5" s="8" t="s">
        <v>10</v>
      </c>
      <c r="B5" s="9"/>
      <c r="C5" s="9"/>
      <c r="D5" s="9"/>
      <c r="E5" s="10"/>
      <c r="F5" s="10">
        <v>4</v>
      </c>
      <c r="G5" s="10">
        <v>0.4</v>
      </c>
      <c r="H5" s="10">
        <v>0</v>
      </c>
      <c r="I5" s="10"/>
    </row>
    <row r="6" spans="1:9">
      <c r="A6" s="8" t="s">
        <v>11</v>
      </c>
      <c r="B6" s="9"/>
      <c r="C6" s="9"/>
      <c r="D6" s="9"/>
      <c r="E6" s="10"/>
      <c r="F6" s="10">
        <v>6</v>
      </c>
      <c r="G6" s="10">
        <v>0.4</v>
      </c>
      <c r="H6" s="10">
        <v>0</v>
      </c>
      <c r="I6" s="10"/>
    </row>
    <row r="7" spans="1:9">
      <c r="A7" s="8" t="s">
        <v>12</v>
      </c>
      <c r="B7" s="9"/>
      <c r="C7" s="9"/>
      <c r="D7" s="9"/>
      <c r="E7" s="10"/>
      <c r="F7" s="10">
        <v>6</v>
      </c>
      <c r="G7" s="10">
        <v>0</v>
      </c>
      <c r="H7" s="10">
        <v>0</v>
      </c>
      <c r="I7" s="10"/>
    </row>
    <row r="8" spans="1:9">
      <c r="A8" s="8" t="s">
        <v>13</v>
      </c>
      <c r="B8" s="9"/>
      <c r="C8" s="9"/>
      <c r="D8" s="9"/>
      <c r="E8" s="10"/>
      <c r="F8" s="10">
        <v>8</v>
      </c>
      <c r="G8" s="10">
        <v>0</v>
      </c>
      <c r="H8" s="10">
        <v>0</v>
      </c>
      <c r="I8" s="10"/>
    </row>
    <row r="9" spans="1:9">
      <c r="A9" s="8" t="s">
        <v>14</v>
      </c>
      <c r="B9" s="9"/>
      <c r="C9" s="9"/>
      <c r="D9" s="9"/>
      <c r="E9" s="10"/>
      <c r="F9" s="10">
        <v>8</v>
      </c>
      <c r="G9" s="10">
        <v>15</v>
      </c>
      <c r="H9" s="10">
        <v>0</v>
      </c>
      <c r="I9" s="10"/>
    </row>
    <row r="10" spans="1:9">
      <c r="A10" s="8" t="s">
        <v>15</v>
      </c>
      <c r="B10" s="9"/>
      <c r="C10" s="9"/>
      <c r="D10" s="9"/>
      <c r="E10" s="10"/>
      <c r="F10" s="10">
        <v>0</v>
      </c>
      <c r="G10" s="10">
        <v>15</v>
      </c>
      <c r="H10" s="10">
        <v>0</v>
      </c>
      <c r="I10" s="10"/>
    </row>
    <row r="11" spans="1:9">
      <c r="A11" s="8" t="s">
        <v>16</v>
      </c>
      <c r="B11" s="9"/>
      <c r="C11" s="9"/>
      <c r="D11" s="9"/>
      <c r="E11" s="10"/>
      <c r="F11" s="10"/>
      <c r="G11" s="10"/>
      <c r="H11" s="10"/>
      <c r="I11" s="10">
        <v>5</v>
      </c>
    </row>
    <row r="12" spans="1:9">
      <c r="A12" s="11" t="s">
        <v>17</v>
      </c>
      <c r="B12" s="12"/>
      <c r="C12" s="12"/>
      <c r="D12" s="12"/>
      <c r="E12" s="13"/>
      <c r="F12" s="13"/>
      <c r="G12" s="13"/>
      <c r="H12" s="13"/>
      <c r="I12" s="13">
        <v>0.45</v>
      </c>
    </row>
    <row r="13" spans="1:9">
      <c r="A13" s="11" t="s">
        <v>18</v>
      </c>
      <c r="B13" s="12">
        <v>0.89</v>
      </c>
      <c r="C13" s="13">
        <v>2.5499999999999998</v>
      </c>
      <c r="D13" s="12"/>
      <c r="E13" s="13">
        <v>0</v>
      </c>
      <c r="F13" s="13">
        <v>0</v>
      </c>
      <c r="G13" s="13">
        <v>3.4849999999999999</v>
      </c>
      <c r="H13" s="13">
        <f>$I$12</f>
        <v>0.45</v>
      </c>
      <c r="I13" s="13"/>
    </row>
    <row r="14" spans="1:9">
      <c r="A14" s="11" t="s">
        <v>19</v>
      </c>
      <c r="B14" s="12">
        <v>0.89</v>
      </c>
      <c r="C14" s="13">
        <v>2.5499999999999998</v>
      </c>
      <c r="D14" s="12"/>
      <c r="E14" s="13">
        <v>0</v>
      </c>
      <c r="F14" s="13">
        <v>0</v>
      </c>
      <c r="G14" s="13">
        <v>9.4849999999999994</v>
      </c>
      <c r="H14" s="13">
        <f t="shared" ref="H14:H17" si="0">$I$12</f>
        <v>0.45</v>
      </c>
      <c r="I14" s="13"/>
    </row>
    <row r="15" spans="1:9">
      <c r="A15" s="11" t="s">
        <v>20</v>
      </c>
      <c r="B15" s="12">
        <v>0.89</v>
      </c>
      <c r="C15" s="13">
        <v>2.5499999999999998</v>
      </c>
      <c r="D15" s="12"/>
      <c r="E15" s="13">
        <v>0</v>
      </c>
      <c r="F15" s="13">
        <v>0</v>
      </c>
      <c r="G15" s="13">
        <v>12.535</v>
      </c>
      <c r="H15" s="13">
        <f t="shared" si="0"/>
        <v>0.45</v>
      </c>
      <c r="I15" s="13"/>
    </row>
    <row r="16" spans="1:9">
      <c r="A16" s="11" t="s">
        <v>21</v>
      </c>
      <c r="B16" s="12">
        <v>0.89</v>
      </c>
      <c r="C16" s="13">
        <v>2.5499999999999998</v>
      </c>
      <c r="D16" s="12"/>
      <c r="E16" s="13">
        <v>0</v>
      </c>
      <c r="F16" s="13">
        <v>0</v>
      </c>
      <c r="G16" s="13">
        <v>15.085000000000001</v>
      </c>
      <c r="H16" s="13">
        <f t="shared" si="0"/>
        <v>0.45</v>
      </c>
      <c r="I16" s="13"/>
    </row>
    <row r="17" spans="1:9">
      <c r="A17" s="23" t="s">
        <v>22</v>
      </c>
      <c r="B17" s="24">
        <v>0.6</v>
      </c>
      <c r="C17" s="24">
        <v>0.6</v>
      </c>
      <c r="D17" s="24"/>
      <c r="E17" s="25">
        <v>0</v>
      </c>
      <c r="F17" s="25">
        <v>7.1150000000000002</v>
      </c>
      <c r="G17" s="25">
        <v>0.48499999999999999</v>
      </c>
      <c r="H17" s="25">
        <f t="shared" si="0"/>
        <v>0.45</v>
      </c>
      <c r="I17" s="25">
        <v>0.1</v>
      </c>
    </row>
    <row r="18" spans="1:9">
      <c r="A18" s="23" t="s">
        <v>23</v>
      </c>
      <c r="B18" s="24">
        <v>0.6</v>
      </c>
      <c r="C18" s="24">
        <v>0.6</v>
      </c>
      <c r="D18" s="24"/>
      <c r="E18" s="25">
        <v>0</v>
      </c>
      <c r="F18" s="25">
        <f>F17-0.6</f>
        <v>6.5150000000000006</v>
      </c>
      <c r="G18" s="25">
        <f>G17</f>
        <v>0.48499999999999999</v>
      </c>
      <c r="H18" s="25">
        <f t="shared" ref="H18:H56" si="1">$I$12</f>
        <v>0.45</v>
      </c>
      <c r="I18" s="25">
        <v>0.1</v>
      </c>
    </row>
    <row r="19" spans="1:9">
      <c r="A19" s="23" t="s">
        <v>24</v>
      </c>
      <c r="B19" s="24">
        <v>0.6</v>
      </c>
      <c r="C19" s="24">
        <v>0.6</v>
      </c>
      <c r="D19" s="24"/>
      <c r="E19" s="25">
        <v>0</v>
      </c>
      <c r="F19" s="25">
        <f t="shared" ref="F19:F21" si="2">F18-0.6</f>
        <v>5.9150000000000009</v>
      </c>
      <c r="G19" s="25">
        <f t="shared" ref="G19:G21" si="3">G18</f>
        <v>0.48499999999999999</v>
      </c>
      <c r="H19" s="25">
        <f t="shared" si="1"/>
        <v>0.45</v>
      </c>
      <c r="I19" s="25">
        <v>0.1</v>
      </c>
    </row>
    <row r="20" spans="1:9">
      <c r="A20" s="23" t="s">
        <v>25</v>
      </c>
      <c r="B20" s="24">
        <v>0.6</v>
      </c>
      <c r="C20" s="24">
        <v>0.6</v>
      </c>
      <c r="D20" s="24"/>
      <c r="E20" s="25">
        <v>0</v>
      </c>
      <c r="F20" s="25">
        <f t="shared" si="2"/>
        <v>5.3150000000000013</v>
      </c>
      <c r="G20" s="25">
        <f t="shared" si="3"/>
        <v>0.48499999999999999</v>
      </c>
      <c r="H20" s="25">
        <f t="shared" si="1"/>
        <v>0.45</v>
      </c>
      <c r="I20" s="25">
        <v>0.1</v>
      </c>
    </row>
    <row r="21" spans="1:9">
      <c r="A21" s="23" t="s">
        <v>26</v>
      </c>
      <c r="B21" s="24">
        <v>0.6</v>
      </c>
      <c r="C21" s="24">
        <v>0.6</v>
      </c>
      <c r="D21" s="24"/>
      <c r="E21" s="25">
        <v>0</v>
      </c>
      <c r="F21" s="25">
        <f t="shared" si="2"/>
        <v>4.7150000000000016</v>
      </c>
      <c r="G21" s="25">
        <f t="shared" si="3"/>
        <v>0.48499999999999999</v>
      </c>
      <c r="H21" s="25">
        <f t="shared" si="1"/>
        <v>0.45</v>
      </c>
      <c r="I21" s="25">
        <v>0.1</v>
      </c>
    </row>
    <row r="22" spans="1:9">
      <c r="A22" s="27" t="s">
        <v>27</v>
      </c>
      <c r="B22" s="28">
        <v>0.6</v>
      </c>
      <c r="C22" s="28">
        <v>0.6</v>
      </c>
      <c r="D22" s="28"/>
      <c r="E22" s="29">
        <v>0</v>
      </c>
      <c r="F22" s="29">
        <v>7.1150000000000002</v>
      </c>
      <c r="G22" s="29">
        <v>4.6849999999999996</v>
      </c>
      <c r="H22" s="29">
        <f t="shared" si="1"/>
        <v>0.45</v>
      </c>
      <c r="I22" s="29">
        <v>0.1</v>
      </c>
    </row>
    <row r="23" spans="1:9">
      <c r="A23" s="27" t="s">
        <v>28</v>
      </c>
      <c r="B23" s="28">
        <v>0.6</v>
      </c>
      <c r="C23" s="28">
        <v>0.6</v>
      </c>
      <c r="D23" s="28"/>
      <c r="E23" s="29">
        <v>0</v>
      </c>
      <c r="F23" s="29">
        <f>F22-0.6</f>
        <v>6.5150000000000006</v>
      </c>
      <c r="G23" s="29">
        <f>G22</f>
        <v>4.6849999999999996</v>
      </c>
      <c r="H23" s="29">
        <f t="shared" si="1"/>
        <v>0.45</v>
      </c>
      <c r="I23" s="29">
        <v>0.1</v>
      </c>
    </row>
    <row r="24" spans="1:9">
      <c r="A24" s="27" t="s">
        <v>29</v>
      </c>
      <c r="B24" s="28">
        <v>0.6</v>
      </c>
      <c r="C24" s="28">
        <v>0.6</v>
      </c>
      <c r="D24" s="28"/>
      <c r="E24" s="29">
        <v>0</v>
      </c>
      <c r="F24" s="29">
        <f t="shared" ref="F24:F28" si="4">F23-0.6</f>
        <v>5.9150000000000009</v>
      </c>
      <c r="G24" s="29">
        <f t="shared" ref="G24:G28" si="5">G23</f>
        <v>4.6849999999999996</v>
      </c>
      <c r="H24" s="29">
        <f t="shared" si="1"/>
        <v>0.45</v>
      </c>
      <c r="I24" s="29">
        <v>0.1</v>
      </c>
    </row>
    <row r="25" spans="1:9">
      <c r="A25" s="27" t="s">
        <v>30</v>
      </c>
      <c r="B25" s="28">
        <v>0.6</v>
      </c>
      <c r="C25" s="28">
        <v>0.6</v>
      </c>
      <c r="D25" s="28"/>
      <c r="E25" s="29">
        <v>0</v>
      </c>
      <c r="F25" s="29">
        <f t="shared" si="4"/>
        <v>5.3150000000000013</v>
      </c>
      <c r="G25" s="29">
        <f t="shared" si="5"/>
        <v>4.6849999999999996</v>
      </c>
      <c r="H25" s="29">
        <f t="shared" si="1"/>
        <v>0.45</v>
      </c>
      <c r="I25" s="29">
        <v>0.1</v>
      </c>
    </row>
    <row r="26" spans="1:9">
      <c r="A26" s="27" t="s">
        <v>31</v>
      </c>
      <c r="B26" s="28">
        <v>0.6</v>
      </c>
      <c r="C26" s="28">
        <v>0.6</v>
      </c>
      <c r="D26" s="28"/>
      <c r="E26" s="29">
        <v>0</v>
      </c>
      <c r="F26" s="29">
        <f t="shared" si="4"/>
        <v>4.7150000000000016</v>
      </c>
      <c r="G26" s="29">
        <f t="shared" si="5"/>
        <v>4.6849999999999996</v>
      </c>
      <c r="H26" s="29">
        <f t="shared" si="1"/>
        <v>0.45</v>
      </c>
      <c r="I26" s="29">
        <v>0.1</v>
      </c>
    </row>
    <row r="27" spans="1:9">
      <c r="A27" s="27" t="s">
        <v>32</v>
      </c>
      <c r="B27" s="28">
        <v>0.6</v>
      </c>
      <c r="C27" s="28">
        <v>0.6</v>
      </c>
      <c r="D27" s="28"/>
      <c r="E27" s="29">
        <v>0</v>
      </c>
      <c r="F27" s="29">
        <f t="shared" si="4"/>
        <v>4.115000000000002</v>
      </c>
      <c r="G27" s="29">
        <f t="shared" si="5"/>
        <v>4.6849999999999996</v>
      </c>
      <c r="H27" s="29">
        <f t="shared" si="1"/>
        <v>0.45</v>
      </c>
      <c r="I27" s="29">
        <v>0.1</v>
      </c>
    </row>
    <row r="28" spans="1:9">
      <c r="A28" s="27" t="s">
        <v>33</v>
      </c>
      <c r="B28" s="28">
        <v>0.6</v>
      </c>
      <c r="C28" s="28">
        <v>0.6</v>
      </c>
      <c r="D28" s="28"/>
      <c r="E28" s="29">
        <v>0</v>
      </c>
      <c r="F28" s="29">
        <f t="shared" si="4"/>
        <v>3.5150000000000019</v>
      </c>
      <c r="G28" s="29">
        <f t="shared" si="5"/>
        <v>4.6849999999999996</v>
      </c>
      <c r="H28" s="29">
        <f t="shared" si="1"/>
        <v>0.45</v>
      </c>
      <c r="I28" s="29">
        <v>0.1</v>
      </c>
    </row>
    <row r="29" spans="1:9">
      <c r="A29" s="33" t="s">
        <v>34</v>
      </c>
      <c r="B29" s="34">
        <v>0.6</v>
      </c>
      <c r="C29" s="34">
        <v>0.6</v>
      </c>
      <c r="D29" s="34"/>
      <c r="E29" s="35">
        <v>0</v>
      </c>
      <c r="F29" s="35">
        <v>7.1150000000000002</v>
      </c>
      <c r="G29" s="35">
        <f>G22+0.6</f>
        <v>5.2849999999999993</v>
      </c>
      <c r="H29" s="35">
        <f t="shared" si="1"/>
        <v>0.45</v>
      </c>
      <c r="I29" s="35">
        <v>0.1</v>
      </c>
    </row>
    <row r="30" spans="1:9">
      <c r="A30" s="33" t="s">
        <v>35</v>
      </c>
      <c r="B30" s="34">
        <v>0.6</v>
      </c>
      <c r="C30" s="34">
        <v>0.6</v>
      </c>
      <c r="D30" s="34"/>
      <c r="E30" s="35">
        <v>0</v>
      </c>
      <c r="F30" s="35">
        <f>F29-0.6</f>
        <v>6.5150000000000006</v>
      </c>
      <c r="G30" s="35">
        <f>G29</f>
        <v>5.2849999999999993</v>
      </c>
      <c r="H30" s="35">
        <f t="shared" si="1"/>
        <v>0.45</v>
      </c>
      <c r="I30" s="35">
        <v>0.1</v>
      </c>
    </row>
    <row r="31" spans="1:9">
      <c r="A31" s="33" t="s">
        <v>36</v>
      </c>
      <c r="B31" s="34">
        <v>0.6</v>
      </c>
      <c r="C31" s="34">
        <v>0.6</v>
      </c>
      <c r="D31" s="34"/>
      <c r="E31" s="35">
        <v>0</v>
      </c>
      <c r="F31" s="35">
        <f t="shared" ref="F31:F35" si="6">F30-0.6</f>
        <v>5.9150000000000009</v>
      </c>
      <c r="G31" s="35">
        <f t="shared" ref="G31:G35" si="7">G30</f>
        <v>5.2849999999999993</v>
      </c>
      <c r="H31" s="35">
        <f t="shared" si="1"/>
        <v>0.45</v>
      </c>
      <c r="I31" s="35">
        <v>0.1</v>
      </c>
    </row>
    <row r="32" spans="1:9">
      <c r="A32" s="33" t="s">
        <v>37</v>
      </c>
      <c r="B32" s="34">
        <v>0.6</v>
      </c>
      <c r="C32" s="34">
        <v>0.6</v>
      </c>
      <c r="D32" s="34"/>
      <c r="E32" s="35">
        <v>0</v>
      </c>
      <c r="F32" s="35">
        <f t="shared" si="6"/>
        <v>5.3150000000000013</v>
      </c>
      <c r="G32" s="35">
        <f t="shared" si="7"/>
        <v>5.2849999999999993</v>
      </c>
      <c r="H32" s="35">
        <f t="shared" si="1"/>
        <v>0.45</v>
      </c>
      <c r="I32" s="35">
        <v>0.1</v>
      </c>
    </row>
    <row r="33" spans="1:9">
      <c r="A33" s="33" t="s">
        <v>38</v>
      </c>
      <c r="B33" s="34">
        <v>0.6</v>
      </c>
      <c r="C33" s="34">
        <v>0.6</v>
      </c>
      <c r="D33" s="34"/>
      <c r="E33" s="35">
        <v>0</v>
      </c>
      <c r="F33" s="35">
        <f t="shared" si="6"/>
        <v>4.7150000000000016</v>
      </c>
      <c r="G33" s="35">
        <f t="shared" si="7"/>
        <v>5.2849999999999993</v>
      </c>
      <c r="H33" s="35">
        <f t="shared" si="1"/>
        <v>0.45</v>
      </c>
      <c r="I33" s="35">
        <v>0.1</v>
      </c>
    </row>
    <row r="34" spans="1:9">
      <c r="A34" s="33" t="s">
        <v>39</v>
      </c>
      <c r="B34" s="34">
        <v>0.6</v>
      </c>
      <c r="C34" s="34">
        <v>0.6</v>
      </c>
      <c r="D34" s="34"/>
      <c r="E34" s="35">
        <v>0</v>
      </c>
      <c r="F34" s="35">
        <f t="shared" si="6"/>
        <v>4.115000000000002</v>
      </c>
      <c r="G34" s="35">
        <f t="shared" si="7"/>
        <v>5.2849999999999993</v>
      </c>
      <c r="H34" s="35">
        <f t="shared" si="1"/>
        <v>0.45</v>
      </c>
      <c r="I34" s="35">
        <v>0.1</v>
      </c>
    </row>
    <row r="35" spans="1:9">
      <c r="A35" s="33" t="s">
        <v>40</v>
      </c>
      <c r="B35" s="34">
        <v>0.6</v>
      </c>
      <c r="C35" s="34">
        <v>0.6</v>
      </c>
      <c r="D35" s="34"/>
      <c r="E35" s="35">
        <v>0</v>
      </c>
      <c r="F35" s="35">
        <f t="shared" si="6"/>
        <v>3.5150000000000019</v>
      </c>
      <c r="G35" s="35">
        <f t="shared" si="7"/>
        <v>5.2849999999999993</v>
      </c>
      <c r="H35" s="35">
        <f t="shared" si="1"/>
        <v>0.45</v>
      </c>
      <c r="I35" s="35">
        <v>0.1</v>
      </c>
    </row>
    <row r="36" spans="1:9">
      <c r="A36" s="36" t="s">
        <v>41</v>
      </c>
      <c r="B36" s="37">
        <v>0.6</v>
      </c>
      <c r="C36" s="37">
        <v>0.6</v>
      </c>
      <c r="D36" s="37"/>
      <c r="E36" s="38">
        <v>0</v>
      </c>
      <c r="F36" s="38">
        <v>7.1150000000000002</v>
      </c>
      <c r="G36" s="38">
        <v>9.4849999999999994</v>
      </c>
      <c r="H36" s="38">
        <f t="shared" si="1"/>
        <v>0.45</v>
      </c>
      <c r="I36" s="38">
        <v>0.1</v>
      </c>
    </row>
    <row r="37" spans="1:9">
      <c r="A37" s="36" t="s">
        <v>42</v>
      </c>
      <c r="B37" s="37">
        <v>0.6</v>
      </c>
      <c r="C37" s="37">
        <v>0.6</v>
      </c>
      <c r="D37" s="37"/>
      <c r="E37" s="38">
        <v>0</v>
      </c>
      <c r="F37" s="38">
        <f>F36-0.6</f>
        <v>6.5150000000000006</v>
      </c>
      <c r="G37" s="38">
        <f>G36</f>
        <v>9.4849999999999994</v>
      </c>
      <c r="H37" s="38">
        <f t="shared" si="1"/>
        <v>0.45</v>
      </c>
      <c r="I37" s="38">
        <v>0.1</v>
      </c>
    </row>
    <row r="38" spans="1:9">
      <c r="A38" s="36" t="s">
        <v>43</v>
      </c>
      <c r="B38" s="37">
        <v>0.6</v>
      </c>
      <c r="C38" s="37">
        <v>0.6</v>
      </c>
      <c r="D38" s="37"/>
      <c r="E38" s="38">
        <v>0</v>
      </c>
      <c r="F38" s="38">
        <f t="shared" ref="F38:F42" si="8">F37-0.6</f>
        <v>5.9150000000000009</v>
      </c>
      <c r="G38" s="38">
        <f t="shared" ref="G38:G42" si="9">G37</f>
        <v>9.4849999999999994</v>
      </c>
      <c r="H38" s="38">
        <f t="shared" si="1"/>
        <v>0.45</v>
      </c>
      <c r="I38" s="38">
        <v>0.1</v>
      </c>
    </row>
    <row r="39" spans="1:9">
      <c r="A39" s="36" t="s">
        <v>44</v>
      </c>
      <c r="B39" s="37">
        <v>0.6</v>
      </c>
      <c r="C39" s="37">
        <v>0.6</v>
      </c>
      <c r="D39" s="37"/>
      <c r="E39" s="38">
        <v>0</v>
      </c>
      <c r="F39" s="38">
        <f t="shared" si="8"/>
        <v>5.3150000000000013</v>
      </c>
      <c r="G39" s="38">
        <f t="shared" si="9"/>
        <v>9.4849999999999994</v>
      </c>
      <c r="H39" s="38">
        <f t="shared" si="1"/>
        <v>0.45</v>
      </c>
      <c r="I39" s="38">
        <v>0.1</v>
      </c>
    </row>
    <row r="40" spans="1:9">
      <c r="A40" s="36" t="s">
        <v>45</v>
      </c>
      <c r="B40" s="37">
        <v>0.6</v>
      </c>
      <c r="C40" s="37">
        <v>0.6</v>
      </c>
      <c r="D40" s="37"/>
      <c r="E40" s="38">
        <v>0</v>
      </c>
      <c r="F40" s="38">
        <f t="shared" si="8"/>
        <v>4.7150000000000016</v>
      </c>
      <c r="G40" s="38">
        <f t="shared" si="9"/>
        <v>9.4849999999999994</v>
      </c>
      <c r="H40" s="38">
        <f t="shared" si="1"/>
        <v>0.45</v>
      </c>
      <c r="I40" s="38">
        <v>0.1</v>
      </c>
    </row>
    <row r="41" spans="1:9">
      <c r="A41" s="36" t="s">
        <v>46</v>
      </c>
      <c r="B41" s="37">
        <v>0.6</v>
      </c>
      <c r="C41" s="37">
        <v>0.6</v>
      </c>
      <c r="D41" s="37"/>
      <c r="E41" s="38">
        <v>0</v>
      </c>
      <c r="F41" s="38">
        <f t="shared" si="8"/>
        <v>4.115000000000002</v>
      </c>
      <c r="G41" s="38">
        <f t="shared" si="9"/>
        <v>9.4849999999999994</v>
      </c>
      <c r="H41" s="38">
        <f t="shared" si="1"/>
        <v>0.45</v>
      </c>
      <c r="I41" s="38">
        <v>0.1</v>
      </c>
    </row>
    <row r="42" spans="1:9">
      <c r="A42" s="36" t="s">
        <v>47</v>
      </c>
      <c r="B42" s="37">
        <v>0.6</v>
      </c>
      <c r="C42" s="37">
        <v>0.6</v>
      </c>
      <c r="D42" s="37"/>
      <c r="E42" s="38">
        <v>0</v>
      </c>
      <c r="F42" s="38">
        <f t="shared" si="8"/>
        <v>3.5150000000000019</v>
      </c>
      <c r="G42" s="38">
        <f t="shared" si="9"/>
        <v>9.4849999999999994</v>
      </c>
      <c r="H42" s="38">
        <f t="shared" si="1"/>
        <v>0.45</v>
      </c>
      <c r="I42" s="38">
        <v>0.1</v>
      </c>
    </row>
    <row r="43" spans="1:9">
      <c r="A43" s="39" t="s">
        <v>48</v>
      </c>
      <c r="B43" s="40">
        <v>0.6</v>
      </c>
      <c r="C43" s="40">
        <v>0.6</v>
      </c>
      <c r="D43" s="40"/>
      <c r="E43" s="41">
        <v>0</v>
      </c>
      <c r="F43" s="41">
        <v>7.1150000000000002</v>
      </c>
      <c r="G43" s="41">
        <f>G36+0.6</f>
        <v>10.084999999999999</v>
      </c>
      <c r="H43" s="41">
        <f t="shared" si="1"/>
        <v>0.45</v>
      </c>
      <c r="I43" s="41">
        <v>0.1</v>
      </c>
    </row>
    <row r="44" spans="1:9">
      <c r="A44" s="39" t="s">
        <v>49</v>
      </c>
      <c r="B44" s="40">
        <v>0.6</v>
      </c>
      <c r="C44" s="40">
        <v>0.6</v>
      </c>
      <c r="D44" s="40"/>
      <c r="E44" s="41">
        <v>0</v>
      </c>
      <c r="F44" s="41">
        <f>F43-0.6</f>
        <v>6.5150000000000006</v>
      </c>
      <c r="G44" s="41">
        <f>G43</f>
        <v>10.084999999999999</v>
      </c>
      <c r="H44" s="41">
        <f t="shared" si="1"/>
        <v>0.45</v>
      </c>
      <c r="I44" s="41">
        <v>0.1</v>
      </c>
    </row>
    <row r="45" spans="1:9">
      <c r="A45" s="39" t="s">
        <v>50</v>
      </c>
      <c r="B45" s="40">
        <v>0.6</v>
      </c>
      <c r="C45" s="40">
        <v>0.6</v>
      </c>
      <c r="D45" s="40"/>
      <c r="E45" s="41">
        <v>0</v>
      </c>
      <c r="F45" s="41">
        <f t="shared" ref="F45:F49" si="10">F44-0.6</f>
        <v>5.9150000000000009</v>
      </c>
      <c r="G45" s="41">
        <f t="shared" ref="G45:G49" si="11">G44</f>
        <v>10.084999999999999</v>
      </c>
      <c r="H45" s="41">
        <f t="shared" si="1"/>
        <v>0.45</v>
      </c>
      <c r="I45" s="41">
        <v>0.1</v>
      </c>
    </row>
    <row r="46" spans="1:9">
      <c r="A46" s="39" t="s">
        <v>51</v>
      </c>
      <c r="B46" s="40">
        <v>0.6</v>
      </c>
      <c r="C46" s="40">
        <v>0.6</v>
      </c>
      <c r="D46" s="40"/>
      <c r="E46" s="41">
        <v>0</v>
      </c>
      <c r="F46" s="41">
        <f t="shared" si="10"/>
        <v>5.3150000000000013</v>
      </c>
      <c r="G46" s="41">
        <f t="shared" si="11"/>
        <v>10.084999999999999</v>
      </c>
      <c r="H46" s="41">
        <f t="shared" si="1"/>
        <v>0.45</v>
      </c>
      <c r="I46" s="41">
        <v>0.1</v>
      </c>
    </row>
    <row r="47" spans="1:9">
      <c r="A47" s="39" t="s">
        <v>52</v>
      </c>
      <c r="B47" s="40">
        <v>0.6</v>
      </c>
      <c r="C47" s="40">
        <v>0.6</v>
      </c>
      <c r="D47" s="40"/>
      <c r="E47" s="41">
        <v>0</v>
      </c>
      <c r="F47" s="41">
        <f t="shared" si="10"/>
        <v>4.7150000000000016</v>
      </c>
      <c r="G47" s="41">
        <f t="shared" si="11"/>
        <v>10.084999999999999</v>
      </c>
      <c r="H47" s="41">
        <f t="shared" si="1"/>
        <v>0.45</v>
      </c>
      <c r="I47" s="41">
        <v>0.1</v>
      </c>
    </row>
    <row r="48" spans="1:9">
      <c r="A48" s="39" t="s">
        <v>53</v>
      </c>
      <c r="B48" s="40">
        <v>0.6</v>
      </c>
      <c r="C48" s="40">
        <v>0.6</v>
      </c>
      <c r="D48" s="40"/>
      <c r="E48" s="41">
        <v>0</v>
      </c>
      <c r="F48" s="41">
        <f t="shared" si="10"/>
        <v>4.115000000000002</v>
      </c>
      <c r="G48" s="41">
        <f t="shared" si="11"/>
        <v>10.084999999999999</v>
      </c>
      <c r="H48" s="41">
        <f t="shared" si="1"/>
        <v>0.45</v>
      </c>
      <c r="I48" s="41">
        <v>0.1</v>
      </c>
    </row>
    <row r="49" spans="1:9">
      <c r="A49" s="39" t="s">
        <v>54</v>
      </c>
      <c r="B49" s="40">
        <v>0.6</v>
      </c>
      <c r="C49" s="40">
        <v>0.6</v>
      </c>
      <c r="D49" s="40"/>
      <c r="E49" s="41">
        <v>0</v>
      </c>
      <c r="F49" s="41">
        <f t="shared" si="10"/>
        <v>3.5150000000000019</v>
      </c>
      <c r="G49" s="41">
        <f t="shared" si="11"/>
        <v>10.084999999999999</v>
      </c>
      <c r="H49" s="41">
        <f t="shared" si="1"/>
        <v>0.45</v>
      </c>
      <c r="I49" s="41">
        <v>0.1</v>
      </c>
    </row>
    <row r="50" spans="1:9">
      <c r="A50" s="189" t="s">
        <v>55</v>
      </c>
      <c r="B50" s="75">
        <v>0.6</v>
      </c>
      <c r="C50" s="75">
        <v>0.6</v>
      </c>
      <c r="D50" s="75"/>
      <c r="E50" s="76">
        <v>0</v>
      </c>
      <c r="F50" s="76">
        <v>7.1150000000000002</v>
      </c>
      <c r="G50" s="76">
        <v>14.285</v>
      </c>
      <c r="H50" s="76">
        <f t="shared" si="1"/>
        <v>0.45</v>
      </c>
      <c r="I50" s="76">
        <v>0.1</v>
      </c>
    </row>
    <row r="51" spans="1:9">
      <c r="A51" s="189" t="s">
        <v>56</v>
      </c>
      <c r="B51" s="75">
        <v>0.6</v>
      </c>
      <c r="C51" s="75">
        <v>0.6</v>
      </c>
      <c r="D51" s="75"/>
      <c r="E51" s="76">
        <v>0</v>
      </c>
      <c r="F51" s="76">
        <f>F50-0.6</f>
        <v>6.5150000000000006</v>
      </c>
      <c r="G51" s="76">
        <f>G50</f>
        <v>14.285</v>
      </c>
      <c r="H51" s="76">
        <f t="shared" si="1"/>
        <v>0.45</v>
      </c>
      <c r="I51" s="76">
        <v>0.1</v>
      </c>
    </row>
    <row r="52" spans="1:9">
      <c r="A52" s="189" t="s">
        <v>57</v>
      </c>
      <c r="B52" s="75">
        <v>0.6</v>
      </c>
      <c r="C52" s="75">
        <v>0.6</v>
      </c>
      <c r="D52" s="75"/>
      <c r="E52" s="76">
        <v>0</v>
      </c>
      <c r="F52" s="76">
        <f t="shared" ref="F52:F56" si="12">F51-0.6</f>
        <v>5.9150000000000009</v>
      </c>
      <c r="G52" s="76">
        <f t="shared" ref="G52:G56" si="13">G51</f>
        <v>14.285</v>
      </c>
      <c r="H52" s="76">
        <f t="shared" si="1"/>
        <v>0.45</v>
      </c>
      <c r="I52" s="76">
        <v>0.1</v>
      </c>
    </row>
    <row r="53" spans="1:9">
      <c r="A53" s="189" t="s">
        <v>58</v>
      </c>
      <c r="B53" s="75">
        <v>0.6</v>
      </c>
      <c r="C53" s="75">
        <v>0.6</v>
      </c>
      <c r="D53" s="75"/>
      <c r="E53" s="76">
        <v>0</v>
      </c>
      <c r="F53" s="76">
        <f t="shared" si="12"/>
        <v>5.3150000000000013</v>
      </c>
      <c r="G53" s="76">
        <f t="shared" si="13"/>
        <v>14.285</v>
      </c>
      <c r="H53" s="76">
        <f t="shared" si="1"/>
        <v>0.45</v>
      </c>
      <c r="I53" s="76">
        <v>0.1</v>
      </c>
    </row>
    <row r="54" spans="1:9">
      <c r="A54" s="189" t="s">
        <v>59</v>
      </c>
      <c r="B54" s="75">
        <v>0.6</v>
      </c>
      <c r="C54" s="75">
        <v>0.6</v>
      </c>
      <c r="D54" s="75"/>
      <c r="E54" s="76">
        <v>0</v>
      </c>
      <c r="F54" s="76">
        <f t="shared" si="12"/>
        <v>4.7150000000000016</v>
      </c>
      <c r="G54" s="76">
        <f t="shared" si="13"/>
        <v>14.285</v>
      </c>
      <c r="H54" s="76">
        <f t="shared" si="1"/>
        <v>0.45</v>
      </c>
      <c r="I54" s="76">
        <v>0.1</v>
      </c>
    </row>
    <row r="55" spans="1:9">
      <c r="A55" s="189" t="s">
        <v>60</v>
      </c>
      <c r="B55" s="75">
        <v>0.6</v>
      </c>
      <c r="C55" s="75">
        <v>0.6</v>
      </c>
      <c r="D55" s="75"/>
      <c r="E55" s="76">
        <v>0</v>
      </c>
      <c r="F55" s="76">
        <f t="shared" si="12"/>
        <v>4.115000000000002</v>
      </c>
      <c r="G55" s="76">
        <f t="shared" si="13"/>
        <v>14.285</v>
      </c>
      <c r="H55" s="76">
        <f t="shared" si="1"/>
        <v>0.45</v>
      </c>
      <c r="I55" s="76">
        <v>0.1</v>
      </c>
    </row>
    <row r="56" spans="1:9">
      <c r="A56" s="189" t="s">
        <v>61</v>
      </c>
      <c r="B56" s="75">
        <v>0.6</v>
      </c>
      <c r="C56" s="75">
        <v>0.6</v>
      </c>
      <c r="D56" s="75"/>
      <c r="E56" s="76">
        <v>0</v>
      </c>
      <c r="F56" s="76">
        <f t="shared" si="12"/>
        <v>3.5150000000000019</v>
      </c>
      <c r="G56" s="76">
        <f t="shared" si="13"/>
        <v>14.285</v>
      </c>
      <c r="H56" s="76">
        <f t="shared" si="1"/>
        <v>0.45</v>
      </c>
      <c r="I56" s="76">
        <v>0.1</v>
      </c>
    </row>
    <row r="57" spans="1:9">
      <c r="A57" s="23" t="s">
        <v>62</v>
      </c>
      <c r="B57" s="25">
        <v>2.5499999999999998</v>
      </c>
      <c r="C57" s="25">
        <v>0.89</v>
      </c>
      <c r="D57" s="25"/>
      <c r="E57" s="25">
        <v>90</v>
      </c>
      <c r="F57" s="25">
        <v>0.89</v>
      </c>
      <c r="G57" s="25">
        <v>3.4849999999999999</v>
      </c>
      <c r="H57" s="25">
        <f>I12</f>
        <v>0.45</v>
      </c>
      <c r="I57" s="25">
        <v>2</v>
      </c>
    </row>
    <row r="58" spans="1:9">
      <c r="A58" s="23" t="s">
        <v>63</v>
      </c>
      <c r="B58" s="25">
        <v>2.5499999999999998</v>
      </c>
      <c r="C58" s="25">
        <v>0.89</v>
      </c>
      <c r="D58" s="25"/>
      <c r="E58" s="25">
        <v>90</v>
      </c>
      <c r="F58" s="25">
        <v>0.89</v>
      </c>
      <c r="G58" s="25">
        <v>6.4850000000000003</v>
      </c>
      <c r="H58" s="25">
        <f>I12</f>
        <v>0.45</v>
      </c>
      <c r="I58" s="25">
        <v>2</v>
      </c>
    </row>
    <row r="59" spans="1:9">
      <c r="A59" s="23" t="s">
        <v>64</v>
      </c>
      <c r="B59" s="25">
        <v>2.5499999999999998</v>
      </c>
      <c r="C59" s="25">
        <v>0.89</v>
      </c>
      <c r="D59" s="25"/>
      <c r="E59" s="25">
        <v>90</v>
      </c>
      <c r="F59" s="25">
        <v>0.89</v>
      </c>
      <c r="G59" s="25">
        <v>9.4849999999999994</v>
      </c>
      <c r="H59" s="25">
        <f>I12</f>
        <v>0.45</v>
      </c>
      <c r="I59" s="25">
        <v>2</v>
      </c>
    </row>
    <row r="60" spans="1:9">
      <c r="A60" s="23" t="s">
        <v>65</v>
      </c>
      <c r="B60" s="25">
        <v>2.5499999999999998</v>
      </c>
      <c r="C60" s="25">
        <v>0.89</v>
      </c>
      <c r="D60" s="25"/>
      <c r="E60" s="25">
        <v>90</v>
      </c>
      <c r="F60" s="25">
        <v>0.89</v>
      </c>
      <c r="G60" s="25">
        <v>12.535</v>
      </c>
      <c r="H60" s="25">
        <f>I12</f>
        <v>0.45</v>
      </c>
      <c r="I60" s="25">
        <v>2</v>
      </c>
    </row>
    <row r="61" spans="1:9">
      <c r="A61" s="36" t="s">
        <v>66</v>
      </c>
      <c r="B61" s="38">
        <v>0.68500000000000005</v>
      </c>
      <c r="C61" s="38">
        <v>0.8</v>
      </c>
      <c r="D61" s="38"/>
      <c r="E61" s="38">
        <v>0</v>
      </c>
      <c r="F61" s="38">
        <v>7.7149999999999999</v>
      </c>
      <c r="G61" s="38">
        <v>6.4</v>
      </c>
      <c r="H61" s="38">
        <v>0</v>
      </c>
      <c r="I61" s="38">
        <f>I11</f>
        <v>5</v>
      </c>
    </row>
    <row r="62" spans="1:9">
      <c r="A62" s="39" t="s">
        <v>67</v>
      </c>
      <c r="B62" s="41">
        <v>0.6</v>
      </c>
      <c r="C62" s="41">
        <v>1.2</v>
      </c>
      <c r="D62" s="40"/>
      <c r="E62" s="40">
        <v>180</v>
      </c>
      <c r="F62" s="41">
        <v>7.7149999999999999</v>
      </c>
      <c r="G62" s="41">
        <v>14.285</v>
      </c>
      <c r="H62" s="40">
        <f>$I$12</f>
        <v>0.45</v>
      </c>
      <c r="I62" s="41">
        <v>2.4</v>
      </c>
    </row>
    <row r="63" spans="1:9">
      <c r="A63" s="39" t="s">
        <v>68</v>
      </c>
      <c r="B63" s="41">
        <v>0.6</v>
      </c>
      <c r="C63" s="41">
        <v>1.2</v>
      </c>
      <c r="D63" s="40"/>
      <c r="E63" s="40">
        <v>180</v>
      </c>
      <c r="F63" s="41">
        <f>F62-0.6</f>
        <v>7.1150000000000002</v>
      </c>
      <c r="G63" s="41">
        <f>G62</f>
        <v>14.285</v>
      </c>
      <c r="H63" s="40">
        <f t="shared" ref="H63:H69" si="14">$I$12</f>
        <v>0.45</v>
      </c>
      <c r="I63" s="41">
        <v>2.4</v>
      </c>
    </row>
    <row r="64" spans="1:9">
      <c r="A64" s="39" t="s">
        <v>69</v>
      </c>
      <c r="B64" s="41">
        <v>0.6</v>
      </c>
      <c r="C64" s="41">
        <v>1.2</v>
      </c>
      <c r="D64" s="40"/>
      <c r="E64" s="40">
        <v>180</v>
      </c>
      <c r="F64" s="41">
        <f t="shared" ref="F64:F68" si="15">F63-0.6</f>
        <v>6.5150000000000006</v>
      </c>
      <c r="G64" s="41">
        <f t="shared" ref="G64:G68" si="16">G63</f>
        <v>14.285</v>
      </c>
      <c r="H64" s="40">
        <f t="shared" si="14"/>
        <v>0.45</v>
      </c>
      <c r="I64" s="41">
        <v>2.4</v>
      </c>
    </row>
    <row r="65" spans="1:9">
      <c r="A65" s="39" t="s">
        <v>70</v>
      </c>
      <c r="B65" s="41">
        <v>0.6</v>
      </c>
      <c r="C65" s="41">
        <v>1.2</v>
      </c>
      <c r="D65" s="40"/>
      <c r="E65" s="40">
        <v>180</v>
      </c>
      <c r="F65" s="41">
        <f t="shared" si="15"/>
        <v>5.9150000000000009</v>
      </c>
      <c r="G65" s="41">
        <f t="shared" si="16"/>
        <v>14.285</v>
      </c>
      <c r="H65" s="40">
        <f t="shared" si="14"/>
        <v>0.45</v>
      </c>
      <c r="I65" s="41">
        <v>2.4</v>
      </c>
    </row>
    <row r="66" spans="1:9">
      <c r="A66" s="39" t="s">
        <v>71</v>
      </c>
      <c r="B66" s="41">
        <v>0.6</v>
      </c>
      <c r="C66" s="41">
        <v>1.2</v>
      </c>
      <c r="D66" s="40"/>
      <c r="E66" s="40">
        <v>180</v>
      </c>
      <c r="F66" s="41">
        <f t="shared" si="15"/>
        <v>5.3150000000000013</v>
      </c>
      <c r="G66" s="41">
        <f t="shared" si="16"/>
        <v>14.285</v>
      </c>
      <c r="H66" s="40">
        <f t="shared" si="14"/>
        <v>0.45</v>
      </c>
      <c r="I66" s="41">
        <v>2.4</v>
      </c>
    </row>
    <row r="67" spans="1:9">
      <c r="A67" s="39" t="s">
        <v>72</v>
      </c>
      <c r="B67" s="41">
        <v>0.6</v>
      </c>
      <c r="C67" s="41">
        <v>1.2</v>
      </c>
      <c r="D67" s="40"/>
      <c r="E67" s="40">
        <v>180</v>
      </c>
      <c r="F67" s="41">
        <f t="shared" si="15"/>
        <v>4.7150000000000016</v>
      </c>
      <c r="G67" s="41">
        <f t="shared" si="16"/>
        <v>14.285</v>
      </c>
      <c r="H67" s="40">
        <f t="shared" si="14"/>
        <v>0.45</v>
      </c>
      <c r="I67" s="41">
        <v>2.4</v>
      </c>
    </row>
    <row r="68" spans="1:9">
      <c r="A68" s="39" t="s">
        <v>73</v>
      </c>
      <c r="B68" s="41">
        <v>0.6</v>
      </c>
      <c r="C68" s="41">
        <v>1.2</v>
      </c>
      <c r="D68" s="40"/>
      <c r="E68" s="40">
        <v>180</v>
      </c>
      <c r="F68" s="41">
        <f t="shared" si="15"/>
        <v>4.115000000000002</v>
      </c>
      <c r="G68" s="41">
        <f t="shared" si="16"/>
        <v>14.285</v>
      </c>
      <c r="H68" s="40">
        <f t="shared" si="14"/>
        <v>0.45</v>
      </c>
      <c r="I68" s="41">
        <v>2.4</v>
      </c>
    </row>
    <row r="69" spans="1:9">
      <c r="A69" s="73" t="s">
        <v>74</v>
      </c>
      <c r="B69" s="74">
        <v>0.6</v>
      </c>
      <c r="C69" s="74">
        <v>1.2</v>
      </c>
      <c r="D69" s="75"/>
      <c r="E69" s="29">
        <v>0</v>
      </c>
      <c r="F69" s="29">
        <v>7.1150000000000002</v>
      </c>
      <c r="G69" s="76">
        <v>10.685</v>
      </c>
      <c r="H69" s="28">
        <f t="shared" si="14"/>
        <v>0.45</v>
      </c>
      <c r="I69" s="29">
        <v>2.4</v>
      </c>
    </row>
    <row r="70" spans="1:9">
      <c r="A70" s="189" t="s">
        <v>75</v>
      </c>
      <c r="B70" s="76">
        <v>0.6</v>
      </c>
      <c r="C70" s="76">
        <v>1.2</v>
      </c>
      <c r="D70" s="75"/>
      <c r="E70" s="29">
        <v>0</v>
      </c>
      <c r="F70" s="29">
        <f>F69-0.6</f>
        <v>6.5150000000000006</v>
      </c>
      <c r="G70" s="76">
        <f>G69</f>
        <v>10.685</v>
      </c>
      <c r="H70" s="28">
        <f t="shared" ref="H70:H75" si="17">$I$12</f>
        <v>0.45</v>
      </c>
      <c r="I70" s="29">
        <v>2.4</v>
      </c>
    </row>
    <row r="71" spans="1:9">
      <c r="A71" s="189" t="s">
        <v>76</v>
      </c>
      <c r="B71" s="76">
        <v>0.6</v>
      </c>
      <c r="C71" s="76">
        <v>1.2</v>
      </c>
      <c r="D71" s="75"/>
      <c r="E71" s="29">
        <v>0</v>
      </c>
      <c r="F71" s="29">
        <f t="shared" ref="F71:F75" si="18">F70-0.6</f>
        <v>5.9150000000000009</v>
      </c>
      <c r="G71" s="76">
        <f t="shared" ref="G71:G75" si="19">G70</f>
        <v>10.685</v>
      </c>
      <c r="H71" s="28">
        <f t="shared" si="17"/>
        <v>0.45</v>
      </c>
      <c r="I71" s="29">
        <v>2.4</v>
      </c>
    </row>
    <row r="72" spans="1:9">
      <c r="A72" s="189" t="s">
        <v>77</v>
      </c>
      <c r="B72" s="76">
        <v>0.6</v>
      </c>
      <c r="C72" s="76">
        <v>1.2</v>
      </c>
      <c r="D72" s="75"/>
      <c r="E72" s="29">
        <v>0</v>
      </c>
      <c r="F72" s="29">
        <f t="shared" si="18"/>
        <v>5.3150000000000013</v>
      </c>
      <c r="G72" s="76">
        <f t="shared" si="19"/>
        <v>10.685</v>
      </c>
      <c r="H72" s="28">
        <f t="shared" si="17"/>
        <v>0.45</v>
      </c>
      <c r="I72" s="29">
        <v>2.4</v>
      </c>
    </row>
    <row r="73" spans="1:9">
      <c r="A73" s="73" t="s">
        <v>78</v>
      </c>
      <c r="B73" s="74">
        <v>0.6</v>
      </c>
      <c r="C73" s="74">
        <v>1.2</v>
      </c>
      <c r="D73" s="75"/>
      <c r="E73" s="29">
        <v>0</v>
      </c>
      <c r="F73" s="29">
        <f t="shared" si="18"/>
        <v>4.7150000000000016</v>
      </c>
      <c r="G73" s="76">
        <f t="shared" si="19"/>
        <v>10.685</v>
      </c>
      <c r="H73" s="28">
        <f t="shared" si="17"/>
        <v>0.45</v>
      </c>
      <c r="I73" s="29">
        <v>2.4</v>
      </c>
    </row>
    <row r="74" spans="1:9">
      <c r="A74" s="189" t="s">
        <v>79</v>
      </c>
      <c r="B74" s="76">
        <v>0.6</v>
      </c>
      <c r="C74" s="76">
        <v>1.2</v>
      </c>
      <c r="D74" s="75"/>
      <c r="E74" s="29">
        <v>0</v>
      </c>
      <c r="F74" s="29">
        <f t="shared" si="18"/>
        <v>4.115000000000002</v>
      </c>
      <c r="G74" s="76">
        <f t="shared" si="19"/>
        <v>10.685</v>
      </c>
      <c r="H74" s="28">
        <f t="shared" si="17"/>
        <v>0.45</v>
      </c>
      <c r="I74" s="29">
        <v>2.4</v>
      </c>
    </row>
    <row r="75" spans="1:9">
      <c r="A75" s="189" t="s">
        <v>80</v>
      </c>
      <c r="B75" s="76">
        <v>0.6</v>
      </c>
      <c r="C75" s="76">
        <v>1.2</v>
      </c>
      <c r="D75" s="75"/>
      <c r="E75" s="29">
        <v>0</v>
      </c>
      <c r="F75" s="29">
        <f t="shared" si="18"/>
        <v>3.5150000000000019</v>
      </c>
      <c r="G75" s="76">
        <f t="shared" si="19"/>
        <v>10.685</v>
      </c>
      <c r="H75" s="28">
        <f t="shared" si="17"/>
        <v>0.45</v>
      </c>
      <c r="I75" s="29">
        <v>2.4</v>
      </c>
    </row>
    <row r="76" spans="1:9">
      <c r="A76" s="39" t="s">
        <v>81</v>
      </c>
      <c r="B76" s="41">
        <v>0.6</v>
      </c>
      <c r="C76" s="41">
        <v>1.2</v>
      </c>
      <c r="D76" s="40"/>
      <c r="E76" s="40">
        <v>180</v>
      </c>
      <c r="F76" s="41">
        <v>7.7149999999999999</v>
      </c>
      <c r="G76" s="41">
        <v>9.4849999999999994</v>
      </c>
      <c r="H76" s="40">
        <f t="shared" ref="H76:H83" si="20">$I$12</f>
        <v>0.45</v>
      </c>
      <c r="I76" s="41">
        <v>2.4</v>
      </c>
    </row>
    <row r="77" spans="1:9">
      <c r="A77" s="39" t="s">
        <v>82</v>
      </c>
      <c r="B77" s="41">
        <v>0.6</v>
      </c>
      <c r="C77" s="41">
        <v>1.2</v>
      </c>
      <c r="D77" s="40"/>
      <c r="E77" s="40">
        <v>180</v>
      </c>
      <c r="F77" s="41">
        <f>F76-0.6</f>
        <v>7.1150000000000002</v>
      </c>
      <c r="G77" s="41">
        <f>G76</f>
        <v>9.4849999999999994</v>
      </c>
      <c r="H77" s="40">
        <f t="shared" si="20"/>
        <v>0.45</v>
      </c>
      <c r="I77" s="41">
        <v>2.4</v>
      </c>
    </row>
    <row r="78" spans="1:9">
      <c r="A78" s="39" t="s">
        <v>83</v>
      </c>
      <c r="B78" s="41">
        <v>0.6</v>
      </c>
      <c r="C78" s="41">
        <v>1.2</v>
      </c>
      <c r="D78" s="40"/>
      <c r="E78" s="40">
        <v>180</v>
      </c>
      <c r="F78" s="41">
        <f t="shared" ref="F78:F82" si="21">F77-0.6</f>
        <v>6.5150000000000006</v>
      </c>
      <c r="G78" s="41">
        <f t="shared" ref="G78:G82" si="22">G77</f>
        <v>9.4849999999999994</v>
      </c>
      <c r="H78" s="40">
        <f t="shared" si="20"/>
        <v>0.45</v>
      </c>
      <c r="I78" s="41">
        <v>2.4</v>
      </c>
    </row>
    <row r="79" spans="1:9">
      <c r="A79" s="39" t="s">
        <v>84</v>
      </c>
      <c r="B79" s="41">
        <v>0.6</v>
      </c>
      <c r="C79" s="41">
        <v>1.2</v>
      </c>
      <c r="D79" s="40"/>
      <c r="E79" s="40">
        <v>180</v>
      </c>
      <c r="F79" s="41">
        <f t="shared" si="21"/>
        <v>5.9150000000000009</v>
      </c>
      <c r="G79" s="41">
        <f t="shared" si="22"/>
        <v>9.4849999999999994</v>
      </c>
      <c r="H79" s="40">
        <f t="shared" si="20"/>
        <v>0.45</v>
      </c>
      <c r="I79" s="41">
        <v>2.4</v>
      </c>
    </row>
    <row r="80" spans="1:9">
      <c r="A80" s="39" t="s">
        <v>85</v>
      </c>
      <c r="B80" s="41">
        <v>0.6</v>
      </c>
      <c r="C80" s="41">
        <v>1.2</v>
      </c>
      <c r="D80" s="40"/>
      <c r="E80" s="40">
        <v>180</v>
      </c>
      <c r="F80" s="41">
        <f t="shared" si="21"/>
        <v>5.3150000000000013</v>
      </c>
      <c r="G80" s="41">
        <f t="shared" si="22"/>
        <v>9.4849999999999994</v>
      </c>
      <c r="H80" s="40">
        <f t="shared" si="20"/>
        <v>0.45</v>
      </c>
      <c r="I80" s="41">
        <v>2.4</v>
      </c>
    </row>
    <row r="81" spans="1:9">
      <c r="A81" s="39" t="s">
        <v>86</v>
      </c>
      <c r="B81" s="41">
        <v>0.6</v>
      </c>
      <c r="C81" s="41">
        <v>1.2</v>
      </c>
      <c r="D81" s="40"/>
      <c r="E81" s="40">
        <v>180</v>
      </c>
      <c r="F81" s="41">
        <f t="shared" si="21"/>
        <v>4.7150000000000016</v>
      </c>
      <c r="G81" s="41">
        <f t="shared" si="22"/>
        <v>9.4849999999999994</v>
      </c>
      <c r="H81" s="40">
        <f t="shared" si="20"/>
        <v>0.45</v>
      </c>
      <c r="I81" s="41">
        <v>2.4</v>
      </c>
    </row>
    <row r="82" spans="1:9">
      <c r="A82" s="39" t="s">
        <v>87</v>
      </c>
      <c r="B82" s="41">
        <v>0.6</v>
      </c>
      <c r="C82" s="41">
        <v>1.2</v>
      </c>
      <c r="D82" s="40"/>
      <c r="E82" s="40">
        <v>180</v>
      </c>
      <c r="F82" s="41">
        <f t="shared" si="21"/>
        <v>4.115000000000002</v>
      </c>
      <c r="G82" s="41">
        <f t="shared" si="22"/>
        <v>9.4849999999999994</v>
      </c>
      <c r="H82" s="40">
        <f t="shared" si="20"/>
        <v>0.45</v>
      </c>
      <c r="I82" s="41">
        <v>2.4</v>
      </c>
    </row>
    <row r="83" spans="1:9">
      <c r="A83" s="73" t="s">
        <v>88</v>
      </c>
      <c r="B83" s="74">
        <v>0.6</v>
      </c>
      <c r="C83" s="74">
        <v>1.2</v>
      </c>
      <c r="D83" s="75"/>
      <c r="E83" s="29">
        <v>0</v>
      </c>
      <c r="F83" s="29">
        <v>7.1150000000000002</v>
      </c>
      <c r="G83" s="76">
        <v>5.8849999999999998</v>
      </c>
      <c r="H83" s="28">
        <f t="shared" si="20"/>
        <v>0.45</v>
      </c>
      <c r="I83" s="29">
        <v>2.4</v>
      </c>
    </row>
    <row r="84" spans="1:9">
      <c r="A84" s="189" t="s">
        <v>89</v>
      </c>
      <c r="B84" s="76">
        <v>0.6</v>
      </c>
      <c r="C84" s="76">
        <v>1.2</v>
      </c>
      <c r="D84" s="75"/>
      <c r="E84" s="29">
        <v>0</v>
      </c>
      <c r="F84" s="29">
        <f>F83-0.6</f>
        <v>6.5150000000000006</v>
      </c>
      <c r="G84" s="76">
        <f>G83</f>
        <v>5.8849999999999998</v>
      </c>
      <c r="H84" s="28">
        <f t="shared" ref="H84:H95" si="23">$I$12</f>
        <v>0.45</v>
      </c>
      <c r="I84" s="29">
        <v>2.4</v>
      </c>
    </row>
    <row r="85" spans="1:9">
      <c r="A85" s="189" t="s">
        <v>90</v>
      </c>
      <c r="B85" s="76">
        <v>0.6</v>
      </c>
      <c r="C85" s="76">
        <v>1.2</v>
      </c>
      <c r="D85" s="75"/>
      <c r="E85" s="29">
        <v>0</v>
      </c>
      <c r="F85" s="29">
        <f t="shared" ref="F85:F89" si="24">F84-0.6</f>
        <v>5.9150000000000009</v>
      </c>
      <c r="G85" s="76">
        <f t="shared" ref="G85:G89" si="25">G84</f>
        <v>5.8849999999999998</v>
      </c>
      <c r="H85" s="28">
        <f t="shared" si="23"/>
        <v>0.45</v>
      </c>
      <c r="I85" s="29">
        <v>2.4</v>
      </c>
    </row>
    <row r="86" spans="1:9">
      <c r="A86" s="189" t="s">
        <v>91</v>
      </c>
      <c r="B86" s="76">
        <v>0.6</v>
      </c>
      <c r="C86" s="76">
        <v>1.2</v>
      </c>
      <c r="D86" s="75"/>
      <c r="E86" s="29">
        <v>0</v>
      </c>
      <c r="F86" s="29">
        <f t="shared" si="24"/>
        <v>5.3150000000000013</v>
      </c>
      <c r="G86" s="76">
        <f t="shared" si="25"/>
        <v>5.8849999999999998</v>
      </c>
      <c r="H86" s="28">
        <f t="shared" si="23"/>
        <v>0.45</v>
      </c>
      <c r="I86" s="29">
        <v>2.4</v>
      </c>
    </row>
    <row r="87" spans="1:9">
      <c r="A87" s="73" t="s">
        <v>92</v>
      </c>
      <c r="B87" s="74">
        <v>0.6</v>
      </c>
      <c r="C87" s="74">
        <v>1.2</v>
      </c>
      <c r="D87" s="75"/>
      <c r="E87" s="29">
        <v>0</v>
      </c>
      <c r="F87" s="29">
        <f t="shared" si="24"/>
        <v>4.7150000000000016</v>
      </c>
      <c r="G87" s="76">
        <f t="shared" si="25"/>
        <v>5.8849999999999998</v>
      </c>
      <c r="H87" s="28">
        <f t="shared" si="23"/>
        <v>0.45</v>
      </c>
      <c r="I87" s="29">
        <v>2.4</v>
      </c>
    </row>
    <row r="88" spans="1:9">
      <c r="A88" s="189" t="s">
        <v>93</v>
      </c>
      <c r="B88" s="76">
        <v>0.6</v>
      </c>
      <c r="C88" s="76">
        <v>1.2</v>
      </c>
      <c r="D88" s="75"/>
      <c r="E88" s="29">
        <v>0</v>
      </c>
      <c r="F88" s="29">
        <f t="shared" si="24"/>
        <v>4.115000000000002</v>
      </c>
      <c r="G88" s="76">
        <f t="shared" si="25"/>
        <v>5.8849999999999998</v>
      </c>
      <c r="H88" s="28">
        <f t="shared" si="23"/>
        <v>0.45</v>
      </c>
      <c r="I88" s="29">
        <v>2.4</v>
      </c>
    </row>
    <row r="89" spans="1:9">
      <c r="A89" s="189" t="s">
        <v>94</v>
      </c>
      <c r="B89" s="76">
        <v>0.6</v>
      </c>
      <c r="C89" s="76">
        <v>1.2</v>
      </c>
      <c r="D89" s="75"/>
      <c r="E89" s="29">
        <v>0</v>
      </c>
      <c r="F89" s="29">
        <f t="shared" si="24"/>
        <v>3.5150000000000019</v>
      </c>
      <c r="G89" s="76">
        <f t="shared" si="25"/>
        <v>5.8849999999999998</v>
      </c>
      <c r="H89" s="28">
        <f t="shared" si="23"/>
        <v>0.45</v>
      </c>
      <c r="I89" s="29">
        <v>2.4</v>
      </c>
    </row>
    <row r="90" spans="1:9">
      <c r="A90" s="39" t="s">
        <v>95</v>
      </c>
      <c r="B90" s="41">
        <v>0.6</v>
      </c>
      <c r="C90" s="41">
        <v>1.2</v>
      </c>
      <c r="D90" s="40"/>
      <c r="E90" s="40">
        <v>180</v>
      </c>
      <c r="F90" s="41">
        <v>7.7149999999999999</v>
      </c>
      <c r="G90" s="41">
        <v>4.6849999999999996</v>
      </c>
      <c r="H90" s="40">
        <f t="shared" si="23"/>
        <v>0.45</v>
      </c>
      <c r="I90" s="41">
        <v>2.4</v>
      </c>
    </row>
    <row r="91" spans="1:9">
      <c r="A91" s="39" t="s">
        <v>96</v>
      </c>
      <c r="B91" s="41">
        <v>0.6</v>
      </c>
      <c r="C91" s="41">
        <v>1.2</v>
      </c>
      <c r="D91" s="40"/>
      <c r="E91" s="40">
        <v>180</v>
      </c>
      <c r="F91" s="41">
        <v>7.1150000000000002</v>
      </c>
      <c r="G91" s="41">
        <v>4.6849999999999996</v>
      </c>
      <c r="H91" s="40">
        <f t="shared" si="23"/>
        <v>0.45</v>
      </c>
      <c r="I91" s="41">
        <v>2.4</v>
      </c>
    </row>
    <row r="92" spans="1:9">
      <c r="A92" s="39" t="s">
        <v>97</v>
      </c>
      <c r="B92" s="41">
        <v>0.6</v>
      </c>
      <c r="C92" s="41">
        <v>1.2</v>
      </c>
      <c r="D92" s="40"/>
      <c r="E92" s="40">
        <v>180</v>
      </c>
      <c r="F92" s="41">
        <v>6.5149999999999997</v>
      </c>
      <c r="G92" s="41">
        <v>4.6849999999999996</v>
      </c>
      <c r="H92" s="40">
        <f t="shared" si="23"/>
        <v>0.45</v>
      </c>
      <c r="I92" s="41">
        <v>2.4</v>
      </c>
    </row>
    <row r="93" spans="1:9">
      <c r="A93" s="39" t="s">
        <v>98</v>
      </c>
      <c r="B93" s="41">
        <v>0.6</v>
      </c>
      <c r="C93" s="41">
        <v>1.2</v>
      </c>
      <c r="D93" s="40"/>
      <c r="E93" s="40">
        <v>180</v>
      </c>
      <c r="F93" s="41">
        <v>5.915</v>
      </c>
      <c r="G93" s="41">
        <v>4.6849999999999996</v>
      </c>
      <c r="H93" s="40">
        <f t="shared" si="23"/>
        <v>0.45</v>
      </c>
      <c r="I93" s="41">
        <v>2.4</v>
      </c>
    </row>
    <row r="94" spans="1:9">
      <c r="A94" s="39" t="s">
        <v>99</v>
      </c>
      <c r="B94" s="41">
        <v>0.6</v>
      </c>
      <c r="C94" s="41">
        <v>1.2</v>
      </c>
      <c r="D94" s="40"/>
      <c r="E94" s="40">
        <v>180</v>
      </c>
      <c r="F94" s="41">
        <v>5.3150000000000004</v>
      </c>
      <c r="G94" s="41">
        <v>4.6849999999999996</v>
      </c>
      <c r="H94" s="40">
        <f t="shared" si="23"/>
        <v>0.45</v>
      </c>
      <c r="I94" s="41">
        <v>2.4</v>
      </c>
    </row>
    <row r="95" spans="1:9">
      <c r="A95" s="73" t="s">
        <v>100</v>
      </c>
      <c r="B95" s="74">
        <v>0.6</v>
      </c>
      <c r="C95" s="74">
        <v>1.2</v>
      </c>
      <c r="D95" s="75"/>
      <c r="E95" s="29">
        <v>0</v>
      </c>
      <c r="F95" s="29">
        <v>7.1150000000000002</v>
      </c>
      <c r="G95" s="76">
        <v>1.085</v>
      </c>
      <c r="H95" s="28">
        <f t="shared" si="23"/>
        <v>0.45</v>
      </c>
      <c r="I95" s="29">
        <v>2.4</v>
      </c>
    </row>
    <row r="96" spans="1:9">
      <c r="A96" s="189" t="s">
        <v>101</v>
      </c>
      <c r="B96" s="76">
        <v>0.6</v>
      </c>
      <c r="C96" s="76">
        <v>1.2</v>
      </c>
      <c r="D96" s="75"/>
      <c r="E96" s="29">
        <v>0</v>
      </c>
      <c r="F96" s="29">
        <v>6.5149999999999997</v>
      </c>
      <c r="G96" s="76">
        <v>1.085</v>
      </c>
      <c r="H96" s="28">
        <f t="shared" ref="H96:H99" si="26">$I$12</f>
        <v>0.45</v>
      </c>
      <c r="I96" s="29">
        <v>2.4</v>
      </c>
    </row>
    <row r="97" spans="1:9">
      <c r="A97" s="73" t="s">
        <v>102</v>
      </c>
      <c r="B97" s="76">
        <v>0.6</v>
      </c>
      <c r="C97" s="76">
        <v>1.2</v>
      </c>
      <c r="D97" s="75"/>
      <c r="E97" s="29">
        <v>0</v>
      </c>
      <c r="F97" s="29">
        <v>5.915</v>
      </c>
      <c r="G97" s="76">
        <v>1.085</v>
      </c>
      <c r="H97" s="28">
        <f t="shared" si="26"/>
        <v>0.45</v>
      </c>
      <c r="I97" s="29">
        <v>2.4</v>
      </c>
    </row>
    <row r="98" spans="1:9">
      <c r="A98" s="189" t="s">
        <v>103</v>
      </c>
      <c r="B98" s="76">
        <v>0.6</v>
      </c>
      <c r="C98" s="76">
        <v>1.2</v>
      </c>
      <c r="D98" s="75"/>
      <c r="E98" s="29">
        <v>0</v>
      </c>
      <c r="F98" s="29">
        <v>5.3150000000000004</v>
      </c>
      <c r="G98" s="76">
        <v>1.085</v>
      </c>
      <c r="H98" s="28">
        <f t="shared" si="26"/>
        <v>0.45</v>
      </c>
      <c r="I98" s="29">
        <v>2.4</v>
      </c>
    </row>
    <row r="99" spans="1:9">
      <c r="A99" s="73" t="s">
        <v>104</v>
      </c>
      <c r="B99" s="74">
        <v>0.6</v>
      </c>
      <c r="C99" s="74">
        <v>1.2</v>
      </c>
      <c r="D99" s="75"/>
      <c r="E99" s="29">
        <v>0</v>
      </c>
      <c r="F99" s="29">
        <v>4.7149999999999999</v>
      </c>
      <c r="G99" s="76">
        <v>1.085</v>
      </c>
      <c r="H99" s="28">
        <f t="shared" si="26"/>
        <v>0.45</v>
      </c>
      <c r="I99" s="29">
        <v>2.4</v>
      </c>
    </row>
  </sheetData>
  <mergeCells count="2">
    <mergeCell ref="B1:D1"/>
    <mergeCell ref="E1:H1"/>
  </mergeCells>
  <phoneticPr fontId="15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4"/>
  <sheetViews>
    <sheetView workbookViewId="0">
      <pane xSplit="1" ySplit="2" topLeftCell="B548" activePane="bottomRight" state="frozen"/>
      <selection activeCell="A554" sqref="A554:A573"/>
      <selection pane="topRight" activeCell="A554" sqref="A554:A573"/>
      <selection pane="bottomLeft" activeCell="A554" sqref="A554:A573"/>
      <selection pane="bottomRight" activeCell="B554" sqref="B554:C554"/>
    </sheetView>
  </sheetViews>
  <sheetFormatPr baseColWidth="10" defaultColWidth="9.1640625" defaultRowHeight="15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6" width="9.1640625" style="3"/>
    <col min="7" max="7" width="9.5" style="3" customWidth="1"/>
    <col min="8" max="8" width="9.1640625" style="3"/>
    <col min="9" max="9" width="15" style="4" customWidth="1"/>
    <col min="10" max="10" width="24" style="5" customWidth="1"/>
    <col min="11" max="11" width="19" style="5" customWidth="1"/>
    <col min="12" max="12" width="11.1640625" style="139" customWidth="1"/>
    <col min="13" max="13" width="12.33203125" style="139" customWidth="1"/>
    <col min="14" max="16384" width="9.1640625" style="5"/>
  </cols>
  <sheetData>
    <row r="1" spans="1:10">
      <c r="A1" s="6" t="s">
        <v>0</v>
      </c>
      <c r="B1" s="220" t="s">
        <v>1</v>
      </c>
      <c r="C1" s="220"/>
      <c r="D1" s="220"/>
      <c r="E1" s="220" t="s">
        <v>2</v>
      </c>
      <c r="F1" s="220"/>
      <c r="G1" s="220"/>
      <c r="H1" s="220"/>
      <c r="I1" s="7" t="s">
        <v>3</v>
      </c>
      <c r="J1" s="221" t="s">
        <v>1628</v>
      </c>
    </row>
    <row r="2" spans="1:10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  <c r="J2" s="222"/>
    </row>
    <row r="3" spans="1:10">
      <c r="A3" s="8" t="s">
        <v>8</v>
      </c>
      <c r="B3" s="9"/>
      <c r="C3" s="9"/>
      <c r="D3" s="9"/>
      <c r="E3" s="10"/>
      <c r="F3" s="10">
        <v>1.675</v>
      </c>
      <c r="G3" s="10">
        <v>0</v>
      </c>
      <c r="H3" s="10">
        <v>0</v>
      </c>
      <c r="I3" s="10"/>
      <c r="J3" s="142"/>
    </row>
    <row r="4" spans="1:10">
      <c r="A4" s="8" t="s">
        <v>9</v>
      </c>
      <c r="B4" s="9"/>
      <c r="C4" s="9"/>
      <c r="D4" s="9"/>
      <c r="E4" s="10"/>
      <c r="F4" s="10">
        <v>1.675</v>
      </c>
      <c r="G4" s="10">
        <v>1.55</v>
      </c>
      <c r="H4" s="10">
        <v>0</v>
      </c>
      <c r="I4" s="10"/>
      <c r="J4" s="142"/>
    </row>
    <row r="5" spans="1:10">
      <c r="A5" s="8" t="s">
        <v>10</v>
      </c>
      <c r="B5" s="9"/>
      <c r="C5" s="9"/>
      <c r="D5" s="9"/>
      <c r="E5" s="10"/>
      <c r="F5" s="10">
        <v>4.3499999999999996</v>
      </c>
      <c r="G5" s="10">
        <v>1.55</v>
      </c>
      <c r="H5" s="10">
        <v>0</v>
      </c>
      <c r="I5" s="10"/>
      <c r="J5" s="142"/>
    </row>
    <row r="6" spans="1:10">
      <c r="A6" s="8" t="s">
        <v>11</v>
      </c>
      <c r="B6" s="9"/>
      <c r="C6" s="9"/>
      <c r="D6" s="9"/>
      <c r="E6" s="10"/>
      <c r="F6" s="10">
        <v>4.3499999999999996</v>
      </c>
      <c r="G6" s="10">
        <v>0</v>
      </c>
      <c r="H6" s="10">
        <v>0</v>
      </c>
      <c r="I6" s="10"/>
      <c r="J6" s="142"/>
    </row>
    <row r="7" spans="1:10">
      <c r="A7" s="8" t="s">
        <v>12</v>
      </c>
      <c r="B7" s="9"/>
      <c r="C7" s="9"/>
      <c r="D7" s="9"/>
      <c r="E7" s="10"/>
      <c r="F7" s="10">
        <v>45.7</v>
      </c>
      <c r="G7" s="10">
        <v>0</v>
      </c>
      <c r="H7" s="10">
        <v>0</v>
      </c>
      <c r="I7" s="10"/>
      <c r="J7" s="142"/>
    </row>
    <row r="8" spans="1:10">
      <c r="A8" s="8" t="s">
        <v>13</v>
      </c>
      <c r="B8" s="9"/>
      <c r="C8" s="9"/>
      <c r="D8" s="9"/>
      <c r="E8" s="10"/>
      <c r="F8" s="10">
        <v>45.7</v>
      </c>
      <c r="G8" s="10">
        <v>1.55</v>
      </c>
      <c r="H8" s="10">
        <v>0</v>
      </c>
      <c r="I8" s="10"/>
      <c r="J8" s="142"/>
    </row>
    <row r="9" spans="1:10">
      <c r="A9" s="8" t="s">
        <v>14</v>
      </c>
      <c r="B9" s="9"/>
      <c r="C9" s="9"/>
      <c r="D9" s="9"/>
      <c r="E9" s="10"/>
      <c r="F9" s="10">
        <v>48.375</v>
      </c>
      <c r="G9" s="10">
        <v>1.55</v>
      </c>
      <c r="H9" s="10">
        <v>0</v>
      </c>
      <c r="I9" s="10"/>
      <c r="J9" s="142"/>
    </row>
    <row r="10" spans="1:10">
      <c r="A10" s="8" t="s">
        <v>15</v>
      </c>
      <c r="B10" s="9"/>
      <c r="C10" s="9"/>
      <c r="D10" s="9"/>
      <c r="E10" s="10"/>
      <c r="F10" s="10">
        <v>48.375</v>
      </c>
      <c r="G10" s="10">
        <v>0</v>
      </c>
      <c r="H10" s="10">
        <v>0</v>
      </c>
      <c r="I10" s="10"/>
      <c r="J10" s="142"/>
    </row>
    <row r="11" spans="1:10">
      <c r="A11" s="8" t="s">
        <v>105</v>
      </c>
      <c r="B11" s="9"/>
      <c r="C11" s="9"/>
      <c r="D11" s="9"/>
      <c r="E11" s="10"/>
      <c r="F11" s="10">
        <v>50.3</v>
      </c>
      <c r="G11" s="10">
        <v>0</v>
      </c>
      <c r="H11" s="10">
        <v>0</v>
      </c>
      <c r="I11" s="10"/>
      <c r="J11" s="142"/>
    </row>
    <row r="12" spans="1:10">
      <c r="A12" s="8" t="s">
        <v>106</v>
      </c>
      <c r="B12" s="9"/>
      <c r="C12" s="9"/>
      <c r="D12" s="9"/>
      <c r="E12" s="10"/>
      <c r="F12" s="10">
        <v>50.3</v>
      </c>
      <c r="G12" s="10">
        <v>17.75</v>
      </c>
      <c r="H12" s="10">
        <v>0</v>
      </c>
      <c r="I12" s="10"/>
      <c r="J12" s="142"/>
    </row>
    <row r="13" spans="1:10">
      <c r="A13" s="8" t="s">
        <v>107</v>
      </c>
      <c r="B13" s="9"/>
      <c r="C13" s="9"/>
      <c r="D13" s="9"/>
      <c r="E13" s="10"/>
      <c r="F13" s="10">
        <v>49.195</v>
      </c>
      <c r="G13" s="10">
        <v>17.75</v>
      </c>
      <c r="H13" s="10">
        <v>0</v>
      </c>
      <c r="I13" s="10"/>
      <c r="J13" s="142"/>
    </row>
    <row r="14" spans="1:10">
      <c r="A14" s="8" t="s">
        <v>108</v>
      </c>
      <c r="B14" s="9"/>
      <c r="C14" s="9"/>
      <c r="D14" s="9"/>
      <c r="E14" s="10"/>
      <c r="F14" s="10">
        <v>49.195</v>
      </c>
      <c r="G14" s="10">
        <v>20.350000000000001</v>
      </c>
      <c r="H14" s="10">
        <v>0</v>
      </c>
      <c r="I14" s="10"/>
      <c r="J14" s="142"/>
    </row>
    <row r="15" spans="1:10">
      <c r="A15" s="8" t="s">
        <v>109</v>
      </c>
      <c r="B15" s="9"/>
      <c r="C15" s="9"/>
      <c r="D15" s="9"/>
      <c r="E15" s="10"/>
      <c r="F15" s="10">
        <v>45.85</v>
      </c>
      <c r="G15" s="10">
        <v>20.350000000000001</v>
      </c>
      <c r="H15" s="10">
        <v>0</v>
      </c>
      <c r="I15" s="10"/>
      <c r="J15" s="142"/>
    </row>
    <row r="16" spans="1:10">
      <c r="A16" s="8" t="s">
        <v>110</v>
      </c>
      <c r="B16" s="9"/>
      <c r="C16" s="9"/>
      <c r="D16" s="9"/>
      <c r="E16" s="10"/>
      <c r="F16" s="10">
        <v>45.85</v>
      </c>
      <c r="G16" s="10">
        <v>21.55</v>
      </c>
      <c r="H16" s="10">
        <v>0</v>
      </c>
      <c r="I16" s="10"/>
      <c r="J16" s="142"/>
    </row>
    <row r="17" spans="1:10">
      <c r="A17" s="8" t="s">
        <v>111</v>
      </c>
      <c r="B17" s="9"/>
      <c r="C17" s="9"/>
      <c r="D17" s="9"/>
      <c r="E17" s="10"/>
      <c r="F17" s="10">
        <v>4.3499999999999996</v>
      </c>
      <c r="G17" s="10">
        <v>21.55</v>
      </c>
      <c r="H17" s="10">
        <v>0</v>
      </c>
      <c r="I17" s="10"/>
      <c r="J17" s="142"/>
    </row>
    <row r="18" spans="1:10">
      <c r="A18" s="8" t="s">
        <v>112</v>
      </c>
      <c r="B18" s="9"/>
      <c r="C18" s="9"/>
      <c r="D18" s="9"/>
      <c r="E18" s="10"/>
      <c r="F18" s="10">
        <v>4.3499999999999996</v>
      </c>
      <c r="G18" s="10">
        <v>20.434999999999999</v>
      </c>
      <c r="H18" s="10">
        <v>0</v>
      </c>
      <c r="I18" s="10"/>
      <c r="J18" s="142"/>
    </row>
    <row r="19" spans="1:10">
      <c r="A19" s="8" t="s">
        <v>908</v>
      </c>
      <c r="B19" s="9"/>
      <c r="C19" s="9"/>
      <c r="D19" s="9"/>
      <c r="E19" s="10"/>
      <c r="F19" s="10">
        <v>0.97499999999999998</v>
      </c>
      <c r="G19" s="10">
        <v>20.434999999999999</v>
      </c>
      <c r="H19" s="10">
        <v>0</v>
      </c>
      <c r="I19" s="10"/>
      <c r="J19" s="142"/>
    </row>
    <row r="20" spans="1:10">
      <c r="A20" s="8" t="s">
        <v>909</v>
      </c>
      <c r="B20" s="9"/>
      <c r="C20" s="9"/>
      <c r="D20" s="9"/>
      <c r="E20" s="10"/>
      <c r="F20" s="10">
        <v>0.97499999999999998</v>
      </c>
      <c r="G20" s="10">
        <v>17.75</v>
      </c>
      <c r="H20" s="10">
        <v>0</v>
      </c>
      <c r="I20" s="10"/>
      <c r="J20" s="142"/>
    </row>
    <row r="21" spans="1:10">
      <c r="A21" s="8" t="s">
        <v>910</v>
      </c>
      <c r="B21" s="9"/>
      <c r="C21" s="9"/>
      <c r="D21" s="9"/>
      <c r="E21" s="10"/>
      <c r="F21" s="10">
        <v>0</v>
      </c>
      <c r="G21" s="10">
        <v>17.75</v>
      </c>
      <c r="H21" s="10">
        <v>0</v>
      </c>
      <c r="I21" s="10"/>
      <c r="J21" s="142"/>
    </row>
    <row r="22" spans="1:10">
      <c r="A22" s="8" t="s">
        <v>16</v>
      </c>
      <c r="B22" s="9"/>
      <c r="C22" s="9"/>
      <c r="D22" s="9"/>
      <c r="E22" s="10"/>
      <c r="F22" s="10"/>
      <c r="G22" s="10"/>
      <c r="H22" s="10"/>
      <c r="I22" s="10">
        <v>4.5999999999999996</v>
      </c>
      <c r="J22" s="142"/>
    </row>
    <row r="23" spans="1:10">
      <c r="A23" s="11" t="s">
        <v>17</v>
      </c>
      <c r="B23" s="12"/>
      <c r="C23" s="12"/>
      <c r="D23" s="12"/>
      <c r="E23" s="13"/>
      <c r="F23" s="13"/>
      <c r="G23" s="13"/>
      <c r="H23" s="13"/>
      <c r="I23" s="13">
        <v>0.7</v>
      </c>
      <c r="J23" s="142"/>
    </row>
    <row r="24" spans="1:10">
      <c r="A24" s="11" t="s">
        <v>911</v>
      </c>
      <c r="B24" s="140">
        <f t="shared" ref="B24:C43" si="0">B554</f>
        <v>2.5499999999999998</v>
      </c>
      <c r="C24" s="140">
        <f t="shared" si="0"/>
        <v>0.91500000000000004</v>
      </c>
      <c r="D24" s="12"/>
      <c r="E24" s="13"/>
      <c r="F24" s="141">
        <f t="shared" ref="F24:G43" si="1">F554</f>
        <v>5.4249999999999998</v>
      </c>
      <c r="G24" s="141">
        <f t="shared" si="1"/>
        <v>19.95</v>
      </c>
      <c r="H24" s="13">
        <f>$I$23</f>
        <v>0.7</v>
      </c>
      <c r="I24" s="13"/>
      <c r="J24" s="142"/>
    </row>
    <row r="25" spans="1:10">
      <c r="A25" s="11" t="s">
        <v>912</v>
      </c>
      <c r="B25" s="140">
        <f t="shared" si="0"/>
        <v>2.5499999999999998</v>
      </c>
      <c r="C25" s="140">
        <f t="shared" si="0"/>
        <v>0.91500000000000004</v>
      </c>
      <c r="D25" s="12"/>
      <c r="E25" s="13"/>
      <c r="F25" s="141">
        <f t="shared" si="1"/>
        <v>8.9250000000000007</v>
      </c>
      <c r="G25" s="141">
        <f t="shared" si="1"/>
        <v>19.95</v>
      </c>
      <c r="H25" s="13">
        <f>$I$23</f>
        <v>0.7</v>
      </c>
      <c r="I25" s="13"/>
      <c r="J25" s="142"/>
    </row>
    <row r="26" spans="1:10">
      <c r="A26" s="11" t="s">
        <v>913</v>
      </c>
      <c r="B26" s="140">
        <f t="shared" si="0"/>
        <v>2.5499999999999998</v>
      </c>
      <c r="C26" s="140">
        <f t="shared" si="0"/>
        <v>0.91500000000000004</v>
      </c>
      <c r="D26" s="12"/>
      <c r="E26" s="13"/>
      <c r="F26" s="141">
        <f t="shared" si="1"/>
        <v>13.52</v>
      </c>
      <c r="G26" s="141">
        <f t="shared" si="1"/>
        <v>19.95</v>
      </c>
      <c r="H26" s="13">
        <f>$I$23</f>
        <v>0.7</v>
      </c>
      <c r="I26" s="13"/>
      <c r="J26" s="142"/>
    </row>
    <row r="27" spans="1:10">
      <c r="A27" s="11" t="s">
        <v>914</v>
      </c>
      <c r="B27" s="140">
        <f t="shared" si="0"/>
        <v>2.5499999999999998</v>
      </c>
      <c r="C27" s="140">
        <f t="shared" si="0"/>
        <v>0.91500000000000004</v>
      </c>
      <c r="D27" s="12"/>
      <c r="E27" s="13"/>
      <c r="F27" s="141">
        <f t="shared" si="1"/>
        <v>17.02</v>
      </c>
      <c r="G27" s="141">
        <f t="shared" si="1"/>
        <v>19.95</v>
      </c>
      <c r="H27" s="13">
        <f>$I$23</f>
        <v>0.7</v>
      </c>
      <c r="I27" s="13"/>
      <c r="J27" s="142"/>
    </row>
    <row r="28" spans="1:10">
      <c r="A28" s="11" t="s">
        <v>915</v>
      </c>
      <c r="B28" s="140">
        <f t="shared" si="0"/>
        <v>2.5499999999999998</v>
      </c>
      <c r="C28" s="140">
        <f t="shared" si="0"/>
        <v>0.91500000000000004</v>
      </c>
      <c r="D28" s="12"/>
      <c r="E28" s="13"/>
      <c r="F28" s="141">
        <f t="shared" si="1"/>
        <v>21.63</v>
      </c>
      <c r="G28" s="141">
        <f t="shared" si="1"/>
        <v>19.95</v>
      </c>
      <c r="H28" s="13">
        <f t="shared" ref="H28:H44" si="2">$I$23</f>
        <v>0.7</v>
      </c>
      <c r="I28" s="13"/>
      <c r="J28" s="142"/>
    </row>
    <row r="29" spans="1:10">
      <c r="A29" s="11" t="s">
        <v>916</v>
      </c>
      <c r="B29" s="140">
        <f t="shared" si="0"/>
        <v>2.5499999999999998</v>
      </c>
      <c r="C29" s="140">
        <f t="shared" si="0"/>
        <v>0.91500000000000004</v>
      </c>
      <c r="D29" s="12"/>
      <c r="E29" s="13"/>
      <c r="F29" s="141">
        <f t="shared" si="1"/>
        <v>25.13</v>
      </c>
      <c r="G29" s="141">
        <f t="shared" si="1"/>
        <v>19.95</v>
      </c>
      <c r="H29" s="13">
        <f t="shared" si="2"/>
        <v>0.7</v>
      </c>
      <c r="I29" s="13"/>
      <c r="J29" s="142"/>
    </row>
    <row r="30" spans="1:10">
      <c r="A30" s="11" t="s">
        <v>917</v>
      </c>
      <c r="B30" s="140">
        <f t="shared" si="0"/>
        <v>2.5499999999999998</v>
      </c>
      <c r="C30" s="140">
        <f t="shared" si="0"/>
        <v>0.91500000000000004</v>
      </c>
      <c r="D30" s="12"/>
      <c r="E30" s="13"/>
      <c r="F30" s="141">
        <f t="shared" si="1"/>
        <v>29.7</v>
      </c>
      <c r="G30" s="141">
        <f t="shared" si="1"/>
        <v>19.95</v>
      </c>
      <c r="H30" s="13">
        <f t="shared" si="2"/>
        <v>0.7</v>
      </c>
      <c r="I30" s="13"/>
      <c r="J30" s="142"/>
    </row>
    <row r="31" spans="1:10">
      <c r="A31" s="11" t="s">
        <v>918</v>
      </c>
      <c r="B31" s="140">
        <f t="shared" si="0"/>
        <v>2.5499999999999998</v>
      </c>
      <c r="C31" s="140">
        <f t="shared" si="0"/>
        <v>0.91500000000000004</v>
      </c>
      <c r="D31" s="12"/>
      <c r="E31" s="13"/>
      <c r="F31" s="141">
        <f t="shared" si="1"/>
        <v>33.200000000000003</v>
      </c>
      <c r="G31" s="141">
        <f t="shared" si="1"/>
        <v>19.95</v>
      </c>
      <c r="H31" s="13">
        <f t="shared" si="2"/>
        <v>0.7</v>
      </c>
      <c r="I31" s="13"/>
      <c r="J31" s="142"/>
    </row>
    <row r="32" spans="1:10">
      <c r="A32" s="11" t="s">
        <v>919</v>
      </c>
      <c r="B32" s="140">
        <f t="shared" si="0"/>
        <v>2.5499999999999998</v>
      </c>
      <c r="C32" s="140">
        <f t="shared" si="0"/>
        <v>0.91500000000000004</v>
      </c>
      <c r="D32" s="12"/>
      <c r="E32" s="13"/>
      <c r="F32" s="141">
        <f t="shared" si="1"/>
        <v>37.83</v>
      </c>
      <c r="G32" s="141">
        <f t="shared" si="1"/>
        <v>19.95</v>
      </c>
      <c r="H32" s="13">
        <f t="shared" si="2"/>
        <v>0.7</v>
      </c>
      <c r="I32" s="13"/>
      <c r="J32" s="142"/>
    </row>
    <row r="33" spans="1:10">
      <c r="A33" s="11" t="s">
        <v>920</v>
      </c>
      <c r="B33" s="140">
        <f t="shared" si="0"/>
        <v>2.5499999999999998</v>
      </c>
      <c r="C33" s="140">
        <f t="shared" si="0"/>
        <v>0.91500000000000004</v>
      </c>
      <c r="D33" s="12"/>
      <c r="E33" s="13"/>
      <c r="F33" s="141">
        <f t="shared" si="1"/>
        <v>41.33</v>
      </c>
      <c r="G33" s="141">
        <f t="shared" si="1"/>
        <v>19.95</v>
      </c>
      <c r="H33" s="13">
        <f t="shared" si="2"/>
        <v>0.7</v>
      </c>
      <c r="I33" s="13"/>
      <c r="J33" s="142"/>
    </row>
    <row r="34" spans="1:10">
      <c r="A34" s="11" t="s">
        <v>921</v>
      </c>
      <c r="B34" s="140">
        <f t="shared" si="0"/>
        <v>2.5499999999999998</v>
      </c>
      <c r="C34" s="140">
        <f t="shared" si="0"/>
        <v>0.91500000000000004</v>
      </c>
      <c r="D34" s="12"/>
      <c r="E34" s="13"/>
      <c r="F34" s="141">
        <f t="shared" si="1"/>
        <v>5.4950000000000001</v>
      </c>
      <c r="G34" s="141">
        <f t="shared" si="1"/>
        <v>0.43</v>
      </c>
      <c r="H34" s="13">
        <f t="shared" si="2"/>
        <v>0.7</v>
      </c>
      <c r="I34" s="13"/>
      <c r="J34" s="142"/>
    </row>
    <row r="35" spans="1:10">
      <c r="A35" s="11" t="s">
        <v>922</v>
      </c>
      <c r="B35" s="140">
        <f t="shared" si="0"/>
        <v>2.5499999999999998</v>
      </c>
      <c r="C35" s="140">
        <f t="shared" si="0"/>
        <v>0.91500000000000004</v>
      </c>
      <c r="D35" s="12"/>
      <c r="E35" s="13"/>
      <c r="F35" s="141">
        <f t="shared" si="1"/>
        <v>8.9949999999999992</v>
      </c>
      <c r="G35" s="141">
        <f t="shared" si="1"/>
        <v>0.43</v>
      </c>
      <c r="H35" s="13">
        <f t="shared" si="2"/>
        <v>0.7</v>
      </c>
      <c r="I35" s="13"/>
      <c r="J35" s="142"/>
    </row>
    <row r="36" spans="1:10">
      <c r="A36" s="11" t="s">
        <v>923</v>
      </c>
      <c r="B36" s="140">
        <f t="shared" si="0"/>
        <v>2.5499999999999998</v>
      </c>
      <c r="C36" s="140">
        <f t="shared" si="0"/>
        <v>0.91500000000000004</v>
      </c>
      <c r="D36" s="12"/>
      <c r="E36" s="13"/>
      <c r="F36" s="141">
        <f t="shared" si="1"/>
        <v>13.625</v>
      </c>
      <c r="G36" s="141">
        <f t="shared" si="1"/>
        <v>0.43</v>
      </c>
      <c r="H36" s="13">
        <f t="shared" si="2"/>
        <v>0.7</v>
      </c>
      <c r="I36" s="13"/>
      <c r="J36" s="142"/>
    </row>
    <row r="37" spans="1:10">
      <c r="A37" s="11" t="s">
        <v>924</v>
      </c>
      <c r="B37" s="140">
        <f t="shared" si="0"/>
        <v>2.5499999999999998</v>
      </c>
      <c r="C37" s="140">
        <f t="shared" si="0"/>
        <v>0.91500000000000004</v>
      </c>
      <c r="D37" s="12"/>
      <c r="E37" s="13"/>
      <c r="F37" s="141">
        <f t="shared" si="1"/>
        <v>17.07</v>
      </c>
      <c r="G37" s="141">
        <f t="shared" si="1"/>
        <v>0.43</v>
      </c>
      <c r="H37" s="13">
        <f t="shared" si="2"/>
        <v>0.7</v>
      </c>
      <c r="I37" s="13"/>
      <c r="J37" s="142"/>
    </row>
    <row r="38" spans="1:10">
      <c r="A38" s="11" t="s">
        <v>925</v>
      </c>
      <c r="B38" s="140">
        <f t="shared" si="0"/>
        <v>2.5499999999999998</v>
      </c>
      <c r="C38" s="140">
        <f t="shared" si="0"/>
        <v>0.91500000000000004</v>
      </c>
      <c r="D38" s="12"/>
      <c r="E38" s="13"/>
      <c r="F38" s="141">
        <f t="shared" si="1"/>
        <v>21.785</v>
      </c>
      <c r="G38" s="141">
        <f t="shared" si="1"/>
        <v>0.43</v>
      </c>
      <c r="H38" s="13">
        <f t="shared" si="2"/>
        <v>0.7</v>
      </c>
      <c r="I38" s="13"/>
      <c r="J38" s="142"/>
    </row>
    <row r="39" spans="1:10">
      <c r="A39" s="11" t="s">
        <v>926</v>
      </c>
      <c r="B39" s="140">
        <f t="shared" si="0"/>
        <v>2.5499999999999998</v>
      </c>
      <c r="C39" s="140">
        <f t="shared" si="0"/>
        <v>0.91500000000000004</v>
      </c>
      <c r="D39" s="12"/>
      <c r="E39" s="13"/>
      <c r="F39" s="141">
        <f t="shared" si="1"/>
        <v>25.41</v>
      </c>
      <c r="G39" s="141">
        <f t="shared" si="1"/>
        <v>0.43</v>
      </c>
      <c r="H39" s="13">
        <f t="shared" si="2"/>
        <v>0.7</v>
      </c>
      <c r="I39" s="13"/>
      <c r="J39" s="142"/>
    </row>
    <row r="40" spans="1:10">
      <c r="A40" s="11" t="s">
        <v>927</v>
      </c>
      <c r="B40" s="140">
        <f t="shared" si="0"/>
        <v>2.5499999999999998</v>
      </c>
      <c r="C40" s="140">
        <f t="shared" si="0"/>
        <v>0.91500000000000004</v>
      </c>
      <c r="D40" s="12"/>
      <c r="E40" s="13"/>
      <c r="F40" s="141">
        <f t="shared" si="1"/>
        <v>30.29</v>
      </c>
      <c r="G40" s="141">
        <f t="shared" si="1"/>
        <v>0.43</v>
      </c>
      <c r="H40" s="13">
        <f t="shared" si="2"/>
        <v>0.7</v>
      </c>
      <c r="I40" s="13"/>
      <c r="J40" s="142"/>
    </row>
    <row r="41" spans="1:10">
      <c r="A41" s="11" t="s">
        <v>928</v>
      </c>
      <c r="B41" s="140">
        <f t="shared" si="0"/>
        <v>2.5499999999999998</v>
      </c>
      <c r="C41" s="140">
        <f t="shared" si="0"/>
        <v>0.91500000000000004</v>
      </c>
      <c r="D41" s="12"/>
      <c r="E41" s="13"/>
      <c r="F41" s="141">
        <f t="shared" si="1"/>
        <v>33.79</v>
      </c>
      <c r="G41" s="141">
        <f t="shared" si="1"/>
        <v>0.43</v>
      </c>
      <c r="H41" s="13">
        <f t="shared" si="2"/>
        <v>0.7</v>
      </c>
      <c r="I41" s="13"/>
      <c r="J41" s="142"/>
    </row>
    <row r="42" spans="1:10">
      <c r="A42" s="11" t="s">
        <v>929</v>
      </c>
      <c r="B42" s="140">
        <f t="shared" si="0"/>
        <v>2.5499999999999998</v>
      </c>
      <c r="C42" s="140">
        <f t="shared" si="0"/>
        <v>0.91500000000000004</v>
      </c>
      <c r="D42" s="12"/>
      <c r="E42" s="13"/>
      <c r="F42" s="141">
        <f t="shared" si="1"/>
        <v>38.015000000000001</v>
      </c>
      <c r="G42" s="141">
        <f t="shared" si="1"/>
        <v>0.43</v>
      </c>
      <c r="H42" s="13">
        <f t="shared" si="2"/>
        <v>0.7</v>
      </c>
      <c r="I42" s="13"/>
      <c r="J42" s="142"/>
    </row>
    <row r="43" spans="1:10">
      <c r="A43" s="11" t="s">
        <v>930</v>
      </c>
      <c r="B43" s="140">
        <f t="shared" si="0"/>
        <v>2.5499999999999998</v>
      </c>
      <c r="C43" s="140">
        <f t="shared" si="0"/>
        <v>0.91500000000000004</v>
      </c>
      <c r="D43" s="12"/>
      <c r="E43" s="13"/>
      <c r="F43" s="141">
        <f t="shared" si="1"/>
        <v>41.545000000000002</v>
      </c>
      <c r="G43" s="141">
        <f t="shared" si="1"/>
        <v>0.43</v>
      </c>
      <c r="H43" s="13">
        <f t="shared" si="2"/>
        <v>0.7</v>
      </c>
      <c r="I43" s="13"/>
      <c r="J43" s="142"/>
    </row>
    <row r="44" spans="1:10">
      <c r="A44" s="33" t="s">
        <v>22</v>
      </c>
      <c r="B44" s="34">
        <v>0.6</v>
      </c>
      <c r="C44" s="34">
        <v>0.6</v>
      </c>
      <c r="D44" s="34"/>
      <c r="E44" s="35">
        <v>0</v>
      </c>
      <c r="F44" s="35">
        <v>2.8929999999999998</v>
      </c>
      <c r="G44" s="35">
        <v>2.6749999999999998</v>
      </c>
      <c r="H44" s="35">
        <f t="shared" si="2"/>
        <v>0.7</v>
      </c>
      <c r="I44" s="35"/>
      <c r="J44" s="143"/>
    </row>
    <row r="45" spans="1:10">
      <c r="A45" s="33" t="s">
        <v>23</v>
      </c>
      <c r="B45" s="34">
        <v>0.6</v>
      </c>
      <c r="C45" s="34">
        <v>0.6</v>
      </c>
      <c r="D45" s="34"/>
      <c r="E45" s="35">
        <v>0</v>
      </c>
      <c r="F45" s="35">
        <v>2.8929999999999998</v>
      </c>
      <c r="G45" s="35">
        <v>3.2749999999999999</v>
      </c>
      <c r="H45" s="35">
        <f t="shared" ref="H45:H108" si="3">$I$23</f>
        <v>0.7</v>
      </c>
      <c r="I45" s="35"/>
      <c r="J45" s="143"/>
    </row>
    <row r="46" spans="1:10">
      <c r="A46" s="33" t="s">
        <v>24</v>
      </c>
      <c r="B46" s="34">
        <v>0.6</v>
      </c>
      <c r="C46" s="34">
        <v>0.6</v>
      </c>
      <c r="D46" s="34"/>
      <c r="E46" s="35">
        <v>0</v>
      </c>
      <c r="F46" s="35">
        <v>2.8929999999999998</v>
      </c>
      <c r="G46" s="35">
        <v>3.875</v>
      </c>
      <c r="H46" s="35">
        <f t="shared" si="3"/>
        <v>0.7</v>
      </c>
      <c r="I46" s="35"/>
      <c r="J46" s="143"/>
    </row>
    <row r="47" spans="1:10">
      <c r="A47" s="33" t="s">
        <v>25</v>
      </c>
      <c r="B47" s="34">
        <v>0.6</v>
      </c>
      <c r="C47" s="34">
        <v>0.6</v>
      </c>
      <c r="D47" s="34"/>
      <c r="E47" s="35">
        <v>0</v>
      </c>
      <c r="F47" s="35">
        <v>2.8929999999999998</v>
      </c>
      <c r="G47" s="35">
        <v>4.4749999999999996</v>
      </c>
      <c r="H47" s="35">
        <f t="shared" si="3"/>
        <v>0.7</v>
      </c>
      <c r="I47" s="35"/>
      <c r="J47" s="143"/>
    </row>
    <row r="48" spans="1:10">
      <c r="A48" s="33" t="s">
        <v>26</v>
      </c>
      <c r="B48" s="34">
        <v>0.6</v>
      </c>
      <c r="C48" s="34">
        <v>0.6</v>
      </c>
      <c r="D48" s="34"/>
      <c r="E48" s="35">
        <v>0</v>
      </c>
      <c r="F48" s="35">
        <v>2.8929999999999998</v>
      </c>
      <c r="G48" s="35">
        <v>5.0750000000000002</v>
      </c>
      <c r="H48" s="35">
        <f t="shared" si="3"/>
        <v>0.7</v>
      </c>
      <c r="I48" s="35"/>
      <c r="J48" s="143"/>
    </row>
    <row r="49" spans="1:10">
      <c r="A49" s="33" t="s">
        <v>113</v>
      </c>
      <c r="B49" s="34">
        <v>0.6</v>
      </c>
      <c r="C49" s="34">
        <v>0.6</v>
      </c>
      <c r="D49" s="34"/>
      <c r="E49" s="35">
        <v>0</v>
      </c>
      <c r="F49" s="35">
        <v>2.8929999999999998</v>
      </c>
      <c r="G49" s="35">
        <v>5.6749999999999998</v>
      </c>
      <c r="H49" s="35">
        <f t="shared" si="3"/>
        <v>0.7</v>
      </c>
      <c r="I49" s="35"/>
      <c r="J49" s="143"/>
    </row>
    <row r="50" spans="1:10">
      <c r="A50" s="33" t="s">
        <v>114</v>
      </c>
      <c r="B50" s="34">
        <v>0.6</v>
      </c>
      <c r="C50" s="34">
        <v>0.6</v>
      </c>
      <c r="D50" s="34"/>
      <c r="E50" s="35">
        <v>0</v>
      </c>
      <c r="F50" s="35">
        <v>2.8929999999999998</v>
      </c>
      <c r="G50" s="35">
        <v>6.2750000000000004</v>
      </c>
      <c r="H50" s="35">
        <f t="shared" si="3"/>
        <v>0.7</v>
      </c>
      <c r="I50" s="35"/>
      <c r="J50" s="143"/>
    </row>
    <row r="51" spans="1:10">
      <c r="A51" s="33" t="s">
        <v>115</v>
      </c>
      <c r="B51" s="34">
        <v>0.6</v>
      </c>
      <c r="C51" s="34">
        <v>0.6</v>
      </c>
      <c r="D51" s="34"/>
      <c r="E51" s="35">
        <v>0</v>
      </c>
      <c r="F51" s="35">
        <v>2.8929999999999998</v>
      </c>
      <c r="G51" s="35">
        <v>6.875</v>
      </c>
      <c r="H51" s="35">
        <f t="shared" si="3"/>
        <v>0.7</v>
      </c>
      <c r="I51" s="35"/>
      <c r="J51" s="143"/>
    </row>
    <row r="52" spans="1:10">
      <c r="A52" s="33" t="s">
        <v>116</v>
      </c>
      <c r="B52" s="34">
        <v>0.6</v>
      </c>
      <c r="C52" s="34">
        <v>0.6</v>
      </c>
      <c r="D52" s="34"/>
      <c r="E52" s="35">
        <v>0</v>
      </c>
      <c r="F52" s="35">
        <v>2.8929999999999998</v>
      </c>
      <c r="G52" s="35">
        <v>8.6750000000000007</v>
      </c>
      <c r="H52" s="35">
        <f t="shared" si="3"/>
        <v>0.7</v>
      </c>
      <c r="I52" s="35"/>
      <c r="J52" s="143"/>
    </row>
    <row r="53" spans="1:10">
      <c r="A53" s="33" t="s">
        <v>117</v>
      </c>
      <c r="B53" s="34">
        <v>0.6</v>
      </c>
      <c r="C53" s="34">
        <v>0.6</v>
      </c>
      <c r="D53" s="34"/>
      <c r="E53" s="35">
        <v>0</v>
      </c>
      <c r="F53" s="35">
        <v>2.8929999999999998</v>
      </c>
      <c r="G53" s="35">
        <v>9.2750000000000004</v>
      </c>
      <c r="H53" s="35">
        <f t="shared" si="3"/>
        <v>0.7</v>
      </c>
      <c r="I53" s="35"/>
      <c r="J53" s="143"/>
    </row>
    <row r="54" spans="1:10">
      <c r="A54" s="33" t="s">
        <v>118</v>
      </c>
      <c r="B54" s="34">
        <v>0.6</v>
      </c>
      <c r="C54" s="34">
        <v>0.6</v>
      </c>
      <c r="D54" s="34"/>
      <c r="E54" s="35">
        <v>0</v>
      </c>
      <c r="F54" s="35">
        <v>2.8929999999999998</v>
      </c>
      <c r="G54" s="35">
        <v>9.875</v>
      </c>
      <c r="H54" s="35">
        <f t="shared" si="3"/>
        <v>0.7</v>
      </c>
      <c r="I54" s="35"/>
      <c r="J54" s="143"/>
    </row>
    <row r="55" spans="1:10">
      <c r="A55" s="33" t="s">
        <v>119</v>
      </c>
      <c r="B55" s="34">
        <v>0.6</v>
      </c>
      <c r="C55" s="34">
        <v>0.6</v>
      </c>
      <c r="D55" s="34"/>
      <c r="E55" s="35">
        <v>0</v>
      </c>
      <c r="F55" s="35">
        <v>2.8929999999999998</v>
      </c>
      <c r="G55" s="35">
        <v>10.475</v>
      </c>
      <c r="H55" s="35">
        <f t="shared" si="3"/>
        <v>0.7</v>
      </c>
      <c r="I55" s="35"/>
      <c r="J55" s="143"/>
    </row>
    <row r="56" spans="1:10">
      <c r="A56" s="33" t="s">
        <v>120</v>
      </c>
      <c r="B56" s="34">
        <v>0.6</v>
      </c>
      <c r="C56" s="34">
        <v>0.6</v>
      </c>
      <c r="D56" s="34"/>
      <c r="E56" s="35">
        <v>0</v>
      </c>
      <c r="F56" s="35">
        <v>2.8929999999999998</v>
      </c>
      <c r="G56" s="35">
        <v>11.074999999999999</v>
      </c>
      <c r="H56" s="35">
        <f t="shared" si="3"/>
        <v>0.7</v>
      </c>
      <c r="I56" s="35"/>
      <c r="J56" s="143"/>
    </row>
    <row r="57" spans="1:10">
      <c r="A57" s="33" t="s">
        <v>121</v>
      </c>
      <c r="B57" s="34">
        <v>0.6</v>
      </c>
      <c r="C57" s="34">
        <v>0.6</v>
      </c>
      <c r="D57" s="34"/>
      <c r="E57" s="35">
        <v>0</v>
      </c>
      <c r="F57" s="35">
        <v>2.8929999999999998</v>
      </c>
      <c r="G57" s="35">
        <v>11.675000000000001</v>
      </c>
      <c r="H57" s="35">
        <f t="shared" si="3"/>
        <v>0.7</v>
      </c>
      <c r="I57" s="35"/>
      <c r="J57" s="143"/>
    </row>
    <row r="58" spans="1:10">
      <c r="A58" s="33" t="s">
        <v>122</v>
      </c>
      <c r="B58" s="34">
        <v>0.6</v>
      </c>
      <c r="C58" s="34">
        <v>0.6</v>
      </c>
      <c r="D58" s="34"/>
      <c r="E58" s="35">
        <v>0</v>
      </c>
      <c r="F58" s="35">
        <v>2.8929999999999998</v>
      </c>
      <c r="G58" s="35">
        <v>12.275</v>
      </c>
      <c r="H58" s="35">
        <f t="shared" si="3"/>
        <v>0.7</v>
      </c>
      <c r="I58" s="35"/>
      <c r="J58" s="143"/>
    </row>
    <row r="59" spans="1:10">
      <c r="A59" s="33" t="s">
        <v>615</v>
      </c>
      <c r="B59" s="34">
        <v>0.6</v>
      </c>
      <c r="C59" s="34">
        <v>0.6</v>
      </c>
      <c r="D59" s="34"/>
      <c r="E59" s="35">
        <v>0</v>
      </c>
      <c r="F59" s="35">
        <v>2.8929999999999998</v>
      </c>
      <c r="G59" s="35">
        <v>12.875</v>
      </c>
      <c r="H59" s="35">
        <f t="shared" si="3"/>
        <v>0.7</v>
      </c>
      <c r="I59" s="35"/>
      <c r="J59" s="143"/>
    </row>
    <row r="60" spans="1:10">
      <c r="A60" s="33" t="s">
        <v>616</v>
      </c>
      <c r="B60" s="34">
        <v>0.6</v>
      </c>
      <c r="C60" s="34">
        <v>0.6</v>
      </c>
      <c r="D60" s="34"/>
      <c r="E60" s="35">
        <v>0</v>
      </c>
      <c r="F60" s="35">
        <v>2.8929999999999998</v>
      </c>
      <c r="G60" s="35">
        <v>13.475</v>
      </c>
      <c r="H60" s="35">
        <f t="shared" si="3"/>
        <v>0.7</v>
      </c>
      <c r="I60" s="35"/>
      <c r="J60" s="143"/>
    </row>
    <row r="61" spans="1:10">
      <c r="A61" s="33" t="s">
        <v>617</v>
      </c>
      <c r="B61" s="34">
        <v>0.6</v>
      </c>
      <c r="C61" s="34">
        <v>0.6</v>
      </c>
      <c r="D61" s="34"/>
      <c r="E61" s="35">
        <v>0</v>
      </c>
      <c r="F61" s="35">
        <v>2.8929999999999998</v>
      </c>
      <c r="G61" s="35">
        <v>14.675000000000001</v>
      </c>
      <c r="H61" s="35">
        <f t="shared" si="3"/>
        <v>0.7</v>
      </c>
      <c r="I61" s="35"/>
      <c r="J61" s="143"/>
    </row>
    <row r="62" spans="1:10">
      <c r="A62" s="33" t="s">
        <v>618</v>
      </c>
      <c r="B62" s="34">
        <v>0.6</v>
      </c>
      <c r="C62" s="34">
        <v>0.6</v>
      </c>
      <c r="D62" s="34"/>
      <c r="E62" s="35">
        <v>0</v>
      </c>
      <c r="F62" s="35">
        <v>2.8929999999999998</v>
      </c>
      <c r="G62" s="35">
        <v>15.275</v>
      </c>
      <c r="H62" s="35">
        <f t="shared" si="3"/>
        <v>0.7</v>
      </c>
      <c r="I62" s="35"/>
      <c r="J62" s="143"/>
    </row>
    <row r="63" spans="1:10">
      <c r="A63" s="33" t="s">
        <v>619</v>
      </c>
      <c r="B63" s="34">
        <v>0.6</v>
      </c>
      <c r="C63" s="34">
        <v>0.6</v>
      </c>
      <c r="D63" s="34"/>
      <c r="E63" s="35">
        <v>0</v>
      </c>
      <c r="F63" s="35">
        <v>2.8929999999999998</v>
      </c>
      <c r="G63" s="35">
        <v>15.875</v>
      </c>
      <c r="H63" s="35">
        <f t="shared" si="3"/>
        <v>0.7</v>
      </c>
      <c r="I63" s="35"/>
      <c r="J63" s="143"/>
    </row>
    <row r="64" spans="1:10">
      <c r="A64" s="33" t="s">
        <v>620</v>
      </c>
      <c r="B64" s="34">
        <v>0.6</v>
      </c>
      <c r="C64" s="34">
        <v>0.6</v>
      </c>
      <c r="D64" s="34"/>
      <c r="E64" s="35">
        <v>0</v>
      </c>
      <c r="F64" s="35">
        <v>2.8929999999999998</v>
      </c>
      <c r="G64" s="35">
        <v>16.475000000000001</v>
      </c>
      <c r="H64" s="35">
        <f t="shared" si="3"/>
        <v>0.7</v>
      </c>
      <c r="I64" s="35"/>
      <c r="J64" s="143"/>
    </row>
    <row r="65" spans="1:10">
      <c r="A65" s="33" t="s">
        <v>621</v>
      </c>
      <c r="B65" s="34">
        <v>0.6</v>
      </c>
      <c r="C65" s="34">
        <v>0.6</v>
      </c>
      <c r="D65" s="34"/>
      <c r="E65" s="35">
        <v>0</v>
      </c>
      <c r="F65" s="35">
        <v>3.4929999999999999</v>
      </c>
      <c r="G65" s="35">
        <v>2.6749999999999998</v>
      </c>
      <c r="H65" s="35">
        <f t="shared" si="3"/>
        <v>0.7</v>
      </c>
      <c r="I65" s="35"/>
      <c r="J65" s="143"/>
    </row>
    <row r="66" spans="1:10">
      <c r="A66" s="33" t="s">
        <v>622</v>
      </c>
      <c r="B66" s="34">
        <v>0.6</v>
      </c>
      <c r="C66" s="34">
        <v>0.6</v>
      </c>
      <c r="D66" s="34"/>
      <c r="E66" s="35">
        <v>0</v>
      </c>
      <c r="F66" s="35">
        <v>3.4929999999999999</v>
      </c>
      <c r="G66" s="35">
        <v>3.2749999999999999</v>
      </c>
      <c r="H66" s="35">
        <f t="shared" si="3"/>
        <v>0.7</v>
      </c>
      <c r="I66" s="35"/>
      <c r="J66" s="143"/>
    </row>
    <row r="67" spans="1:10">
      <c r="A67" s="33" t="s">
        <v>623</v>
      </c>
      <c r="B67" s="34">
        <v>0.6</v>
      </c>
      <c r="C67" s="34">
        <v>0.6</v>
      </c>
      <c r="D67" s="34"/>
      <c r="E67" s="35">
        <v>0</v>
      </c>
      <c r="F67" s="35">
        <v>3.4929999999999999</v>
      </c>
      <c r="G67" s="35">
        <v>3.875</v>
      </c>
      <c r="H67" s="35">
        <f t="shared" si="3"/>
        <v>0.7</v>
      </c>
      <c r="I67" s="35"/>
      <c r="J67" s="143"/>
    </row>
    <row r="68" spans="1:10">
      <c r="A68" s="33" t="s">
        <v>624</v>
      </c>
      <c r="B68" s="34">
        <v>0.6</v>
      </c>
      <c r="C68" s="34">
        <v>0.6</v>
      </c>
      <c r="D68" s="34"/>
      <c r="E68" s="35">
        <v>0</v>
      </c>
      <c r="F68" s="35">
        <v>3.4929999999999999</v>
      </c>
      <c r="G68" s="35">
        <v>4.4749999999999996</v>
      </c>
      <c r="H68" s="35">
        <f t="shared" si="3"/>
        <v>0.7</v>
      </c>
      <c r="I68" s="35"/>
      <c r="J68" s="143"/>
    </row>
    <row r="69" spans="1:10">
      <c r="A69" s="33" t="s">
        <v>625</v>
      </c>
      <c r="B69" s="34">
        <v>0.6</v>
      </c>
      <c r="C69" s="34">
        <v>0.6</v>
      </c>
      <c r="D69" s="34"/>
      <c r="E69" s="35">
        <v>0</v>
      </c>
      <c r="F69" s="35">
        <v>3.4929999999999999</v>
      </c>
      <c r="G69" s="35">
        <v>5.0750000000000002</v>
      </c>
      <c r="H69" s="35">
        <f t="shared" si="3"/>
        <v>0.7</v>
      </c>
      <c r="I69" s="35"/>
      <c r="J69" s="143"/>
    </row>
    <row r="70" spans="1:10">
      <c r="A70" s="33" t="s">
        <v>626</v>
      </c>
      <c r="B70" s="34">
        <v>0.6</v>
      </c>
      <c r="C70" s="34">
        <v>0.6</v>
      </c>
      <c r="D70" s="34"/>
      <c r="E70" s="35">
        <v>0</v>
      </c>
      <c r="F70" s="35">
        <v>3.4929999999999999</v>
      </c>
      <c r="G70" s="35">
        <v>5.6749999999999998</v>
      </c>
      <c r="H70" s="35">
        <f t="shared" si="3"/>
        <v>0.7</v>
      </c>
      <c r="I70" s="35"/>
      <c r="J70" s="143"/>
    </row>
    <row r="71" spans="1:10">
      <c r="A71" s="33" t="s">
        <v>627</v>
      </c>
      <c r="B71" s="34">
        <v>0.6</v>
      </c>
      <c r="C71" s="34">
        <v>0.6</v>
      </c>
      <c r="D71" s="34"/>
      <c r="E71" s="35">
        <v>0</v>
      </c>
      <c r="F71" s="35">
        <v>3.4929999999999999</v>
      </c>
      <c r="G71" s="35">
        <v>6.2750000000000004</v>
      </c>
      <c r="H71" s="35">
        <f t="shared" si="3"/>
        <v>0.7</v>
      </c>
      <c r="I71" s="35"/>
      <c r="J71" s="143"/>
    </row>
    <row r="72" spans="1:10">
      <c r="A72" s="33" t="s">
        <v>628</v>
      </c>
      <c r="B72" s="34">
        <v>0.6</v>
      </c>
      <c r="C72" s="34">
        <v>0.6</v>
      </c>
      <c r="D72" s="34"/>
      <c r="E72" s="35">
        <v>0</v>
      </c>
      <c r="F72" s="35">
        <v>3.4929999999999999</v>
      </c>
      <c r="G72" s="35">
        <v>6.875</v>
      </c>
      <c r="H72" s="35">
        <f t="shared" si="3"/>
        <v>0.7</v>
      </c>
      <c r="I72" s="35"/>
      <c r="J72" s="143"/>
    </row>
    <row r="73" spans="1:10">
      <c r="A73" s="33" t="s">
        <v>629</v>
      </c>
      <c r="B73" s="34">
        <v>0.6</v>
      </c>
      <c r="C73" s="34">
        <v>0.6</v>
      </c>
      <c r="D73" s="34"/>
      <c r="E73" s="35">
        <v>0</v>
      </c>
      <c r="F73" s="35">
        <v>3.4929999999999999</v>
      </c>
      <c r="G73" s="35">
        <v>7.4749999999999996</v>
      </c>
      <c r="H73" s="35">
        <f t="shared" si="3"/>
        <v>0.7</v>
      </c>
      <c r="I73" s="35"/>
      <c r="J73" s="143"/>
    </row>
    <row r="74" spans="1:10">
      <c r="A74" s="33" t="s">
        <v>630</v>
      </c>
      <c r="B74" s="34">
        <v>0.6</v>
      </c>
      <c r="C74" s="34">
        <v>0.6</v>
      </c>
      <c r="D74" s="34"/>
      <c r="E74" s="35">
        <v>0</v>
      </c>
      <c r="F74" s="35">
        <v>3.4929999999999999</v>
      </c>
      <c r="G74" s="35">
        <v>8.0749999999999993</v>
      </c>
      <c r="H74" s="35">
        <f t="shared" si="3"/>
        <v>0.7</v>
      </c>
      <c r="I74" s="35"/>
      <c r="J74" s="143"/>
    </row>
    <row r="75" spans="1:10">
      <c r="A75" s="33" t="s">
        <v>631</v>
      </c>
      <c r="B75" s="34">
        <v>0.6</v>
      </c>
      <c r="C75" s="34">
        <v>0.6</v>
      </c>
      <c r="D75" s="34"/>
      <c r="E75" s="35">
        <v>0</v>
      </c>
      <c r="F75" s="35">
        <v>3.4929999999999999</v>
      </c>
      <c r="G75" s="35">
        <v>8.6750000000000007</v>
      </c>
      <c r="H75" s="35">
        <f t="shared" si="3"/>
        <v>0.7</v>
      </c>
      <c r="I75" s="35"/>
      <c r="J75" s="143"/>
    </row>
    <row r="76" spans="1:10">
      <c r="A76" s="33" t="s">
        <v>632</v>
      </c>
      <c r="B76" s="34">
        <v>0.6</v>
      </c>
      <c r="C76" s="34">
        <v>0.6</v>
      </c>
      <c r="D76" s="34"/>
      <c r="E76" s="35">
        <v>0</v>
      </c>
      <c r="F76" s="35">
        <v>3.4929999999999999</v>
      </c>
      <c r="G76" s="35">
        <v>9.2750000000000004</v>
      </c>
      <c r="H76" s="35">
        <f t="shared" si="3"/>
        <v>0.7</v>
      </c>
      <c r="I76" s="35"/>
      <c r="J76" s="143"/>
    </row>
    <row r="77" spans="1:10">
      <c r="A77" s="33" t="s">
        <v>633</v>
      </c>
      <c r="B77" s="34">
        <v>0.6</v>
      </c>
      <c r="C77" s="34">
        <v>0.6</v>
      </c>
      <c r="D77" s="34"/>
      <c r="E77" s="35">
        <v>0</v>
      </c>
      <c r="F77" s="35">
        <v>3.4929999999999999</v>
      </c>
      <c r="G77" s="35">
        <v>9.875</v>
      </c>
      <c r="H77" s="35">
        <f t="shared" si="3"/>
        <v>0.7</v>
      </c>
      <c r="I77" s="35"/>
      <c r="J77" s="143"/>
    </row>
    <row r="78" spans="1:10">
      <c r="A78" s="33" t="s">
        <v>634</v>
      </c>
      <c r="B78" s="34">
        <v>0.6</v>
      </c>
      <c r="C78" s="34">
        <v>0.6</v>
      </c>
      <c r="D78" s="34"/>
      <c r="E78" s="35">
        <v>0</v>
      </c>
      <c r="F78" s="35">
        <v>3.4929999999999999</v>
      </c>
      <c r="G78" s="35">
        <v>10.475</v>
      </c>
      <c r="H78" s="35">
        <f t="shared" si="3"/>
        <v>0.7</v>
      </c>
      <c r="I78" s="35"/>
      <c r="J78" s="143"/>
    </row>
    <row r="79" spans="1:10">
      <c r="A79" s="33" t="s">
        <v>635</v>
      </c>
      <c r="B79" s="34">
        <v>0.6</v>
      </c>
      <c r="C79" s="34">
        <v>0.6</v>
      </c>
      <c r="D79" s="34"/>
      <c r="E79" s="35">
        <v>0</v>
      </c>
      <c r="F79" s="35">
        <v>3.4929999999999999</v>
      </c>
      <c r="G79" s="35">
        <v>11.074999999999999</v>
      </c>
      <c r="H79" s="35">
        <f t="shared" si="3"/>
        <v>0.7</v>
      </c>
      <c r="I79" s="35"/>
      <c r="J79" s="143"/>
    </row>
    <row r="80" spans="1:10">
      <c r="A80" s="33" t="s">
        <v>636</v>
      </c>
      <c r="B80" s="34">
        <v>0.6</v>
      </c>
      <c r="C80" s="34">
        <v>0.6</v>
      </c>
      <c r="D80" s="34"/>
      <c r="E80" s="35">
        <v>0</v>
      </c>
      <c r="F80" s="35">
        <v>3.4929999999999999</v>
      </c>
      <c r="G80" s="35">
        <v>11.675000000000001</v>
      </c>
      <c r="H80" s="35">
        <f t="shared" si="3"/>
        <v>0.7</v>
      </c>
      <c r="I80" s="35"/>
      <c r="J80" s="143"/>
    </row>
    <row r="81" spans="1:10">
      <c r="A81" s="33" t="s">
        <v>637</v>
      </c>
      <c r="B81" s="34">
        <v>0.6</v>
      </c>
      <c r="C81" s="34">
        <v>0.6</v>
      </c>
      <c r="D81" s="34"/>
      <c r="E81" s="35">
        <v>0</v>
      </c>
      <c r="F81" s="35">
        <v>3.4929999999999999</v>
      </c>
      <c r="G81" s="35">
        <v>12.275</v>
      </c>
      <c r="H81" s="35">
        <f t="shared" si="3"/>
        <v>0.7</v>
      </c>
      <c r="I81" s="35"/>
      <c r="J81" s="143"/>
    </row>
    <row r="82" spans="1:10">
      <c r="A82" s="33" t="s">
        <v>638</v>
      </c>
      <c r="B82" s="34">
        <v>0.6</v>
      </c>
      <c r="C82" s="34">
        <v>0.6</v>
      </c>
      <c r="D82" s="34"/>
      <c r="E82" s="35">
        <v>0</v>
      </c>
      <c r="F82" s="35">
        <v>3.4929999999999999</v>
      </c>
      <c r="G82" s="35">
        <v>12.875</v>
      </c>
      <c r="H82" s="35">
        <f t="shared" si="3"/>
        <v>0.7</v>
      </c>
      <c r="I82" s="35"/>
      <c r="J82" s="143"/>
    </row>
    <row r="83" spans="1:10">
      <c r="A83" s="33" t="s">
        <v>639</v>
      </c>
      <c r="B83" s="34">
        <v>0.6</v>
      </c>
      <c r="C83" s="34">
        <v>0.6</v>
      </c>
      <c r="D83" s="34"/>
      <c r="E83" s="35">
        <v>0</v>
      </c>
      <c r="F83" s="35">
        <v>3.4929999999999999</v>
      </c>
      <c r="G83" s="35">
        <v>13.475</v>
      </c>
      <c r="H83" s="35">
        <f t="shared" si="3"/>
        <v>0.7</v>
      </c>
      <c r="I83" s="35"/>
      <c r="J83" s="143"/>
    </row>
    <row r="84" spans="1:10">
      <c r="A84" s="33" t="s">
        <v>640</v>
      </c>
      <c r="B84" s="34">
        <v>0.6</v>
      </c>
      <c r="C84" s="34">
        <v>0.6</v>
      </c>
      <c r="D84" s="34"/>
      <c r="E84" s="35">
        <v>0</v>
      </c>
      <c r="F84" s="35">
        <v>3.4929999999999999</v>
      </c>
      <c r="G84" s="35">
        <v>14.074999999999999</v>
      </c>
      <c r="H84" s="35">
        <f t="shared" si="3"/>
        <v>0.7</v>
      </c>
      <c r="I84" s="35"/>
      <c r="J84" s="143"/>
    </row>
    <row r="85" spans="1:10">
      <c r="A85" s="33" t="s">
        <v>641</v>
      </c>
      <c r="B85" s="34">
        <v>0.6</v>
      </c>
      <c r="C85" s="34">
        <v>0.6</v>
      </c>
      <c r="D85" s="34"/>
      <c r="E85" s="35">
        <v>0</v>
      </c>
      <c r="F85" s="35">
        <v>3.4929999999999999</v>
      </c>
      <c r="G85" s="35">
        <v>14.675000000000001</v>
      </c>
      <c r="H85" s="35">
        <f t="shared" si="3"/>
        <v>0.7</v>
      </c>
      <c r="I85" s="35"/>
      <c r="J85" s="143"/>
    </row>
    <row r="86" spans="1:10">
      <c r="A86" s="33" t="s">
        <v>642</v>
      </c>
      <c r="B86" s="34">
        <v>0.6</v>
      </c>
      <c r="C86" s="34">
        <v>0.6</v>
      </c>
      <c r="D86" s="34"/>
      <c r="E86" s="35">
        <v>0</v>
      </c>
      <c r="F86" s="35">
        <v>3.4929999999999999</v>
      </c>
      <c r="G86" s="35">
        <v>15.275</v>
      </c>
      <c r="H86" s="35">
        <f t="shared" si="3"/>
        <v>0.7</v>
      </c>
      <c r="I86" s="35"/>
      <c r="J86" s="143"/>
    </row>
    <row r="87" spans="1:10">
      <c r="A87" s="33" t="s">
        <v>643</v>
      </c>
      <c r="B87" s="34">
        <v>0.6</v>
      </c>
      <c r="C87" s="34">
        <v>0.6</v>
      </c>
      <c r="D87" s="34"/>
      <c r="E87" s="35">
        <v>0</v>
      </c>
      <c r="F87" s="35">
        <v>3.4929999999999999</v>
      </c>
      <c r="G87" s="35">
        <v>15.875</v>
      </c>
      <c r="H87" s="35">
        <f t="shared" si="3"/>
        <v>0.7</v>
      </c>
      <c r="I87" s="35"/>
      <c r="J87" s="143"/>
    </row>
    <row r="88" spans="1:10">
      <c r="A88" s="33" t="s">
        <v>644</v>
      </c>
      <c r="B88" s="34">
        <v>0.6</v>
      </c>
      <c r="C88" s="34">
        <v>0.6</v>
      </c>
      <c r="D88" s="34"/>
      <c r="E88" s="35">
        <v>0</v>
      </c>
      <c r="F88" s="35">
        <v>3.4929999999999999</v>
      </c>
      <c r="G88" s="35">
        <v>16.475000000000001</v>
      </c>
      <c r="H88" s="35">
        <f t="shared" si="3"/>
        <v>0.7</v>
      </c>
      <c r="I88" s="35"/>
      <c r="J88" s="143"/>
    </row>
    <row r="89" spans="1:10">
      <c r="A89" s="33" t="s">
        <v>645</v>
      </c>
      <c r="B89" s="34">
        <v>0.6</v>
      </c>
      <c r="C89" s="34">
        <v>0.6</v>
      </c>
      <c r="D89" s="34"/>
      <c r="E89" s="35">
        <v>0</v>
      </c>
      <c r="F89" s="35">
        <v>3.4929999999999999</v>
      </c>
      <c r="G89" s="35">
        <v>17.074999999999999</v>
      </c>
      <c r="H89" s="35">
        <f t="shared" si="3"/>
        <v>0.7</v>
      </c>
      <c r="I89" s="35"/>
      <c r="J89" s="143"/>
    </row>
    <row r="90" spans="1:10">
      <c r="A90" s="33" t="s">
        <v>646</v>
      </c>
      <c r="B90" s="34">
        <v>0.6</v>
      </c>
      <c r="C90" s="34">
        <v>0.6</v>
      </c>
      <c r="D90" s="34"/>
      <c r="E90" s="35">
        <v>0</v>
      </c>
      <c r="F90" s="35">
        <v>3.4929999999999999</v>
      </c>
      <c r="G90" s="35">
        <v>17.675000000000001</v>
      </c>
      <c r="H90" s="35">
        <f t="shared" si="3"/>
        <v>0.7</v>
      </c>
      <c r="I90" s="35"/>
      <c r="J90" s="143"/>
    </row>
    <row r="91" spans="1:10">
      <c r="A91" s="27" t="s">
        <v>27</v>
      </c>
      <c r="B91" s="28">
        <v>0.6</v>
      </c>
      <c r="C91" s="28">
        <v>0.6</v>
      </c>
      <c r="D91" s="28"/>
      <c r="E91" s="29">
        <v>0</v>
      </c>
      <c r="F91" s="29">
        <v>7.6929999999999996</v>
      </c>
      <c r="G91" s="29">
        <v>2.742</v>
      </c>
      <c r="H91" s="16">
        <f t="shared" si="3"/>
        <v>0.7</v>
      </c>
      <c r="I91" s="29"/>
      <c r="J91" s="142"/>
    </row>
    <row r="92" spans="1:10">
      <c r="A92" s="27" t="s">
        <v>28</v>
      </c>
      <c r="B92" s="28">
        <v>0.6</v>
      </c>
      <c r="C92" s="28">
        <v>0.6</v>
      </c>
      <c r="D92" s="28"/>
      <c r="E92" s="29">
        <v>0</v>
      </c>
      <c r="F92" s="29">
        <v>7.6929999999999996</v>
      </c>
      <c r="G92" s="29">
        <v>3.3420000000000001</v>
      </c>
      <c r="H92" s="16">
        <f t="shared" si="3"/>
        <v>0.7</v>
      </c>
      <c r="I92" s="29"/>
      <c r="J92" s="142"/>
    </row>
    <row r="93" spans="1:10">
      <c r="A93" s="27" t="s">
        <v>29</v>
      </c>
      <c r="B93" s="28">
        <v>0.6</v>
      </c>
      <c r="C93" s="28">
        <v>0.6</v>
      </c>
      <c r="D93" s="28"/>
      <c r="E93" s="29">
        <v>0</v>
      </c>
      <c r="F93" s="29">
        <v>7.6929999999999996</v>
      </c>
      <c r="G93" s="29">
        <v>3.9420000000000002</v>
      </c>
      <c r="H93" s="16">
        <f t="shared" si="3"/>
        <v>0.7</v>
      </c>
      <c r="I93" s="29"/>
      <c r="J93" s="142"/>
    </row>
    <row r="94" spans="1:10">
      <c r="A94" s="27" t="s">
        <v>30</v>
      </c>
      <c r="B94" s="28">
        <v>0.6</v>
      </c>
      <c r="C94" s="28">
        <v>0.6</v>
      </c>
      <c r="D94" s="28"/>
      <c r="E94" s="29">
        <v>0</v>
      </c>
      <c r="F94" s="29">
        <v>7.6929999999999996</v>
      </c>
      <c r="G94" s="29">
        <v>4.5419999999999998</v>
      </c>
      <c r="H94" s="16">
        <f t="shared" si="3"/>
        <v>0.7</v>
      </c>
      <c r="I94" s="29"/>
      <c r="J94" s="142"/>
    </row>
    <row r="95" spans="1:10">
      <c r="A95" s="27" t="s">
        <v>31</v>
      </c>
      <c r="B95" s="28">
        <v>0.6</v>
      </c>
      <c r="C95" s="28">
        <v>0.6</v>
      </c>
      <c r="D95" s="28"/>
      <c r="E95" s="29">
        <v>0</v>
      </c>
      <c r="F95" s="29">
        <v>7.6929999999999996</v>
      </c>
      <c r="G95" s="29">
        <v>5.1420000000000003</v>
      </c>
      <c r="H95" s="16">
        <f t="shared" si="3"/>
        <v>0.7</v>
      </c>
      <c r="I95" s="29"/>
      <c r="J95" s="142"/>
    </row>
    <row r="96" spans="1:10">
      <c r="A96" s="27" t="s">
        <v>32</v>
      </c>
      <c r="B96" s="28">
        <v>0.6</v>
      </c>
      <c r="C96" s="28">
        <v>0.6</v>
      </c>
      <c r="D96" s="28"/>
      <c r="E96" s="29">
        <v>0</v>
      </c>
      <c r="F96" s="29">
        <v>7.6929999999999996</v>
      </c>
      <c r="G96" s="29">
        <v>5.742</v>
      </c>
      <c r="H96" s="16">
        <f t="shared" si="3"/>
        <v>0.7</v>
      </c>
      <c r="I96" s="29"/>
      <c r="J96" s="142"/>
    </row>
    <row r="97" spans="1:10">
      <c r="A97" s="27" t="s">
        <v>33</v>
      </c>
      <c r="B97" s="28">
        <v>0.6</v>
      </c>
      <c r="C97" s="28">
        <v>0.6</v>
      </c>
      <c r="D97" s="28"/>
      <c r="E97" s="29">
        <v>0</v>
      </c>
      <c r="F97" s="29">
        <v>7.6929999999999996</v>
      </c>
      <c r="G97" s="29">
        <v>6.3419999999999996</v>
      </c>
      <c r="H97" s="16">
        <f t="shared" si="3"/>
        <v>0.7</v>
      </c>
      <c r="I97" s="29"/>
      <c r="J97" s="142"/>
    </row>
    <row r="98" spans="1:10">
      <c r="A98" s="27" t="s">
        <v>123</v>
      </c>
      <c r="B98" s="28">
        <v>0.6</v>
      </c>
      <c r="C98" s="28">
        <v>0.6</v>
      </c>
      <c r="D98" s="28"/>
      <c r="E98" s="29">
        <v>0</v>
      </c>
      <c r="F98" s="29">
        <v>7.6929999999999996</v>
      </c>
      <c r="G98" s="29">
        <v>6.9420000000000002</v>
      </c>
      <c r="H98" s="16">
        <f t="shared" si="3"/>
        <v>0.7</v>
      </c>
      <c r="I98" s="29"/>
      <c r="J98" s="142"/>
    </row>
    <row r="99" spans="1:10">
      <c r="A99" s="27" t="s">
        <v>124</v>
      </c>
      <c r="B99" s="28">
        <v>0.6</v>
      </c>
      <c r="C99" s="28">
        <v>0.6</v>
      </c>
      <c r="D99" s="28"/>
      <c r="E99" s="29">
        <v>0</v>
      </c>
      <c r="F99" s="29">
        <v>7.6929999999999996</v>
      </c>
      <c r="G99" s="29">
        <v>7.5419999999999998</v>
      </c>
      <c r="H99" s="16">
        <f t="shared" si="3"/>
        <v>0.7</v>
      </c>
      <c r="I99" s="29"/>
      <c r="J99" s="142"/>
    </row>
    <row r="100" spans="1:10">
      <c r="A100" s="27" t="s">
        <v>125</v>
      </c>
      <c r="B100" s="28">
        <v>0.6</v>
      </c>
      <c r="C100" s="28">
        <v>0.6</v>
      </c>
      <c r="D100" s="28"/>
      <c r="E100" s="29">
        <v>0</v>
      </c>
      <c r="F100" s="29">
        <v>7.6929999999999996</v>
      </c>
      <c r="G100" s="29">
        <v>8.1419999999999995</v>
      </c>
      <c r="H100" s="16">
        <f t="shared" si="3"/>
        <v>0.7</v>
      </c>
      <c r="I100" s="29"/>
      <c r="J100" s="142"/>
    </row>
    <row r="101" spans="1:10">
      <c r="A101" s="27" t="s">
        <v>126</v>
      </c>
      <c r="B101" s="28">
        <v>0.6</v>
      </c>
      <c r="C101" s="28">
        <v>0.6</v>
      </c>
      <c r="D101" s="28"/>
      <c r="E101" s="29">
        <v>0</v>
      </c>
      <c r="F101" s="29">
        <v>7.6929999999999996</v>
      </c>
      <c r="G101" s="29">
        <v>8.7420000000000009</v>
      </c>
      <c r="H101" s="16">
        <f t="shared" si="3"/>
        <v>0.7</v>
      </c>
      <c r="I101" s="29"/>
      <c r="J101" s="142"/>
    </row>
    <row r="102" spans="1:10">
      <c r="A102" s="27" t="s">
        <v>127</v>
      </c>
      <c r="B102" s="28">
        <v>0.6</v>
      </c>
      <c r="C102" s="28">
        <v>0.6</v>
      </c>
      <c r="D102" s="28"/>
      <c r="E102" s="29">
        <v>0</v>
      </c>
      <c r="F102" s="29">
        <v>7.6929999999999996</v>
      </c>
      <c r="G102" s="29">
        <v>9.3420000000000005</v>
      </c>
      <c r="H102" s="16">
        <f t="shared" si="3"/>
        <v>0.7</v>
      </c>
      <c r="I102" s="29"/>
      <c r="J102" s="142"/>
    </row>
    <row r="103" spans="1:10">
      <c r="A103" s="27" t="s">
        <v>128</v>
      </c>
      <c r="B103" s="28">
        <v>0.6</v>
      </c>
      <c r="C103" s="28">
        <v>0.6</v>
      </c>
      <c r="D103" s="28"/>
      <c r="E103" s="29">
        <v>0</v>
      </c>
      <c r="F103" s="29">
        <v>7.6929999999999996</v>
      </c>
      <c r="G103" s="29">
        <v>9.9420000000000002</v>
      </c>
      <c r="H103" s="16">
        <f t="shared" si="3"/>
        <v>0.7</v>
      </c>
      <c r="I103" s="29"/>
      <c r="J103" s="142"/>
    </row>
    <row r="104" spans="1:10">
      <c r="A104" s="27" t="s">
        <v>129</v>
      </c>
      <c r="B104" s="28">
        <v>0.6</v>
      </c>
      <c r="C104" s="28">
        <v>0.6</v>
      </c>
      <c r="D104" s="28"/>
      <c r="E104" s="29">
        <v>0</v>
      </c>
      <c r="F104" s="29">
        <v>7.6929999999999996</v>
      </c>
      <c r="G104" s="29">
        <v>10.542</v>
      </c>
      <c r="H104" s="16">
        <f t="shared" si="3"/>
        <v>0.7</v>
      </c>
      <c r="I104" s="29"/>
      <c r="J104" s="142"/>
    </row>
    <row r="105" spans="1:10">
      <c r="A105" s="27" t="s">
        <v>130</v>
      </c>
      <c r="B105" s="28">
        <v>0.6</v>
      </c>
      <c r="C105" s="28">
        <v>0.6</v>
      </c>
      <c r="D105" s="28"/>
      <c r="E105" s="29">
        <v>0</v>
      </c>
      <c r="F105" s="29">
        <v>7.6929999999999996</v>
      </c>
      <c r="G105" s="29">
        <v>11.141999999999999</v>
      </c>
      <c r="H105" s="16">
        <f t="shared" si="3"/>
        <v>0.7</v>
      </c>
      <c r="I105" s="29"/>
      <c r="J105" s="142"/>
    </row>
    <row r="106" spans="1:10">
      <c r="A106" s="27" t="s">
        <v>647</v>
      </c>
      <c r="B106" s="28">
        <v>0.6</v>
      </c>
      <c r="C106" s="28">
        <v>0.6</v>
      </c>
      <c r="D106" s="28"/>
      <c r="E106" s="29">
        <v>0</v>
      </c>
      <c r="F106" s="29">
        <v>7.6929999999999996</v>
      </c>
      <c r="G106" s="29">
        <v>11.742000000000001</v>
      </c>
      <c r="H106" s="16">
        <f t="shared" si="3"/>
        <v>0.7</v>
      </c>
      <c r="I106" s="29"/>
      <c r="J106" s="142"/>
    </row>
    <row r="107" spans="1:10">
      <c r="A107" s="27" t="s">
        <v>648</v>
      </c>
      <c r="B107" s="28">
        <v>0.6</v>
      </c>
      <c r="C107" s="28">
        <v>0.6</v>
      </c>
      <c r="D107" s="28"/>
      <c r="E107" s="29">
        <v>0</v>
      </c>
      <c r="F107" s="29">
        <v>7.6929999999999996</v>
      </c>
      <c r="G107" s="29">
        <v>12.342000000000001</v>
      </c>
      <c r="H107" s="16">
        <f t="shared" si="3"/>
        <v>0.7</v>
      </c>
      <c r="I107" s="29"/>
      <c r="J107" s="142"/>
    </row>
    <row r="108" spans="1:10">
      <c r="A108" s="27" t="s">
        <v>649</v>
      </c>
      <c r="B108" s="28">
        <v>0.6</v>
      </c>
      <c r="C108" s="28">
        <v>0.6</v>
      </c>
      <c r="D108" s="28"/>
      <c r="E108" s="29">
        <v>0</v>
      </c>
      <c r="F108" s="29">
        <v>7.6929999999999996</v>
      </c>
      <c r="G108" s="29">
        <v>12.942</v>
      </c>
      <c r="H108" s="16">
        <f t="shared" si="3"/>
        <v>0.7</v>
      </c>
      <c r="I108" s="29"/>
      <c r="J108" s="142"/>
    </row>
    <row r="109" spans="1:10">
      <c r="A109" s="27" t="s">
        <v>650</v>
      </c>
      <c r="B109" s="28">
        <v>0.6</v>
      </c>
      <c r="C109" s="28">
        <v>0.6</v>
      </c>
      <c r="D109" s="28"/>
      <c r="E109" s="29">
        <v>0</v>
      </c>
      <c r="F109" s="29">
        <v>7.6929999999999996</v>
      </c>
      <c r="G109" s="29">
        <v>13.542</v>
      </c>
      <c r="H109" s="16">
        <f t="shared" ref="H109:H172" si="4">$I$23</f>
        <v>0.7</v>
      </c>
      <c r="I109" s="29"/>
      <c r="J109" s="142"/>
    </row>
    <row r="110" spans="1:10">
      <c r="A110" s="27" t="s">
        <v>651</v>
      </c>
      <c r="B110" s="28">
        <v>0.6</v>
      </c>
      <c r="C110" s="28">
        <v>0.6</v>
      </c>
      <c r="D110" s="28"/>
      <c r="E110" s="29">
        <v>0</v>
      </c>
      <c r="F110" s="29">
        <v>7.6929999999999996</v>
      </c>
      <c r="G110" s="29">
        <v>14.141999999999999</v>
      </c>
      <c r="H110" s="16">
        <f t="shared" si="4"/>
        <v>0.7</v>
      </c>
      <c r="I110" s="29"/>
      <c r="J110" s="142"/>
    </row>
    <row r="111" spans="1:10">
      <c r="A111" s="27" t="s">
        <v>652</v>
      </c>
      <c r="B111" s="28">
        <v>0.6</v>
      </c>
      <c r="C111" s="28">
        <v>0.6</v>
      </c>
      <c r="D111" s="28"/>
      <c r="E111" s="29">
        <v>0</v>
      </c>
      <c r="F111" s="29">
        <v>7.6929999999999996</v>
      </c>
      <c r="G111" s="29">
        <v>14.742000000000001</v>
      </c>
      <c r="H111" s="16">
        <f t="shared" si="4"/>
        <v>0.7</v>
      </c>
      <c r="I111" s="29"/>
      <c r="J111" s="142"/>
    </row>
    <row r="112" spans="1:10">
      <c r="A112" s="27" t="s">
        <v>653</v>
      </c>
      <c r="B112" s="28">
        <v>0.6</v>
      </c>
      <c r="C112" s="28">
        <v>0.6</v>
      </c>
      <c r="D112" s="28"/>
      <c r="E112" s="29">
        <v>0</v>
      </c>
      <c r="F112" s="29">
        <v>7.6929999999999996</v>
      </c>
      <c r="G112" s="29">
        <v>15.342000000000001</v>
      </c>
      <c r="H112" s="16">
        <f t="shared" si="4"/>
        <v>0.7</v>
      </c>
      <c r="I112" s="29"/>
      <c r="J112" s="142"/>
    </row>
    <row r="113" spans="1:13">
      <c r="A113" s="27" t="s">
        <v>654</v>
      </c>
      <c r="B113" s="28">
        <v>0.6</v>
      </c>
      <c r="C113" s="28">
        <v>0.6</v>
      </c>
      <c r="D113" s="28"/>
      <c r="E113" s="29">
        <v>0</v>
      </c>
      <c r="F113" s="29">
        <v>7.6929999999999996</v>
      </c>
      <c r="G113" s="29">
        <v>15.942</v>
      </c>
      <c r="H113" s="16">
        <f t="shared" si="4"/>
        <v>0.7</v>
      </c>
      <c r="I113" s="29"/>
      <c r="J113" s="142"/>
    </row>
    <row r="114" spans="1:13">
      <c r="A114" s="27" t="s">
        <v>655</v>
      </c>
      <c r="B114" s="28">
        <v>0.6</v>
      </c>
      <c r="C114" s="28">
        <v>0.6</v>
      </c>
      <c r="D114" s="28"/>
      <c r="E114" s="29">
        <v>0</v>
      </c>
      <c r="F114" s="29">
        <v>7.6929999999999996</v>
      </c>
      <c r="G114" s="29">
        <v>16.542000000000002</v>
      </c>
      <c r="H114" s="16">
        <f t="shared" si="4"/>
        <v>0.7</v>
      </c>
      <c r="I114" s="29"/>
      <c r="J114" s="142"/>
    </row>
    <row r="115" spans="1:13">
      <c r="A115" s="27" t="s">
        <v>656</v>
      </c>
      <c r="B115" s="28">
        <v>0.6</v>
      </c>
      <c r="C115" s="28">
        <v>0.6</v>
      </c>
      <c r="D115" s="28"/>
      <c r="E115" s="29">
        <v>0</v>
      </c>
      <c r="F115" s="29">
        <v>7.6929999999999996</v>
      </c>
      <c r="G115" s="29">
        <v>17.141999999999999</v>
      </c>
      <c r="H115" s="16">
        <f t="shared" si="4"/>
        <v>0.7</v>
      </c>
      <c r="I115" s="29"/>
      <c r="J115" s="142"/>
    </row>
    <row r="116" spans="1:13">
      <c r="A116" s="27" t="s">
        <v>657</v>
      </c>
      <c r="B116" s="28">
        <v>0.6</v>
      </c>
      <c r="C116" s="28">
        <v>0.6</v>
      </c>
      <c r="D116" s="28"/>
      <c r="E116" s="29">
        <v>0</v>
      </c>
      <c r="F116" s="29">
        <v>7.6929999999999996</v>
      </c>
      <c r="G116" s="29">
        <v>17.742000000000001</v>
      </c>
      <c r="H116" s="16">
        <f t="shared" si="4"/>
        <v>0.7</v>
      </c>
      <c r="I116" s="29"/>
      <c r="J116" s="142"/>
    </row>
    <row r="117" spans="1:13">
      <c r="A117" s="30" t="s">
        <v>658</v>
      </c>
      <c r="B117" s="31">
        <v>0.6</v>
      </c>
      <c r="C117" s="31">
        <v>0.6</v>
      </c>
      <c r="D117" s="31"/>
      <c r="E117" s="32">
        <v>0</v>
      </c>
      <c r="F117" s="32">
        <v>8.2929999999999993</v>
      </c>
      <c r="G117" s="32">
        <v>2.742</v>
      </c>
      <c r="H117" s="16">
        <f t="shared" si="4"/>
        <v>0.7</v>
      </c>
      <c r="I117" s="32"/>
      <c r="J117" s="142"/>
      <c r="L117" s="144"/>
      <c r="M117" s="144"/>
    </row>
    <row r="118" spans="1:13">
      <c r="A118" s="30" t="s">
        <v>659</v>
      </c>
      <c r="B118" s="31">
        <v>0.6</v>
      </c>
      <c r="C118" s="31">
        <v>0.6</v>
      </c>
      <c r="D118" s="31"/>
      <c r="E118" s="32">
        <v>0</v>
      </c>
      <c r="F118" s="32">
        <v>8.2929999999999993</v>
      </c>
      <c r="G118" s="32">
        <v>3.3420000000000001</v>
      </c>
      <c r="H118" s="16">
        <f t="shared" si="4"/>
        <v>0.7</v>
      </c>
      <c r="I118" s="32"/>
      <c r="J118" s="142"/>
      <c r="L118" s="144"/>
      <c r="M118" s="144"/>
    </row>
    <row r="119" spans="1:13">
      <c r="A119" s="30" t="s">
        <v>660</v>
      </c>
      <c r="B119" s="31">
        <v>0.6</v>
      </c>
      <c r="C119" s="31">
        <v>0.6</v>
      </c>
      <c r="D119" s="31"/>
      <c r="E119" s="32">
        <v>0</v>
      </c>
      <c r="F119" s="32">
        <v>8.2929999999999993</v>
      </c>
      <c r="G119" s="32">
        <v>3.9420000000000002</v>
      </c>
      <c r="H119" s="16">
        <f t="shared" si="4"/>
        <v>0.7</v>
      </c>
      <c r="I119" s="32"/>
      <c r="J119" s="142"/>
      <c r="L119" s="144"/>
      <c r="M119" s="144"/>
    </row>
    <row r="120" spans="1:13">
      <c r="A120" s="30" t="s">
        <v>661</v>
      </c>
      <c r="B120" s="31">
        <v>0.6</v>
      </c>
      <c r="C120" s="31">
        <v>0.6</v>
      </c>
      <c r="D120" s="31"/>
      <c r="E120" s="32">
        <v>0</v>
      </c>
      <c r="F120" s="32">
        <v>8.2929999999999993</v>
      </c>
      <c r="G120" s="32">
        <v>4.5419999999999998</v>
      </c>
      <c r="H120" s="16">
        <f t="shared" si="4"/>
        <v>0.7</v>
      </c>
      <c r="I120" s="32"/>
      <c r="J120" s="142"/>
      <c r="L120" s="144"/>
      <c r="M120" s="144"/>
    </row>
    <row r="121" spans="1:13">
      <c r="A121" s="30" t="s">
        <v>662</v>
      </c>
      <c r="B121" s="31">
        <v>0.6</v>
      </c>
      <c r="C121" s="31">
        <v>0.6</v>
      </c>
      <c r="D121" s="31"/>
      <c r="E121" s="32">
        <v>0</v>
      </c>
      <c r="F121" s="32">
        <v>8.2929999999999993</v>
      </c>
      <c r="G121" s="32">
        <v>5.1420000000000003</v>
      </c>
      <c r="H121" s="16">
        <f t="shared" si="4"/>
        <v>0.7</v>
      </c>
      <c r="I121" s="32"/>
      <c r="J121" s="142"/>
      <c r="L121" s="144"/>
      <c r="M121" s="144"/>
    </row>
    <row r="122" spans="1:13">
      <c r="A122" s="30" t="s">
        <v>663</v>
      </c>
      <c r="B122" s="31">
        <v>0.6</v>
      </c>
      <c r="C122" s="31">
        <v>0.6</v>
      </c>
      <c r="D122" s="31"/>
      <c r="E122" s="32">
        <v>0</v>
      </c>
      <c r="F122" s="32">
        <v>8.2929999999999993</v>
      </c>
      <c r="G122" s="32">
        <v>5.742</v>
      </c>
      <c r="H122" s="16">
        <f t="shared" si="4"/>
        <v>0.7</v>
      </c>
      <c r="I122" s="32"/>
      <c r="J122" s="142"/>
      <c r="L122" s="144"/>
      <c r="M122" s="144"/>
    </row>
    <row r="123" spans="1:13">
      <c r="A123" s="30" t="s">
        <v>664</v>
      </c>
      <c r="B123" s="31">
        <v>0.6</v>
      </c>
      <c r="C123" s="31">
        <v>0.6</v>
      </c>
      <c r="D123" s="31"/>
      <c r="E123" s="32">
        <v>0</v>
      </c>
      <c r="F123" s="32">
        <v>8.2929999999999993</v>
      </c>
      <c r="G123" s="32">
        <v>6.3419999999999996</v>
      </c>
      <c r="H123" s="16">
        <f t="shared" si="4"/>
        <v>0.7</v>
      </c>
      <c r="I123" s="32"/>
      <c r="J123" s="142"/>
      <c r="L123" s="144"/>
      <c r="M123" s="144"/>
    </row>
    <row r="124" spans="1:13">
      <c r="A124" s="30" t="s">
        <v>665</v>
      </c>
      <c r="B124" s="31">
        <v>0.6</v>
      </c>
      <c r="C124" s="31">
        <v>0.6</v>
      </c>
      <c r="D124" s="31"/>
      <c r="E124" s="32">
        <v>0</v>
      </c>
      <c r="F124" s="32">
        <v>8.2929999999999993</v>
      </c>
      <c r="G124" s="32">
        <v>6.9420000000000002</v>
      </c>
      <c r="H124" s="16">
        <f t="shared" si="4"/>
        <v>0.7</v>
      </c>
      <c r="I124" s="32"/>
      <c r="J124" s="142"/>
      <c r="L124" s="144"/>
      <c r="M124" s="144"/>
    </row>
    <row r="125" spans="1:13">
      <c r="A125" s="30" t="s">
        <v>666</v>
      </c>
      <c r="B125" s="31">
        <v>0.6</v>
      </c>
      <c r="C125" s="31">
        <v>0.6</v>
      </c>
      <c r="D125" s="31"/>
      <c r="E125" s="32">
        <v>0</v>
      </c>
      <c r="F125" s="32">
        <v>8.2929999999999993</v>
      </c>
      <c r="G125" s="32">
        <v>7.5419999999999998</v>
      </c>
      <c r="H125" s="16">
        <f t="shared" si="4"/>
        <v>0.7</v>
      </c>
      <c r="I125" s="32"/>
      <c r="J125" s="142"/>
      <c r="L125" s="144"/>
      <c r="M125" s="144"/>
    </row>
    <row r="126" spans="1:13">
      <c r="A126" s="30" t="s">
        <v>667</v>
      </c>
      <c r="B126" s="31">
        <v>0.6</v>
      </c>
      <c r="C126" s="31">
        <v>0.6</v>
      </c>
      <c r="D126" s="31"/>
      <c r="E126" s="32">
        <v>0</v>
      </c>
      <c r="F126" s="32">
        <v>8.2929999999999993</v>
      </c>
      <c r="G126" s="32">
        <v>8.1419999999999995</v>
      </c>
      <c r="H126" s="16">
        <f t="shared" si="4"/>
        <v>0.7</v>
      </c>
      <c r="I126" s="32"/>
      <c r="J126" s="142"/>
      <c r="L126" s="144"/>
      <c r="M126" s="144"/>
    </row>
    <row r="127" spans="1:13">
      <c r="A127" s="30" t="s">
        <v>668</v>
      </c>
      <c r="B127" s="31">
        <v>0.6</v>
      </c>
      <c r="C127" s="31">
        <v>0.6</v>
      </c>
      <c r="D127" s="31"/>
      <c r="E127" s="32">
        <v>0</v>
      </c>
      <c r="F127" s="32">
        <v>8.2929999999999993</v>
      </c>
      <c r="G127" s="32">
        <v>8.7420000000000009</v>
      </c>
      <c r="H127" s="16">
        <f t="shared" si="4"/>
        <v>0.7</v>
      </c>
      <c r="I127" s="32"/>
      <c r="J127" s="142"/>
      <c r="L127" s="144"/>
      <c r="M127" s="144"/>
    </row>
    <row r="128" spans="1:13">
      <c r="A128" s="30" t="s">
        <v>669</v>
      </c>
      <c r="B128" s="31">
        <v>0.6</v>
      </c>
      <c r="C128" s="31">
        <v>0.6</v>
      </c>
      <c r="D128" s="31"/>
      <c r="E128" s="32">
        <v>0</v>
      </c>
      <c r="F128" s="32">
        <v>8.2929999999999993</v>
      </c>
      <c r="G128" s="32">
        <v>9.3420000000000005</v>
      </c>
      <c r="H128" s="16">
        <f t="shared" si="4"/>
        <v>0.7</v>
      </c>
      <c r="I128" s="32"/>
      <c r="J128" s="142"/>
      <c r="L128" s="144"/>
      <c r="M128" s="144"/>
    </row>
    <row r="129" spans="1:13">
      <c r="A129" s="30" t="s">
        <v>670</v>
      </c>
      <c r="B129" s="31">
        <v>0.6</v>
      </c>
      <c r="C129" s="31">
        <v>0.6</v>
      </c>
      <c r="D129" s="31"/>
      <c r="E129" s="32">
        <v>0</v>
      </c>
      <c r="F129" s="32">
        <v>8.2929999999999993</v>
      </c>
      <c r="G129" s="32">
        <v>9.9420000000000002</v>
      </c>
      <c r="H129" s="16">
        <f t="shared" si="4"/>
        <v>0.7</v>
      </c>
      <c r="I129" s="32"/>
      <c r="J129" s="142"/>
      <c r="L129" s="144"/>
      <c r="M129" s="144"/>
    </row>
    <row r="130" spans="1:13">
      <c r="A130" s="30" t="s">
        <v>671</v>
      </c>
      <c r="B130" s="31">
        <v>0.6</v>
      </c>
      <c r="C130" s="31">
        <v>0.6</v>
      </c>
      <c r="D130" s="31"/>
      <c r="E130" s="32">
        <v>0</v>
      </c>
      <c r="F130" s="32">
        <v>8.2929999999999993</v>
      </c>
      <c r="G130" s="32">
        <v>10.542</v>
      </c>
      <c r="H130" s="16">
        <f t="shared" si="4"/>
        <v>0.7</v>
      </c>
      <c r="I130" s="32"/>
      <c r="J130" s="142"/>
      <c r="L130" s="144"/>
      <c r="M130" s="144"/>
    </row>
    <row r="131" spans="1:13">
      <c r="A131" s="30" t="s">
        <v>672</v>
      </c>
      <c r="B131" s="31">
        <v>0.6</v>
      </c>
      <c r="C131" s="31">
        <v>0.6</v>
      </c>
      <c r="D131" s="31"/>
      <c r="E131" s="32">
        <v>0</v>
      </c>
      <c r="F131" s="32">
        <v>8.2929999999999993</v>
      </c>
      <c r="G131" s="32">
        <v>11.141999999999999</v>
      </c>
      <c r="H131" s="16">
        <f t="shared" si="4"/>
        <v>0.7</v>
      </c>
      <c r="I131" s="32"/>
      <c r="J131" s="142"/>
      <c r="L131" s="144"/>
      <c r="M131" s="144"/>
    </row>
    <row r="132" spans="1:13">
      <c r="A132" s="30" t="s">
        <v>673</v>
      </c>
      <c r="B132" s="31">
        <v>0.6</v>
      </c>
      <c r="C132" s="31">
        <v>0.6</v>
      </c>
      <c r="D132" s="31"/>
      <c r="E132" s="32">
        <v>0</v>
      </c>
      <c r="F132" s="32">
        <v>8.2929999999999993</v>
      </c>
      <c r="G132" s="32">
        <v>11.742000000000001</v>
      </c>
      <c r="H132" s="16">
        <f t="shared" si="4"/>
        <v>0.7</v>
      </c>
      <c r="I132" s="32"/>
      <c r="J132" s="142"/>
      <c r="L132" s="144"/>
      <c r="M132" s="144"/>
    </row>
    <row r="133" spans="1:13">
      <c r="A133" s="30" t="s">
        <v>674</v>
      </c>
      <c r="B133" s="31">
        <v>0.6</v>
      </c>
      <c r="C133" s="31">
        <v>0.6</v>
      </c>
      <c r="D133" s="31"/>
      <c r="E133" s="32">
        <v>0</v>
      </c>
      <c r="F133" s="32">
        <v>8.2929999999999993</v>
      </c>
      <c r="G133" s="32">
        <v>12.342000000000001</v>
      </c>
      <c r="H133" s="16">
        <f t="shared" si="4"/>
        <v>0.7</v>
      </c>
      <c r="I133" s="32"/>
      <c r="J133" s="142"/>
      <c r="L133" s="144"/>
      <c r="M133" s="144"/>
    </row>
    <row r="134" spans="1:13">
      <c r="A134" s="30" t="s">
        <v>675</v>
      </c>
      <c r="B134" s="31">
        <v>0.6</v>
      </c>
      <c r="C134" s="31">
        <v>0.6</v>
      </c>
      <c r="D134" s="31"/>
      <c r="E134" s="32">
        <v>0</v>
      </c>
      <c r="F134" s="32">
        <v>8.2929999999999993</v>
      </c>
      <c r="G134" s="32">
        <v>12.942</v>
      </c>
      <c r="H134" s="16">
        <f t="shared" si="4"/>
        <v>0.7</v>
      </c>
      <c r="I134" s="32"/>
      <c r="J134" s="142"/>
      <c r="L134" s="144"/>
      <c r="M134" s="144"/>
    </row>
    <row r="135" spans="1:13">
      <c r="A135" s="30" t="s">
        <v>676</v>
      </c>
      <c r="B135" s="31">
        <v>0.6</v>
      </c>
      <c r="C135" s="31">
        <v>0.6</v>
      </c>
      <c r="D135" s="31"/>
      <c r="E135" s="32">
        <v>0</v>
      </c>
      <c r="F135" s="32">
        <v>8.2929999999999993</v>
      </c>
      <c r="G135" s="32">
        <v>13.542</v>
      </c>
      <c r="H135" s="16">
        <f t="shared" si="4"/>
        <v>0.7</v>
      </c>
      <c r="I135" s="32"/>
      <c r="J135" s="142"/>
      <c r="L135" s="144"/>
      <c r="M135" s="144"/>
    </row>
    <row r="136" spans="1:13">
      <c r="A136" s="30" t="s">
        <v>677</v>
      </c>
      <c r="B136" s="31">
        <v>0.6</v>
      </c>
      <c r="C136" s="31">
        <v>0.6</v>
      </c>
      <c r="D136" s="31"/>
      <c r="E136" s="32">
        <v>0</v>
      </c>
      <c r="F136" s="32">
        <v>8.2929999999999993</v>
      </c>
      <c r="G136" s="32">
        <v>14.141999999999999</v>
      </c>
      <c r="H136" s="16">
        <f t="shared" si="4"/>
        <v>0.7</v>
      </c>
      <c r="I136" s="32"/>
      <c r="J136" s="142"/>
      <c r="L136" s="144"/>
      <c r="M136" s="144"/>
    </row>
    <row r="137" spans="1:13">
      <c r="A137" s="30" t="s">
        <v>678</v>
      </c>
      <c r="B137" s="31">
        <v>0.6</v>
      </c>
      <c r="C137" s="31">
        <v>0.6</v>
      </c>
      <c r="D137" s="31"/>
      <c r="E137" s="32">
        <v>0</v>
      </c>
      <c r="F137" s="32">
        <v>8.2929999999999993</v>
      </c>
      <c r="G137" s="32">
        <v>14.742000000000001</v>
      </c>
      <c r="H137" s="16">
        <f t="shared" si="4"/>
        <v>0.7</v>
      </c>
      <c r="I137" s="32"/>
      <c r="J137" s="142"/>
      <c r="L137" s="144"/>
      <c r="M137" s="144"/>
    </row>
    <row r="138" spans="1:13">
      <c r="A138" s="30" t="s">
        <v>679</v>
      </c>
      <c r="B138" s="31">
        <v>0.6</v>
      </c>
      <c r="C138" s="31">
        <v>0.6</v>
      </c>
      <c r="D138" s="31"/>
      <c r="E138" s="32">
        <v>0</v>
      </c>
      <c r="F138" s="32">
        <v>8.2929999999999993</v>
      </c>
      <c r="G138" s="32">
        <v>15.342000000000001</v>
      </c>
      <c r="H138" s="16">
        <f t="shared" si="4"/>
        <v>0.7</v>
      </c>
      <c r="I138" s="32"/>
      <c r="J138" s="142"/>
      <c r="L138" s="144"/>
      <c r="M138" s="144"/>
    </row>
    <row r="139" spans="1:13">
      <c r="A139" s="30" t="s">
        <v>680</v>
      </c>
      <c r="B139" s="31">
        <v>0.6</v>
      </c>
      <c r="C139" s="31">
        <v>0.6</v>
      </c>
      <c r="D139" s="31"/>
      <c r="E139" s="32">
        <v>0</v>
      </c>
      <c r="F139" s="32">
        <v>8.2929999999999993</v>
      </c>
      <c r="G139" s="32">
        <v>15.942</v>
      </c>
      <c r="H139" s="16">
        <f t="shared" si="4"/>
        <v>0.7</v>
      </c>
      <c r="I139" s="32"/>
      <c r="J139" s="142"/>
      <c r="L139" s="144"/>
      <c r="M139" s="144"/>
    </row>
    <row r="140" spans="1:13">
      <c r="A140" s="30" t="s">
        <v>681</v>
      </c>
      <c r="B140" s="31">
        <v>0.6</v>
      </c>
      <c r="C140" s="31">
        <v>0.6</v>
      </c>
      <c r="D140" s="31"/>
      <c r="E140" s="32">
        <v>0</v>
      </c>
      <c r="F140" s="32">
        <v>8.2929999999999993</v>
      </c>
      <c r="G140" s="32">
        <v>16.542000000000002</v>
      </c>
      <c r="H140" s="16">
        <f t="shared" si="4"/>
        <v>0.7</v>
      </c>
      <c r="I140" s="32"/>
      <c r="J140" s="142"/>
      <c r="L140" s="144"/>
      <c r="M140" s="144"/>
    </row>
    <row r="141" spans="1:13">
      <c r="A141" s="30" t="s">
        <v>682</v>
      </c>
      <c r="B141" s="31">
        <v>0.6</v>
      </c>
      <c r="C141" s="31">
        <v>0.6</v>
      </c>
      <c r="D141" s="31"/>
      <c r="E141" s="32">
        <v>0</v>
      </c>
      <c r="F141" s="32">
        <v>8.2929999999999993</v>
      </c>
      <c r="G141" s="32">
        <v>17.141999999999999</v>
      </c>
      <c r="H141" s="16">
        <f t="shared" si="4"/>
        <v>0.7</v>
      </c>
      <c r="I141" s="32"/>
      <c r="J141" s="142"/>
      <c r="L141" s="144"/>
      <c r="M141" s="144"/>
    </row>
    <row r="142" spans="1:13">
      <c r="A142" s="30" t="s">
        <v>683</v>
      </c>
      <c r="B142" s="31">
        <v>0.6</v>
      </c>
      <c r="C142" s="31">
        <v>0.6</v>
      </c>
      <c r="D142" s="31"/>
      <c r="E142" s="32">
        <v>0</v>
      </c>
      <c r="F142" s="32">
        <v>8.2929999999999993</v>
      </c>
      <c r="G142" s="32">
        <v>17.742000000000001</v>
      </c>
      <c r="H142" s="16">
        <f t="shared" si="4"/>
        <v>0.7</v>
      </c>
      <c r="I142" s="32"/>
      <c r="J142" s="142"/>
      <c r="L142" s="144"/>
      <c r="M142" s="144"/>
    </row>
    <row r="143" spans="1:13">
      <c r="A143" s="33" t="s">
        <v>34</v>
      </c>
      <c r="B143" s="34">
        <v>0.6</v>
      </c>
      <c r="C143" s="34">
        <v>0.6</v>
      </c>
      <c r="D143" s="34"/>
      <c r="E143" s="35">
        <v>0</v>
      </c>
      <c r="F143" s="35">
        <v>12.493</v>
      </c>
      <c r="G143" s="35">
        <v>2.742</v>
      </c>
      <c r="H143" s="16">
        <f t="shared" si="4"/>
        <v>0.7</v>
      </c>
      <c r="I143" s="35"/>
      <c r="J143" s="142"/>
    </row>
    <row r="144" spans="1:13">
      <c r="A144" s="33" t="s">
        <v>35</v>
      </c>
      <c r="B144" s="34">
        <v>0.6</v>
      </c>
      <c r="C144" s="34">
        <v>0.6</v>
      </c>
      <c r="D144" s="34"/>
      <c r="E144" s="35">
        <v>0</v>
      </c>
      <c r="F144" s="35">
        <v>12.493</v>
      </c>
      <c r="G144" s="35">
        <v>3.3420000000000001</v>
      </c>
      <c r="H144" s="16">
        <f t="shared" si="4"/>
        <v>0.7</v>
      </c>
      <c r="I144" s="35"/>
      <c r="J144" s="142"/>
    </row>
    <row r="145" spans="1:10">
      <c r="A145" s="33" t="s">
        <v>36</v>
      </c>
      <c r="B145" s="34">
        <v>0.6</v>
      </c>
      <c r="C145" s="34">
        <v>0.6</v>
      </c>
      <c r="D145" s="34"/>
      <c r="E145" s="35">
        <v>0</v>
      </c>
      <c r="F145" s="35">
        <v>12.493</v>
      </c>
      <c r="G145" s="35">
        <v>3.9420000000000002</v>
      </c>
      <c r="H145" s="16">
        <f t="shared" si="4"/>
        <v>0.7</v>
      </c>
      <c r="I145" s="35"/>
      <c r="J145" s="142"/>
    </row>
    <row r="146" spans="1:10">
      <c r="A146" s="33" t="s">
        <v>37</v>
      </c>
      <c r="B146" s="34">
        <v>0.6</v>
      </c>
      <c r="C146" s="34">
        <v>0.6</v>
      </c>
      <c r="D146" s="34"/>
      <c r="E146" s="35">
        <v>0</v>
      </c>
      <c r="F146" s="35">
        <v>12.493</v>
      </c>
      <c r="G146" s="35">
        <v>4.5419999999999998</v>
      </c>
      <c r="H146" s="16">
        <f t="shared" si="4"/>
        <v>0.7</v>
      </c>
      <c r="I146" s="35"/>
      <c r="J146" s="142"/>
    </row>
    <row r="147" spans="1:10">
      <c r="A147" s="33" t="s">
        <v>38</v>
      </c>
      <c r="B147" s="34">
        <v>0.6</v>
      </c>
      <c r="C147" s="34">
        <v>0.6</v>
      </c>
      <c r="D147" s="34"/>
      <c r="E147" s="35">
        <v>0</v>
      </c>
      <c r="F147" s="35">
        <v>12.493</v>
      </c>
      <c r="G147" s="35">
        <v>5.1420000000000003</v>
      </c>
      <c r="H147" s="16">
        <f t="shared" si="4"/>
        <v>0.7</v>
      </c>
      <c r="I147" s="35"/>
      <c r="J147" s="142"/>
    </row>
    <row r="148" spans="1:10">
      <c r="A148" s="33" t="s">
        <v>39</v>
      </c>
      <c r="B148" s="34">
        <v>0.6</v>
      </c>
      <c r="C148" s="34">
        <v>0.6</v>
      </c>
      <c r="D148" s="34"/>
      <c r="E148" s="35">
        <v>0</v>
      </c>
      <c r="F148" s="35">
        <v>12.493</v>
      </c>
      <c r="G148" s="35">
        <v>5.742</v>
      </c>
      <c r="H148" s="16">
        <f t="shared" si="4"/>
        <v>0.7</v>
      </c>
      <c r="I148" s="35"/>
      <c r="J148" s="142"/>
    </row>
    <row r="149" spans="1:10">
      <c r="A149" s="33" t="s">
        <v>40</v>
      </c>
      <c r="B149" s="34">
        <v>0.6</v>
      </c>
      <c r="C149" s="34">
        <v>0.6</v>
      </c>
      <c r="D149" s="34"/>
      <c r="E149" s="35">
        <v>0</v>
      </c>
      <c r="F149" s="35">
        <v>12.493</v>
      </c>
      <c r="G149" s="35">
        <v>6.3419999999999996</v>
      </c>
      <c r="H149" s="16">
        <f t="shared" si="4"/>
        <v>0.7</v>
      </c>
      <c r="I149" s="35"/>
      <c r="J149" s="142"/>
    </row>
    <row r="150" spans="1:10">
      <c r="A150" s="33" t="s">
        <v>131</v>
      </c>
      <c r="B150" s="34">
        <v>0.6</v>
      </c>
      <c r="C150" s="34">
        <v>0.6</v>
      </c>
      <c r="D150" s="34"/>
      <c r="E150" s="35">
        <v>0</v>
      </c>
      <c r="F150" s="35">
        <v>12.493</v>
      </c>
      <c r="G150" s="35">
        <v>6.9420000000000002</v>
      </c>
      <c r="H150" s="16">
        <f t="shared" si="4"/>
        <v>0.7</v>
      </c>
      <c r="I150" s="35"/>
      <c r="J150" s="142"/>
    </row>
    <row r="151" spans="1:10">
      <c r="A151" s="33" t="s">
        <v>132</v>
      </c>
      <c r="B151" s="34">
        <v>0.6</v>
      </c>
      <c r="C151" s="34">
        <v>0.6</v>
      </c>
      <c r="D151" s="34"/>
      <c r="E151" s="35">
        <v>0</v>
      </c>
      <c r="F151" s="35">
        <v>12.493</v>
      </c>
      <c r="G151" s="35">
        <v>7.5419999999999998</v>
      </c>
      <c r="H151" s="16">
        <f t="shared" si="4"/>
        <v>0.7</v>
      </c>
      <c r="I151" s="35"/>
      <c r="J151" s="142"/>
    </row>
    <row r="152" spans="1:10">
      <c r="A152" s="33" t="s">
        <v>133</v>
      </c>
      <c r="B152" s="34">
        <v>0.6</v>
      </c>
      <c r="C152" s="34">
        <v>0.6</v>
      </c>
      <c r="D152" s="34"/>
      <c r="E152" s="35">
        <v>0</v>
      </c>
      <c r="F152" s="35">
        <v>12.493</v>
      </c>
      <c r="G152" s="35">
        <v>8.1419999999999995</v>
      </c>
      <c r="H152" s="16">
        <f t="shared" si="4"/>
        <v>0.7</v>
      </c>
      <c r="I152" s="35"/>
      <c r="J152" s="142"/>
    </row>
    <row r="153" spans="1:10">
      <c r="A153" s="33" t="s">
        <v>134</v>
      </c>
      <c r="B153" s="34">
        <v>0.6</v>
      </c>
      <c r="C153" s="34">
        <v>0.6</v>
      </c>
      <c r="D153" s="34"/>
      <c r="E153" s="35">
        <v>0</v>
      </c>
      <c r="F153" s="35">
        <v>12.493</v>
      </c>
      <c r="G153" s="35">
        <v>8.7420000000000009</v>
      </c>
      <c r="H153" s="16">
        <f t="shared" si="4"/>
        <v>0.7</v>
      </c>
      <c r="I153" s="35"/>
      <c r="J153" s="142"/>
    </row>
    <row r="154" spans="1:10">
      <c r="A154" s="33" t="s">
        <v>135</v>
      </c>
      <c r="B154" s="34">
        <v>0.6</v>
      </c>
      <c r="C154" s="34">
        <v>0.6</v>
      </c>
      <c r="D154" s="34"/>
      <c r="E154" s="35">
        <v>0</v>
      </c>
      <c r="F154" s="35">
        <v>12.493</v>
      </c>
      <c r="G154" s="35">
        <v>9.3420000000000005</v>
      </c>
      <c r="H154" s="16">
        <f t="shared" si="4"/>
        <v>0.7</v>
      </c>
      <c r="I154" s="35"/>
      <c r="J154" s="142"/>
    </row>
    <row r="155" spans="1:10">
      <c r="A155" s="33" t="s">
        <v>136</v>
      </c>
      <c r="B155" s="34">
        <v>0.6</v>
      </c>
      <c r="C155" s="34">
        <v>0.6</v>
      </c>
      <c r="D155" s="34"/>
      <c r="E155" s="35">
        <v>0</v>
      </c>
      <c r="F155" s="35">
        <v>12.493</v>
      </c>
      <c r="G155" s="35">
        <v>9.9420000000000002</v>
      </c>
      <c r="H155" s="16">
        <f t="shared" si="4"/>
        <v>0.7</v>
      </c>
      <c r="I155" s="35"/>
      <c r="J155" s="142"/>
    </row>
    <row r="156" spans="1:10">
      <c r="A156" s="33" t="s">
        <v>137</v>
      </c>
      <c r="B156" s="34">
        <v>0.6</v>
      </c>
      <c r="C156" s="34">
        <v>0.6</v>
      </c>
      <c r="D156" s="34"/>
      <c r="E156" s="35">
        <v>0</v>
      </c>
      <c r="F156" s="35">
        <v>12.493</v>
      </c>
      <c r="G156" s="35">
        <v>10.542</v>
      </c>
      <c r="H156" s="16">
        <f t="shared" si="4"/>
        <v>0.7</v>
      </c>
      <c r="I156" s="35"/>
      <c r="J156" s="142"/>
    </row>
    <row r="157" spans="1:10">
      <c r="A157" s="33" t="s">
        <v>138</v>
      </c>
      <c r="B157" s="34">
        <v>0.6</v>
      </c>
      <c r="C157" s="34">
        <v>0.6</v>
      </c>
      <c r="D157" s="34"/>
      <c r="E157" s="35">
        <v>0</v>
      </c>
      <c r="F157" s="35">
        <v>12.493</v>
      </c>
      <c r="G157" s="35">
        <v>11.141999999999999</v>
      </c>
      <c r="H157" s="16">
        <f t="shared" si="4"/>
        <v>0.7</v>
      </c>
      <c r="I157" s="35"/>
      <c r="J157" s="142"/>
    </row>
    <row r="158" spans="1:10">
      <c r="A158" s="33" t="s">
        <v>139</v>
      </c>
      <c r="B158" s="34">
        <v>0.6</v>
      </c>
      <c r="C158" s="34">
        <v>0.6</v>
      </c>
      <c r="D158" s="34"/>
      <c r="E158" s="35">
        <v>0</v>
      </c>
      <c r="F158" s="35">
        <v>12.493</v>
      </c>
      <c r="G158" s="35">
        <v>11.742000000000001</v>
      </c>
      <c r="H158" s="16">
        <f t="shared" si="4"/>
        <v>0.7</v>
      </c>
      <c r="I158" s="35"/>
      <c r="J158" s="142"/>
    </row>
    <row r="159" spans="1:10">
      <c r="A159" s="33" t="s">
        <v>140</v>
      </c>
      <c r="B159" s="34">
        <v>0.6</v>
      </c>
      <c r="C159" s="34">
        <v>0.6</v>
      </c>
      <c r="D159" s="34"/>
      <c r="E159" s="35">
        <v>0</v>
      </c>
      <c r="F159" s="35">
        <v>12.493</v>
      </c>
      <c r="G159" s="35">
        <v>12.342000000000001</v>
      </c>
      <c r="H159" s="16">
        <f t="shared" si="4"/>
        <v>0.7</v>
      </c>
      <c r="I159" s="35"/>
      <c r="J159" s="142"/>
    </row>
    <row r="160" spans="1:10">
      <c r="A160" s="33" t="s">
        <v>141</v>
      </c>
      <c r="B160" s="34">
        <v>0.6</v>
      </c>
      <c r="C160" s="34">
        <v>0.6</v>
      </c>
      <c r="D160" s="34"/>
      <c r="E160" s="35">
        <v>0</v>
      </c>
      <c r="F160" s="35">
        <v>12.493</v>
      </c>
      <c r="G160" s="35">
        <v>12.942</v>
      </c>
      <c r="H160" s="16">
        <f t="shared" si="4"/>
        <v>0.7</v>
      </c>
      <c r="I160" s="35"/>
      <c r="J160" s="142"/>
    </row>
    <row r="161" spans="1:10">
      <c r="A161" s="33" t="s">
        <v>142</v>
      </c>
      <c r="B161" s="34">
        <v>0.6</v>
      </c>
      <c r="C161" s="34">
        <v>0.6</v>
      </c>
      <c r="D161" s="34"/>
      <c r="E161" s="35">
        <v>0</v>
      </c>
      <c r="F161" s="35">
        <v>12.493</v>
      </c>
      <c r="G161" s="35">
        <v>13.542</v>
      </c>
      <c r="H161" s="16">
        <f t="shared" si="4"/>
        <v>0.7</v>
      </c>
      <c r="I161" s="35"/>
      <c r="J161" s="142"/>
    </row>
    <row r="162" spans="1:10">
      <c r="A162" s="33" t="s">
        <v>143</v>
      </c>
      <c r="B162" s="34">
        <v>0.6</v>
      </c>
      <c r="C162" s="34">
        <v>0.6</v>
      </c>
      <c r="D162" s="34"/>
      <c r="E162" s="35">
        <v>0</v>
      </c>
      <c r="F162" s="35">
        <v>12.493</v>
      </c>
      <c r="G162" s="35">
        <v>14.141999999999999</v>
      </c>
      <c r="H162" s="16">
        <f t="shared" si="4"/>
        <v>0.7</v>
      </c>
      <c r="I162" s="35"/>
      <c r="J162" s="142"/>
    </row>
    <row r="163" spans="1:10">
      <c r="A163" s="33" t="s">
        <v>144</v>
      </c>
      <c r="B163" s="34">
        <v>0.6</v>
      </c>
      <c r="C163" s="34">
        <v>0.6</v>
      </c>
      <c r="D163" s="34"/>
      <c r="E163" s="35">
        <v>0</v>
      </c>
      <c r="F163" s="35">
        <v>12.493</v>
      </c>
      <c r="G163" s="35">
        <v>14.742000000000001</v>
      </c>
      <c r="H163" s="16">
        <f t="shared" si="4"/>
        <v>0.7</v>
      </c>
      <c r="I163" s="35"/>
      <c r="J163" s="142"/>
    </row>
    <row r="164" spans="1:10">
      <c r="A164" s="33" t="s">
        <v>145</v>
      </c>
      <c r="B164" s="34">
        <v>0.6</v>
      </c>
      <c r="C164" s="34">
        <v>0.6</v>
      </c>
      <c r="D164" s="34"/>
      <c r="E164" s="35">
        <v>0</v>
      </c>
      <c r="F164" s="35">
        <v>12.493</v>
      </c>
      <c r="G164" s="35">
        <v>15.342000000000001</v>
      </c>
      <c r="H164" s="16">
        <f t="shared" si="4"/>
        <v>0.7</v>
      </c>
      <c r="I164" s="35"/>
      <c r="J164" s="142"/>
    </row>
    <row r="165" spans="1:10">
      <c r="A165" s="33" t="s">
        <v>146</v>
      </c>
      <c r="B165" s="34">
        <v>0.6</v>
      </c>
      <c r="C165" s="34">
        <v>0.6</v>
      </c>
      <c r="D165" s="34"/>
      <c r="E165" s="35">
        <v>0</v>
      </c>
      <c r="F165" s="35">
        <v>12.493</v>
      </c>
      <c r="G165" s="35">
        <v>15.942</v>
      </c>
      <c r="H165" s="16">
        <f t="shared" si="4"/>
        <v>0.7</v>
      </c>
      <c r="I165" s="35"/>
      <c r="J165" s="142"/>
    </row>
    <row r="166" spans="1:10">
      <c r="A166" s="33" t="s">
        <v>147</v>
      </c>
      <c r="B166" s="34">
        <v>0.6</v>
      </c>
      <c r="C166" s="34">
        <v>0.6</v>
      </c>
      <c r="D166" s="34"/>
      <c r="E166" s="35">
        <v>0</v>
      </c>
      <c r="F166" s="35">
        <v>12.493</v>
      </c>
      <c r="G166" s="35">
        <v>16.542000000000002</v>
      </c>
      <c r="H166" s="16">
        <f t="shared" si="4"/>
        <v>0.7</v>
      </c>
      <c r="I166" s="35"/>
      <c r="J166" s="142"/>
    </row>
    <row r="167" spans="1:10">
      <c r="A167" s="33" t="s">
        <v>684</v>
      </c>
      <c r="B167" s="34">
        <v>0.6</v>
      </c>
      <c r="C167" s="34">
        <v>0.6</v>
      </c>
      <c r="D167" s="34"/>
      <c r="E167" s="35">
        <v>0</v>
      </c>
      <c r="F167" s="35">
        <v>12.493</v>
      </c>
      <c r="G167" s="35">
        <v>17.141999999999999</v>
      </c>
      <c r="H167" s="16">
        <f t="shared" si="4"/>
        <v>0.7</v>
      </c>
      <c r="I167" s="35"/>
      <c r="J167" s="142"/>
    </row>
    <row r="168" spans="1:10">
      <c r="A168" s="33" t="s">
        <v>685</v>
      </c>
      <c r="B168" s="34">
        <v>0.6</v>
      </c>
      <c r="C168" s="34">
        <v>0.6</v>
      </c>
      <c r="D168" s="34"/>
      <c r="E168" s="35">
        <v>0</v>
      </c>
      <c r="F168" s="35">
        <v>12.493</v>
      </c>
      <c r="G168" s="35">
        <v>17.742000000000001</v>
      </c>
      <c r="H168" s="16">
        <f t="shared" si="4"/>
        <v>0.7</v>
      </c>
      <c r="I168" s="35"/>
      <c r="J168" s="142"/>
    </row>
    <row r="169" spans="1:10">
      <c r="A169" s="30" t="s">
        <v>686</v>
      </c>
      <c r="B169" s="31">
        <v>0.6</v>
      </c>
      <c r="C169" s="31">
        <v>0.6</v>
      </c>
      <c r="D169" s="31"/>
      <c r="E169" s="32">
        <v>0</v>
      </c>
      <c r="F169" s="32">
        <v>13.093</v>
      </c>
      <c r="G169" s="32">
        <v>2.742</v>
      </c>
      <c r="H169" s="16">
        <f t="shared" si="4"/>
        <v>0.7</v>
      </c>
      <c r="I169" s="32"/>
      <c r="J169" s="142"/>
    </row>
    <row r="170" spans="1:10">
      <c r="A170" s="30" t="s">
        <v>687</v>
      </c>
      <c r="B170" s="31">
        <v>0.6</v>
      </c>
      <c r="C170" s="31">
        <v>0.6</v>
      </c>
      <c r="D170" s="31"/>
      <c r="E170" s="32">
        <v>0</v>
      </c>
      <c r="F170" s="32">
        <v>13.093</v>
      </c>
      <c r="G170" s="32">
        <v>3.3420000000000001</v>
      </c>
      <c r="H170" s="16">
        <f t="shared" si="4"/>
        <v>0.7</v>
      </c>
      <c r="I170" s="32"/>
      <c r="J170" s="142"/>
    </row>
    <row r="171" spans="1:10">
      <c r="A171" s="30" t="s">
        <v>688</v>
      </c>
      <c r="B171" s="31">
        <v>0.6</v>
      </c>
      <c r="C171" s="31">
        <v>0.6</v>
      </c>
      <c r="D171" s="31"/>
      <c r="E171" s="32">
        <v>0</v>
      </c>
      <c r="F171" s="32">
        <v>13.093</v>
      </c>
      <c r="G171" s="32">
        <v>3.9420000000000002</v>
      </c>
      <c r="H171" s="16">
        <f t="shared" si="4"/>
        <v>0.7</v>
      </c>
      <c r="I171" s="32"/>
      <c r="J171" s="142"/>
    </row>
    <row r="172" spans="1:10">
      <c r="A172" s="30" t="s">
        <v>689</v>
      </c>
      <c r="B172" s="31">
        <v>0.6</v>
      </c>
      <c r="C172" s="31">
        <v>0.6</v>
      </c>
      <c r="D172" s="31"/>
      <c r="E172" s="32">
        <v>0</v>
      </c>
      <c r="F172" s="32">
        <v>13.093</v>
      </c>
      <c r="G172" s="32">
        <v>4.5419999999999998</v>
      </c>
      <c r="H172" s="16">
        <f t="shared" si="4"/>
        <v>0.7</v>
      </c>
      <c r="I172" s="32"/>
      <c r="J172" s="142"/>
    </row>
    <row r="173" spans="1:10">
      <c r="A173" s="30" t="s">
        <v>690</v>
      </c>
      <c r="B173" s="31">
        <v>0.6</v>
      </c>
      <c r="C173" s="31">
        <v>0.6</v>
      </c>
      <c r="D173" s="31"/>
      <c r="E173" s="32">
        <v>0</v>
      </c>
      <c r="F173" s="32">
        <v>13.093</v>
      </c>
      <c r="G173" s="32">
        <v>5.1420000000000003</v>
      </c>
      <c r="H173" s="16">
        <f t="shared" ref="H173:H236" si="5">$I$23</f>
        <v>0.7</v>
      </c>
      <c r="I173" s="32"/>
      <c r="J173" s="142"/>
    </row>
    <row r="174" spans="1:10">
      <c r="A174" s="30" t="s">
        <v>691</v>
      </c>
      <c r="B174" s="31">
        <v>0.6</v>
      </c>
      <c r="C174" s="31">
        <v>0.6</v>
      </c>
      <c r="D174" s="31"/>
      <c r="E174" s="32">
        <v>0</v>
      </c>
      <c r="F174" s="32">
        <v>13.093</v>
      </c>
      <c r="G174" s="32">
        <v>5.742</v>
      </c>
      <c r="H174" s="16">
        <f t="shared" si="5"/>
        <v>0.7</v>
      </c>
      <c r="I174" s="32"/>
      <c r="J174" s="142"/>
    </row>
    <row r="175" spans="1:10">
      <c r="A175" s="30" t="s">
        <v>692</v>
      </c>
      <c r="B175" s="31">
        <v>0.6</v>
      </c>
      <c r="C175" s="31">
        <v>0.6</v>
      </c>
      <c r="D175" s="31"/>
      <c r="E175" s="32">
        <v>0</v>
      </c>
      <c r="F175" s="32">
        <v>13.093</v>
      </c>
      <c r="G175" s="32">
        <v>6.3419999999999996</v>
      </c>
      <c r="H175" s="16">
        <f t="shared" si="5"/>
        <v>0.7</v>
      </c>
      <c r="I175" s="32"/>
      <c r="J175" s="142"/>
    </row>
    <row r="176" spans="1:10">
      <c r="A176" s="30" t="s">
        <v>693</v>
      </c>
      <c r="B176" s="31">
        <v>0.6</v>
      </c>
      <c r="C176" s="31">
        <v>0.6</v>
      </c>
      <c r="D176" s="31"/>
      <c r="E176" s="32">
        <v>0</v>
      </c>
      <c r="F176" s="32">
        <v>13.093</v>
      </c>
      <c r="G176" s="32">
        <v>6.9420000000000002</v>
      </c>
      <c r="H176" s="16">
        <f t="shared" si="5"/>
        <v>0.7</v>
      </c>
      <c r="I176" s="32"/>
      <c r="J176" s="142"/>
    </row>
    <row r="177" spans="1:10">
      <c r="A177" s="30" t="s">
        <v>694</v>
      </c>
      <c r="B177" s="31">
        <v>0.6</v>
      </c>
      <c r="C177" s="31">
        <v>0.6</v>
      </c>
      <c r="D177" s="31"/>
      <c r="E177" s="32">
        <v>0</v>
      </c>
      <c r="F177" s="32">
        <v>13.093</v>
      </c>
      <c r="G177" s="32">
        <v>7.5419999999999998</v>
      </c>
      <c r="H177" s="16">
        <f t="shared" si="5"/>
        <v>0.7</v>
      </c>
      <c r="I177" s="32"/>
      <c r="J177" s="142"/>
    </row>
    <row r="178" spans="1:10">
      <c r="A178" s="30" t="s">
        <v>695</v>
      </c>
      <c r="B178" s="31">
        <v>0.6</v>
      </c>
      <c r="C178" s="31">
        <v>0.6</v>
      </c>
      <c r="D178" s="31"/>
      <c r="E178" s="32">
        <v>0</v>
      </c>
      <c r="F178" s="32">
        <v>13.093</v>
      </c>
      <c r="G178" s="32">
        <v>8.1419999999999995</v>
      </c>
      <c r="H178" s="16">
        <f t="shared" si="5"/>
        <v>0.7</v>
      </c>
      <c r="I178" s="32"/>
      <c r="J178" s="142"/>
    </row>
    <row r="179" spans="1:10">
      <c r="A179" s="30" t="s">
        <v>696</v>
      </c>
      <c r="B179" s="31">
        <v>0.6</v>
      </c>
      <c r="C179" s="31">
        <v>0.6</v>
      </c>
      <c r="D179" s="31"/>
      <c r="E179" s="32">
        <v>0</v>
      </c>
      <c r="F179" s="32">
        <v>13.093</v>
      </c>
      <c r="G179" s="32">
        <v>8.7420000000000009</v>
      </c>
      <c r="H179" s="16">
        <f t="shared" si="5"/>
        <v>0.7</v>
      </c>
      <c r="I179" s="32"/>
      <c r="J179" s="142"/>
    </row>
    <row r="180" spans="1:10">
      <c r="A180" s="30" t="s">
        <v>697</v>
      </c>
      <c r="B180" s="31">
        <v>0.6</v>
      </c>
      <c r="C180" s="31">
        <v>0.6</v>
      </c>
      <c r="D180" s="31"/>
      <c r="E180" s="32">
        <v>0</v>
      </c>
      <c r="F180" s="32">
        <v>13.093</v>
      </c>
      <c r="G180" s="32">
        <v>9.3420000000000005</v>
      </c>
      <c r="H180" s="16">
        <f t="shared" si="5"/>
        <v>0.7</v>
      </c>
      <c r="I180" s="32"/>
      <c r="J180" s="142"/>
    </row>
    <row r="181" spans="1:10">
      <c r="A181" s="30" t="s">
        <v>698</v>
      </c>
      <c r="B181" s="31">
        <v>0.6</v>
      </c>
      <c r="C181" s="31">
        <v>0.6</v>
      </c>
      <c r="D181" s="31"/>
      <c r="E181" s="32">
        <v>0</v>
      </c>
      <c r="F181" s="32">
        <v>13.093</v>
      </c>
      <c r="G181" s="32">
        <v>9.9420000000000002</v>
      </c>
      <c r="H181" s="16">
        <f t="shared" si="5"/>
        <v>0.7</v>
      </c>
      <c r="I181" s="32"/>
      <c r="J181" s="142"/>
    </row>
    <row r="182" spans="1:10">
      <c r="A182" s="30" t="s">
        <v>699</v>
      </c>
      <c r="B182" s="31">
        <v>0.6</v>
      </c>
      <c r="C182" s="31">
        <v>0.6</v>
      </c>
      <c r="D182" s="31"/>
      <c r="E182" s="32">
        <v>0</v>
      </c>
      <c r="F182" s="32">
        <v>13.093</v>
      </c>
      <c r="G182" s="32">
        <v>10.542</v>
      </c>
      <c r="H182" s="16">
        <f t="shared" si="5"/>
        <v>0.7</v>
      </c>
      <c r="I182" s="32"/>
      <c r="J182" s="142"/>
    </row>
    <row r="183" spans="1:10">
      <c r="A183" s="30" t="s">
        <v>700</v>
      </c>
      <c r="B183" s="31">
        <v>0.6</v>
      </c>
      <c r="C183" s="31">
        <v>0.6</v>
      </c>
      <c r="D183" s="31"/>
      <c r="E183" s="32">
        <v>0</v>
      </c>
      <c r="F183" s="32">
        <v>13.093</v>
      </c>
      <c r="G183" s="32">
        <v>11.141999999999999</v>
      </c>
      <c r="H183" s="16">
        <f t="shared" si="5"/>
        <v>0.7</v>
      </c>
      <c r="I183" s="32"/>
      <c r="J183" s="142"/>
    </row>
    <row r="184" spans="1:10">
      <c r="A184" s="30" t="s">
        <v>701</v>
      </c>
      <c r="B184" s="31">
        <v>0.6</v>
      </c>
      <c r="C184" s="31">
        <v>0.6</v>
      </c>
      <c r="D184" s="31"/>
      <c r="E184" s="32">
        <v>0</v>
      </c>
      <c r="F184" s="32">
        <v>13.093</v>
      </c>
      <c r="G184" s="32">
        <v>11.742000000000001</v>
      </c>
      <c r="H184" s="16">
        <f t="shared" si="5"/>
        <v>0.7</v>
      </c>
      <c r="I184" s="32"/>
      <c r="J184" s="142"/>
    </row>
    <row r="185" spans="1:10">
      <c r="A185" s="30" t="s">
        <v>702</v>
      </c>
      <c r="B185" s="31">
        <v>0.6</v>
      </c>
      <c r="C185" s="31">
        <v>0.6</v>
      </c>
      <c r="D185" s="31"/>
      <c r="E185" s="32">
        <v>0</v>
      </c>
      <c r="F185" s="32">
        <v>13.093</v>
      </c>
      <c r="G185" s="32">
        <v>12.342000000000001</v>
      </c>
      <c r="H185" s="16">
        <f t="shared" si="5"/>
        <v>0.7</v>
      </c>
      <c r="I185" s="32"/>
      <c r="J185" s="142"/>
    </row>
    <row r="186" spans="1:10">
      <c r="A186" s="30" t="s">
        <v>703</v>
      </c>
      <c r="B186" s="31">
        <v>0.6</v>
      </c>
      <c r="C186" s="31">
        <v>0.6</v>
      </c>
      <c r="D186" s="31"/>
      <c r="E186" s="32">
        <v>0</v>
      </c>
      <c r="F186" s="32">
        <v>13.093</v>
      </c>
      <c r="G186" s="32">
        <v>12.942</v>
      </c>
      <c r="H186" s="16">
        <f t="shared" si="5"/>
        <v>0.7</v>
      </c>
      <c r="I186" s="32"/>
      <c r="J186" s="142"/>
    </row>
    <row r="187" spans="1:10">
      <c r="A187" s="30" t="s">
        <v>704</v>
      </c>
      <c r="B187" s="31">
        <v>0.6</v>
      </c>
      <c r="C187" s="31">
        <v>0.6</v>
      </c>
      <c r="D187" s="31"/>
      <c r="E187" s="32">
        <v>0</v>
      </c>
      <c r="F187" s="32">
        <v>13.093</v>
      </c>
      <c r="G187" s="32">
        <v>13.542</v>
      </c>
      <c r="H187" s="16">
        <f t="shared" si="5"/>
        <v>0.7</v>
      </c>
      <c r="I187" s="32"/>
      <c r="J187" s="142"/>
    </row>
    <row r="188" spans="1:10">
      <c r="A188" s="30" t="s">
        <v>705</v>
      </c>
      <c r="B188" s="31">
        <v>0.6</v>
      </c>
      <c r="C188" s="31">
        <v>0.6</v>
      </c>
      <c r="D188" s="31"/>
      <c r="E188" s="32">
        <v>0</v>
      </c>
      <c r="F188" s="32">
        <v>13.093</v>
      </c>
      <c r="G188" s="32">
        <v>14.141999999999999</v>
      </c>
      <c r="H188" s="16">
        <f t="shared" si="5"/>
        <v>0.7</v>
      </c>
      <c r="I188" s="32"/>
      <c r="J188" s="142"/>
    </row>
    <row r="189" spans="1:10">
      <c r="A189" s="30" t="s">
        <v>706</v>
      </c>
      <c r="B189" s="31">
        <v>0.6</v>
      </c>
      <c r="C189" s="31">
        <v>0.6</v>
      </c>
      <c r="D189" s="31"/>
      <c r="E189" s="32">
        <v>0</v>
      </c>
      <c r="F189" s="32">
        <v>13.093</v>
      </c>
      <c r="G189" s="32">
        <v>14.742000000000001</v>
      </c>
      <c r="H189" s="16">
        <f t="shared" si="5"/>
        <v>0.7</v>
      </c>
      <c r="I189" s="32"/>
      <c r="J189" s="142"/>
    </row>
    <row r="190" spans="1:10">
      <c r="A190" s="30" t="s">
        <v>707</v>
      </c>
      <c r="B190" s="31">
        <v>0.6</v>
      </c>
      <c r="C190" s="31">
        <v>0.6</v>
      </c>
      <c r="D190" s="31"/>
      <c r="E190" s="32">
        <v>0</v>
      </c>
      <c r="F190" s="32">
        <v>13.093</v>
      </c>
      <c r="G190" s="32">
        <v>15.342000000000001</v>
      </c>
      <c r="H190" s="16">
        <f t="shared" si="5"/>
        <v>0.7</v>
      </c>
      <c r="I190" s="32"/>
      <c r="J190" s="142"/>
    </row>
    <row r="191" spans="1:10">
      <c r="A191" s="30" t="s">
        <v>708</v>
      </c>
      <c r="B191" s="31">
        <v>0.6</v>
      </c>
      <c r="C191" s="31">
        <v>0.6</v>
      </c>
      <c r="D191" s="31"/>
      <c r="E191" s="32">
        <v>0</v>
      </c>
      <c r="F191" s="32">
        <v>13.093</v>
      </c>
      <c r="G191" s="32">
        <v>15.942</v>
      </c>
      <c r="H191" s="16">
        <f t="shared" si="5"/>
        <v>0.7</v>
      </c>
      <c r="I191" s="32"/>
      <c r="J191" s="142"/>
    </row>
    <row r="192" spans="1:10">
      <c r="A192" s="30" t="s">
        <v>709</v>
      </c>
      <c r="B192" s="31">
        <v>0.6</v>
      </c>
      <c r="C192" s="31">
        <v>0.6</v>
      </c>
      <c r="D192" s="31"/>
      <c r="E192" s="32">
        <v>0</v>
      </c>
      <c r="F192" s="32">
        <v>13.093</v>
      </c>
      <c r="G192" s="32">
        <v>16.542000000000002</v>
      </c>
      <c r="H192" s="16">
        <f t="shared" si="5"/>
        <v>0.7</v>
      </c>
      <c r="I192" s="32"/>
      <c r="J192" s="142"/>
    </row>
    <row r="193" spans="1:10">
      <c r="A193" s="30" t="s">
        <v>710</v>
      </c>
      <c r="B193" s="31">
        <v>0.6</v>
      </c>
      <c r="C193" s="31">
        <v>0.6</v>
      </c>
      <c r="D193" s="31"/>
      <c r="E193" s="32">
        <v>0</v>
      </c>
      <c r="F193" s="32">
        <v>13.093</v>
      </c>
      <c r="G193" s="32">
        <v>17.141999999999999</v>
      </c>
      <c r="H193" s="16">
        <f t="shared" si="5"/>
        <v>0.7</v>
      </c>
      <c r="I193" s="32"/>
      <c r="J193" s="142"/>
    </row>
    <row r="194" spans="1:10">
      <c r="A194" s="30" t="s">
        <v>711</v>
      </c>
      <c r="B194" s="31">
        <v>0.6</v>
      </c>
      <c r="C194" s="31">
        <v>0.6</v>
      </c>
      <c r="D194" s="31"/>
      <c r="E194" s="32">
        <v>0</v>
      </c>
      <c r="F194" s="32">
        <v>13.093</v>
      </c>
      <c r="G194" s="32">
        <v>17.742000000000001</v>
      </c>
      <c r="H194" s="16">
        <f t="shared" si="5"/>
        <v>0.7</v>
      </c>
      <c r="I194" s="32"/>
      <c r="J194" s="142"/>
    </row>
    <row r="195" spans="1:10">
      <c r="A195" s="36" t="s">
        <v>41</v>
      </c>
      <c r="B195" s="37">
        <v>0.6</v>
      </c>
      <c r="C195" s="37">
        <v>0.6</v>
      </c>
      <c r="D195" s="37"/>
      <c r="E195" s="38">
        <v>0</v>
      </c>
      <c r="F195" s="38">
        <v>17.292999999999999</v>
      </c>
      <c r="G195" s="38">
        <v>2.742</v>
      </c>
      <c r="H195" s="16">
        <f t="shared" si="5"/>
        <v>0.7</v>
      </c>
      <c r="I195" s="38"/>
      <c r="J195" s="142"/>
    </row>
    <row r="196" spans="1:10">
      <c r="A196" s="36" t="s">
        <v>42</v>
      </c>
      <c r="B196" s="37">
        <v>0.6</v>
      </c>
      <c r="C196" s="37">
        <v>0.6</v>
      </c>
      <c r="D196" s="37"/>
      <c r="E196" s="38">
        <v>0</v>
      </c>
      <c r="F196" s="38">
        <v>17.292999999999999</v>
      </c>
      <c r="G196" s="38">
        <v>3.3420000000000001</v>
      </c>
      <c r="H196" s="16">
        <f t="shared" si="5"/>
        <v>0.7</v>
      </c>
      <c r="I196" s="38"/>
      <c r="J196" s="142"/>
    </row>
    <row r="197" spans="1:10">
      <c r="A197" s="36" t="s">
        <v>43</v>
      </c>
      <c r="B197" s="37">
        <v>0.6</v>
      </c>
      <c r="C197" s="37">
        <v>0.6</v>
      </c>
      <c r="D197" s="37"/>
      <c r="E197" s="38">
        <v>0</v>
      </c>
      <c r="F197" s="38">
        <v>17.292999999999999</v>
      </c>
      <c r="G197" s="38">
        <v>3.9420000000000002</v>
      </c>
      <c r="H197" s="16">
        <f t="shared" si="5"/>
        <v>0.7</v>
      </c>
      <c r="I197" s="38"/>
      <c r="J197" s="142"/>
    </row>
    <row r="198" spans="1:10">
      <c r="A198" s="36" t="s">
        <v>44</v>
      </c>
      <c r="B198" s="37">
        <v>0.6</v>
      </c>
      <c r="C198" s="37">
        <v>0.6</v>
      </c>
      <c r="D198" s="37"/>
      <c r="E198" s="38">
        <v>0</v>
      </c>
      <c r="F198" s="38">
        <v>17.292999999999999</v>
      </c>
      <c r="G198" s="38">
        <v>4.5419999999999998</v>
      </c>
      <c r="H198" s="16">
        <f t="shared" si="5"/>
        <v>0.7</v>
      </c>
      <c r="I198" s="38"/>
      <c r="J198" s="142"/>
    </row>
    <row r="199" spans="1:10">
      <c r="A199" s="36" t="s">
        <v>45</v>
      </c>
      <c r="B199" s="37">
        <v>0.6</v>
      </c>
      <c r="C199" s="37">
        <v>0.6</v>
      </c>
      <c r="D199" s="37"/>
      <c r="E199" s="38">
        <v>0</v>
      </c>
      <c r="F199" s="38">
        <v>17.292999999999999</v>
      </c>
      <c r="G199" s="38">
        <v>5.1420000000000003</v>
      </c>
      <c r="H199" s="16">
        <f t="shared" si="5"/>
        <v>0.7</v>
      </c>
      <c r="I199" s="38"/>
      <c r="J199" s="142"/>
    </row>
    <row r="200" spans="1:10">
      <c r="A200" s="36" t="s">
        <v>46</v>
      </c>
      <c r="B200" s="37">
        <v>0.6</v>
      </c>
      <c r="C200" s="37">
        <v>0.6</v>
      </c>
      <c r="D200" s="37"/>
      <c r="E200" s="38">
        <v>0</v>
      </c>
      <c r="F200" s="38">
        <v>17.292999999999999</v>
      </c>
      <c r="G200" s="38">
        <v>5.742</v>
      </c>
      <c r="H200" s="16">
        <f t="shared" si="5"/>
        <v>0.7</v>
      </c>
      <c r="I200" s="38"/>
      <c r="J200" s="142"/>
    </row>
    <row r="201" spans="1:10">
      <c r="A201" s="36" t="s">
        <v>47</v>
      </c>
      <c r="B201" s="37">
        <v>0.6</v>
      </c>
      <c r="C201" s="37">
        <v>0.6</v>
      </c>
      <c r="D201" s="37"/>
      <c r="E201" s="38">
        <v>0</v>
      </c>
      <c r="F201" s="38">
        <v>17.292999999999999</v>
      </c>
      <c r="G201" s="38">
        <v>6.3419999999999996</v>
      </c>
      <c r="H201" s="16">
        <f t="shared" si="5"/>
        <v>0.7</v>
      </c>
      <c r="I201" s="38"/>
      <c r="J201" s="142"/>
    </row>
    <row r="202" spans="1:10">
      <c r="A202" s="36" t="s">
        <v>148</v>
      </c>
      <c r="B202" s="37">
        <v>0.6</v>
      </c>
      <c r="C202" s="37">
        <v>0.6</v>
      </c>
      <c r="D202" s="37"/>
      <c r="E202" s="38">
        <v>0</v>
      </c>
      <c r="F202" s="38">
        <v>17.292999999999999</v>
      </c>
      <c r="G202" s="38">
        <v>6.9420000000000002</v>
      </c>
      <c r="H202" s="16">
        <f t="shared" si="5"/>
        <v>0.7</v>
      </c>
      <c r="I202" s="38"/>
      <c r="J202" s="142"/>
    </row>
    <row r="203" spans="1:10">
      <c r="A203" s="36" t="s">
        <v>149</v>
      </c>
      <c r="B203" s="37">
        <v>0.6</v>
      </c>
      <c r="C203" s="37">
        <v>0.6</v>
      </c>
      <c r="D203" s="37"/>
      <c r="E203" s="38">
        <v>0</v>
      </c>
      <c r="F203" s="38">
        <v>17.292999999999999</v>
      </c>
      <c r="G203" s="38">
        <v>7.5419999999999998</v>
      </c>
      <c r="H203" s="16">
        <f t="shared" si="5"/>
        <v>0.7</v>
      </c>
      <c r="I203" s="38"/>
      <c r="J203" s="142"/>
    </row>
    <row r="204" spans="1:10">
      <c r="A204" s="36" t="s">
        <v>150</v>
      </c>
      <c r="B204" s="37">
        <v>0.6</v>
      </c>
      <c r="C204" s="37">
        <v>0.6</v>
      </c>
      <c r="D204" s="37"/>
      <c r="E204" s="38">
        <v>0</v>
      </c>
      <c r="F204" s="38">
        <v>17.292999999999999</v>
      </c>
      <c r="G204" s="38">
        <v>8.1419999999999995</v>
      </c>
      <c r="H204" s="16">
        <f t="shared" si="5"/>
        <v>0.7</v>
      </c>
      <c r="I204" s="38"/>
      <c r="J204" s="142"/>
    </row>
    <row r="205" spans="1:10">
      <c r="A205" s="36" t="s">
        <v>151</v>
      </c>
      <c r="B205" s="37">
        <v>0.6</v>
      </c>
      <c r="C205" s="37">
        <v>0.6</v>
      </c>
      <c r="D205" s="37"/>
      <c r="E205" s="38">
        <v>0</v>
      </c>
      <c r="F205" s="38">
        <v>17.292999999999999</v>
      </c>
      <c r="G205" s="38">
        <v>8.7420000000000009</v>
      </c>
      <c r="H205" s="16">
        <f t="shared" si="5"/>
        <v>0.7</v>
      </c>
      <c r="I205" s="38"/>
      <c r="J205" s="142"/>
    </row>
    <row r="206" spans="1:10">
      <c r="A206" s="36" t="s">
        <v>152</v>
      </c>
      <c r="B206" s="37">
        <v>0.6</v>
      </c>
      <c r="C206" s="37">
        <v>0.6</v>
      </c>
      <c r="D206" s="37"/>
      <c r="E206" s="38">
        <v>0</v>
      </c>
      <c r="F206" s="38">
        <v>17.292999999999999</v>
      </c>
      <c r="G206" s="38">
        <v>9.3420000000000005</v>
      </c>
      <c r="H206" s="16">
        <f t="shared" si="5"/>
        <v>0.7</v>
      </c>
      <c r="I206" s="38"/>
      <c r="J206" s="142"/>
    </row>
    <row r="207" spans="1:10">
      <c r="A207" s="36" t="s">
        <v>153</v>
      </c>
      <c r="B207" s="37">
        <v>0.6</v>
      </c>
      <c r="C207" s="37">
        <v>0.6</v>
      </c>
      <c r="D207" s="37"/>
      <c r="E207" s="38">
        <v>0</v>
      </c>
      <c r="F207" s="38">
        <v>17.292999999999999</v>
      </c>
      <c r="G207" s="38">
        <v>9.9420000000000002</v>
      </c>
      <c r="H207" s="16">
        <f t="shared" si="5"/>
        <v>0.7</v>
      </c>
      <c r="I207" s="38"/>
      <c r="J207" s="142"/>
    </row>
    <row r="208" spans="1:10">
      <c r="A208" s="36" t="s">
        <v>154</v>
      </c>
      <c r="B208" s="37">
        <v>0.6</v>
      </c>
      <c r="C208" s="37">
        <v>0.6</v>
      </c>
      <c r="D208" s="37"/>
      <c r="E208" s="38">
        <v>0</v>
      </c>
      <c r="F208" s="38">
        <v>17.292999999999999</v>
      </c>
      <c r="G208" s="38">
        <v>10.542</v>
      </c>
      <c r="H208" s="16">
        <f t="shared" si="5"/>
        <v>0.7</v>
      </c>
      <c r="I208" s="38"/>
      <c r="J208" s="142"/>
    </row>
    <row r="209" spans="1:10">
      <c r="A209" s="36" t="s">
        <v>155</v>
      </c>
      <c r="B209" s="37">
        <v>0.6</v>
      </c>
      <c r="C209" s="37">
        <v>0.6</v>
      </c>
      <c r="D209" s="37"/>
      <c r="E209" s="38">
        <v>0</v>
      </c>
      <c r="F209" s="38">
        <v>17.292999999999999</v>
      </c>
      <c r="G209" s="38">
        <v>11.141999999999999</v>
      </c>
      <c r="H209" s="16">
        <f t="shared" si="5"/>
        <v>0.7</v>
      </c>
      <c r="I209" s="38"/>
      <c r="J209" s="142"/>
    </row>
    <row r="210" spans="1:10">
      <c r="A210" s="36" t="s">
        <v>156</v>
      </c>
      <c r="B210" s="37">
        <v>0.6</v>
      </c>
      <c r="C210" s="37">
        <v>0.6</v>
      </c>
      <c r="D210" s="37"/>
      <c r="E210" s="38">
        <v>0</v>
      </c>
      <c r="F210" s="38">
        <v>17.292999999999999</v>
      </c>
      <c r="G210" s="38">
        <v>11.742000000000001</v>
      </c>
      <c r="H210" s="16">
        <f t="shared" si="5"/>
        <v>0.7</v>
      </c>
      <c r="I210" s="38"/>
      <c r="J210" s="142"/>
    </row>
    <row r="211" spans="1:10">
      <c r="A211" s="36" t="s">
        <v>157</v>
      </c>
      <c r="B211" s="37">
        <v>0.6</v>
      </c>
      <c r="C211" s="37">
        <v>0.6</v>
      </c>
      <c r="D211" s="37"/>
      <c r="E211" s="38">
        <v>0</v>
      </c>
      <c r="F211" s="38">
        <v>17.292999999999999</v>
      </c>
      <c r="G211" s="38">
        <v>12.342000000000001</v>
      </c>
      <c r="H211" s="16">
        <f t="shared" si="5"/>
        <v>0.7</v>
      </c>
      <c r="I211" s="38"/>
      <c r="J211" s="142"/>
    </row>
    <row r="212" spans="1:10">
      <c r="A212" s="36" t="s">
        <v>158</v>
      </c>
      <c r="B212" s="37">
        <v>0.6</v>
      </c>
      <c r="C212" s="37">
        <v>0.6</v>
      </c>
      <c r="D212" s="37"/>
      <c r="E212" s="38">
        <v>0</v>
      </c>
      <c r="F212" s="38">
        <v>17.292999999999999</v>
      </c>
      <c r="G212" s="38">
        <v>12.942</v>
      </c>
      <c r="H212" s="16">
        <f t="shared" si="5"/>
        <v>0.7</v>
      </c>
      <c r="I212" s="38"/>
      <c r="J212" s="142"/>
    </row>
    <row r="213" spans="1:10">
      <c r="A213" s="36" t="s">
        <v>159</v>
      </c>
      <c r="B213" s="37">
        <v>0.6</v>
      </c>
      <c r="C213" s="37">
        <v>0.6</v>
      </c>
      <c r="D213" s="37"/>
      <c r="E213" s="38">
        <v>0</v>
      </c>
      <c r="F213" s="38">
        <v>17.292999999999999</v>
      </c>
      <c r="G213" s="38">
        <v>13.542</v>
      </c>
      <c r="H213" s="16">
        <f t="shared" si="5"/>
        <v>0.7</v>
      </c>
      <c r="I213" s="38"/>
      <c r="J213" s="142"/>
    </row>
    <row r="214" spans="1:10">
      <c r="A214" s="36" t="s">
        <v>160</v>
      </c>
      <c r="B214" s="37">
        <v>0.6</v>
      </c>
      <c r="C214" s="37">
        <v>0.6</v>
      </c>
      <c r="D214" s="37"/>
      <c r="E214" s="38">
        <v>0</v>
      </c>
      <c r="F214" s="38">
        <v>17.292999999999999</v>
      </c>
      <c r="G214" s="38">
        <v>14.141999999999999</v>
      </c>
      <c r="H214" s="16">
        <f t="shared" si="5"/>
        <v>0.7</v>
      </c>
      <c r="I214" s="38"/>
      <c r="J214" s="142"/>
    </row>
    <row r="215" spans="1:10">
      <c r="A215" s="36" t="s">
        <v>161</v>
      </c>
      <c r="B215" s="37">
        <v>0.6</v>
      </c>
      <c r="C215" s="37">
        <v>0.6</v>
      </c>
      <c r="D215" s="37"/>
      <c r="E215" s="38">
        <v>0</v>
      </c>
      <c r="F215" s="38">
        <v>17.292999999999999</v>
      </c>
      <c r="G215" s="38">
        <v>14.742000000000001</v>
      </c>
      <c r="H215" s="16">
        <f t="shared" si="5"/>
        <v>0.7</v>
      </c>
      <c r="I215" s="38"/>
      <c r="J215" s="142"/>
    </row>
    <row r="216" spans="1:10">
      <c r="A216" s="36" t="s">
        <v>162</v>
      </c>
      <c r="B216" s="37">
        <v>0.6</v>
      </c>
      <c r="C216" s="37">
        <v>0.6</v>
      </c>
      <c r="D216" s="37"/>
      <c r="E216" s="38">
        <v>0</v>
      </c>
      <c r="F216" s="38">
        <v>17.292999999999999</v>
      </c>
      <c r="G216" s="38">
        <v>15.342000000000001</v>
      </c>
      <c r="H216" s="16">
        <f t="shared" si="5"/>
        <v>0.7</v>
      </c>
      <c r="I216" s="38"/>
      <c r="J216" s="142"/>
    </row>
    <row r="217" spans="1:10">
      <c r="A217" s="36" t="s">
        <v>163</v>
      </c>
      <c r="B217" s="37">
        <v>0.6</v>
      </c>
      <c r="C217" s="37">
        <v>0.6</v>
      </c>
      <c r="D217" s="37"/>
      <c r="E217" s="38">
        <v>0</v>
      </c>
      <c r="F217" s="38">
        <v>17.292999999999999</v>
      </c>
      <c r="G217" s="38">
        <v>15.942</v>
      </c>
      <c r="H217" s="16">
        <f t="shared" si="5"/>
        <v>0.7</v>
      </c>
      <c r="I217" s="38"/>
      <c r="J217" s="142"/>
    </row>
    <row r="218" spans="1:10">
      <c r="A218" s="36" t="s">
        <v>164</v>
      </c>
      <c r="B218" s="37">
        <v>0.6</v>
      </c>
      <c r="C218" s="37">
        <v>0.6</v>
      </c>
      <c r="D218" s="37"/>
      <c r="E218" s="38">
        <v>0</v>
      </c>
      <c r="F218" s="38">
        <v>17.292999999999999</v>
      </c>
      <c r="G218" s="38">
        <v>16.542000000000002</v>
      </c>
      <c r="H218" s="16">
        <f t="shared" si="5"/>
        <v>0.7</v>
      </c>
      <c r="I218" s="38"/>
      <c r="J218" s="142"/>
    </row>
    <row r="219" spans="1:10">
      <c r="A219" s="36" t="s">
        <v>712</v>
      </c>
      <c r="B219" s="37">
        <v>0.6</v>
      </c>
      <c r="C219" s="37">
        <v>0.6</v>
      </c>
      <c r="D219" s="37"/>
      <c r="E219" s="38">
        <v>0</v>
      </c>
      <c r="F219" s="38">
        <v>17.292999999999999</v>
      </c>
      <c r="G219" s="38">
        <v>17.141999999999999</v>
      </c>
      <c r="H219" s="16">
        <f t="shared" si="5"/>
        <v>0.7</v>
      </c>
      <c r="I219" s="38"/>
      <c r="J219" s="142"/>
    </row>
    <row r="220" spans="1:10">
      <c r="A220" s="36" t="s">
        <v>713</v>
      </c>
      <c r="B220" s="37">
        <v>0.6</v>
      </c>
      <c r="C220" s="37">
        <v>0.6</v>
      </c>
      <c r="D220" s="37"/>
      <c r="E220" s="38">
        <v>0</v>
      </c>
      <c r="F220" s="38">
        <v>17.292999999999999</v>
      </c>
      <c r="G220" s="38">
        <v>17.742000000000001</v>
      </c>
      <c r="H220" s="16">
        <f t="shared" si="5"/>
        <v>0.7</v>
      </c>
      <c r="I220" s="38"/>
      <c r="J220" s="142"/>
    </row>
    <row r="221" spans="1:10">
      <c r="A221" s="30" t="s">
        <v>714</v>
      </c>
      <c r="B221" s="31">
        <v>0.6</v>
      </c>
      <c r="C221" s="31">
        <v>0.6</v>
      </c>
      <c r="D221" s="31"/>
      <c r="E221" s="32">
        <v>0</v>
      </c>
      <c r="F221" s="32">
        <v>17.893000000000001</v>
      </c>
      <c r="G221" s="32">
        <v>2.742</v>
      </c>
      <c r="H221" s="16">
        <f t="shared" si="5"/>
        <v>0.7</v>
      </c>
      <c r="I221" s="32"/>
      <c r="J221" s="142"/>
    </row>
    <row r="222" spans="1:10">
      <c r="A222" s="30" t="s">
        <v>715</v>
      </c>
      <c r="B222" s="31">
        <v>0.6</v>
      </c>
      <c r="C222" s="31">
        <v>0.6</v>
      </c>
      <c r="D222" s="31"/>
      <c r="E222" s="32">
        <v>0</v>
      </c>
      <c r="F222" s="32">
        <v>17.893000000000001</v>
      </c>
      <c r="G222" s="32">
        <v>3.3420000000000001</v>
      </c>
      <c r="H222" s="16">
        <f t="shared" si="5"/>
        <v>0.7</v>
      </c>
      <c r="I222" s="32"/>
      <c r="J222" s="142"/>
    </row>
    <row r="223" spans="1:10">
      <c r="A223" s="30" t="s">
        <v>716</v>
      </c>
      <c r="B223" s="31">
        <v>0.6</v>
      </c>
      <c r="C223" s="31">
        <v>0.6</v>
      </c>
      <c r="D223" s="31"/>
      <c r="E223" s="32">
        <v>0</v>
      </c>
      <c r="F223" s="32">
        <v>17.893000000000001</v>
      </c>
      <c r="G223" s="32">
        <v>3.9420000000000002</v>
      </c>
      <c r="H223" s="16">
        <f t="shared" si="5"/>
        <v>0.7</v>
      </c>
      <c r="I223" s="32"/>
      <c r="J223" s="142"/>
    </row>
    <row r="224" spans="1:10">
      <c r="A224" s="30" t="s">
        <v>717</v>
      </c>
      <c r="B224" s="31">
        <v>0.6</v>
      </c>
      <c r="C224" s="31">
        <v>0.6</v>
      </c>
      <c r="D224" s="31"/>
      <c r="E224" s="32">
        <v>0</v>
      </c>
      <c r="F224" s="32">
        <v>17.893000000000001</v>
      </c>
      <c r="G224" s="32">
        <v>4.5419999999999998</v>
      </c>
      <c r="H224" s="16">
        <f t="shared" si="5"/>
        <v>0.7</v>
      </c>
      <c r="I224" s="32"/>
      <c r="J224" s="142"/>
    </row>
    <row r="225" spans="1:10">
      <c r="A225" s="30" t="s">
        <v>718</v>
      </c>
      <c r="B225" s="31">
        <v>0.6</v>
      </c>
      <c r="C225" s="31">
        <v>0.6</v>
      </c>
      <c r="D225" s="31"/>
      <c r="E225" s="32">
        <v>0</v>
      </c>
      <c r="F225" s="32">
        <v>17.893000000000001</v>
      </c>
      <c r="G225" s="32">
        <v>5.1420000000000003</v>
      </c>
      <c r="H225" s="16">
        <f t="shared" si="5"/>
        <v>0.7</v>
      </c>
      <c r="I225" s="32"/>
      <c r="J225" s="142"/>
    </row>
    <row r="226" spans="1:10">
      <c r="A226" s="30" t="s">
        <v>719</v>
      </c>
      <c r="B226" s="31">
        <v>0.6</v>
      </c>
      <c r="C226" s="31">
        <v>0.6</v>
      </c>
      <c r="D226" s="31"/>
      <c r="E226" s="32">
        <v>0</v>
      </c>
      <c r="F226" s="32">
        <v>17.893000000000001</v>
      </c>
      <c r="G226" s="32">
        <v>5.742</v>
      </c>
      <c r="H226" s="16">
        <f t="shared" si="5"/>
        <v>0.7</v>
      </c>
      <c r="I226" s="32"/>
      <c r="J226" s="142"/>
    </row>
    <row r="227" spans="1:10">
      <c r="A227" s="30" t="s">
        <v>720</v>
      </c>
      <c r="B227" s="31">
        <v>0.6</v>
      </c>
      <c r="C227" s="31">
        <v>0.6</v>
      </c>
      <c r="D227" s="31"/>
      <c r="E227" s="32">
        <v>0</v>
      </c>
      <c r="F227" s="32">
        <v>17.893000000000001</v>
      </c>
      <c r="G227" s="32">
        <v>6.3419999999999996</v>
      </c>
      <c r="H227" s="16">
        <f t="shared" si="5"/>
        <v>0.7</v>
      </c>
      <c r="I227" s="32"/>
      <c r="J227" s="142"/>
    </row>
    <row r="228" spans="1:10">
      <c r="A228" s="30" t="s">
        <v>721</v>
      </c>
      <c r="B228" s="31">
        <v>0.6</v>
      </c>
      <c r="C228" s="31">
        <v>0.6</v>
      </c>
      <c r="D228" s="31"/>
      <c r="E228" s="32">
        <v>0</v>
      </c>
      <c r="F228" s="32">
        <v>17.893000000000001</v>
      </c>
      <c r="G228" s="32">
        <v>6.9420000000000002</v>
      </c>
      <c r="H228" s="16">
        <f t="shared" si="5"/>
        <v>0.7</v>
      </c>
      <c r="I228" s="32"/>
      <c r="J228" s="142"/>
    </row>
    <row r="229" spans="1:10">
      <c r="A229" s="30" t="s">
        <v>722</v>
      </c>
      <c r="B229" s="31">
        <v>0.6</v>
      </c>
      <c r="C229" s="31">
        <v>0.6</v>
      </c>
      <c r="D229" s="31"/>
      <c r="E229" s="32">
        <v>0</v>
      </c>
      <c r="F229" s="32">
        <v>17.893000000000001</v>
      </c>
      <c r="G229" s="32">
        <v>7.5419999999999998</v>
      </c>
      <c r="H229" s="16">
        <f t="shared" si="5"/>
        <v>0.7</v>
      </c>
      <c r="I229" s="32"/>
      <c r="J229" s="142"/>
    </row>
    <row r="230" spans="1:10">
      <c r="A230" s="30" t="s">
        <v>723</v>
      </c>
      <c r="B230" s="31">
        <v>0.6</v>
      </c>
      <c r="C230" s="31">
        <v>0.6</v>
      </c>
      <c r="D230" s="31"/>
      <c r="E230" s="32">
        <v>0</v>
      </c>
      <c r="F230" s="32">
        <v>17.893000000000001</v>
      </c>
      <c r="G230" s="32">
        <v>8.1419999999999995</v>
      </c>
      <c r="H230" s="16">
        <f t="shared" si="5"/>
        <v>0.7</v>
      </c>
      <c r="I230" s="32"/>
      <c r="J230" s="142"/>
    </row>
    <row r="231" spans="1:10">
      <c r="A231" s="30" t="s">
        <v>724</v>
      </c>
      <c r="B231" s="31">
        <v>0.6</v>
      </c>
      <c r="C231" s="31">
        <v>0.6</v>
      </c>
      <c r="D231" s="31"/>
      <c r="E231" s="32">
        <v>0</v>
      </c>
      <c r="F231" s="32">
        <v>17.893000000000001</v>
      </c>
      <c r="G231" s="32">
        <v>8.7420000000000009</v>
      </c>
      <c r="H231" s="16">
        <f t="shared" si="5"/>
        <v>0.7</v>
      </c>
      <c r="I231" s="32"/>
      <c r="J231" s="142"/>
    </row>
    <row r="232" spans="1:10">
      <c r="A232" s="30" t="s">
        <v>725</v>
      </c>
      <c r="B232" s="31">
        <v>0.6</v>
      </c>
      <c r="C232" s="31">
        <v>0.6</v>
      </c>
      <c r="D232" s="31"/>
      <c r="E232" s="32">
        <v>0</v>
      </c>
      <c r="F232" s="32">
        <v>17.893000000000001</v>
      </c>
      <c r="G232" s="32">
        <v>9.3420000000000005</v>
      </c>
      <c r="H232" s="16">
        <f t="shared" si="5"/>
        <v>0.7</v>
      </c>
      <c r="I232" s="32"/>
      <c r="J232" s="142"/>
    </row>
    <row r="233" spans="1:10">
      <c r="A233" s="30" t="s">
        <v>726</v>
      </c>
      <c r="B233" s="31">
        <v>0.6</v>
      </c>
      <c r="C233" s="31">
        <v>0.6</v>
      </c>
      <c r="D233" s="31"/>
      <c r="E233" s="32">
        <v>0</v>
      </c>
      <c r="F233" s="32">
        <v>17.893000000000001</v>
      </c>
      <c r="G233" s="32">
        <v>9.9420000000000002</v>
      </c>
      <c r="H233" s="16">
        <f t="shared" si="5"/>
        <v>0.7</v>
      </c>
      <c r="I233" s="32"/>
      <c r="J233" s="142"/>
    </row>
    <row r="234" spans="1:10">
      <c r="A234" s="30" t="s">
        <v>727</v>
      </c>
      <c r="B234" s="31">
        <v>0.6</v>
      </c>
      <c r="C234" s="31">
        <v>0.6</v>
      </c>
      <c r="D234" s="31"/>
      <c r="E234" s="32">
        <v>0</v>
      </c>
      <c r="F234" s="32">
        <v>17.893000000000001</v>
      </c>
      <c r="G234" s="32">
        <v>10.542</v>
      </c>
      <c r="H234" s="16">
        <f t="shared" si="5"/>
        <v>0.7</v>
      </c>
      <c r="I234" s="32"/>
      <c r="J234" s="142"/>
    </row>
    <row r="235" spans="1:10">
      <c r="A235" s="30" t="s">
        <v>728</v>
      </c>
      <c r="B235" s="31">
        <v>0.6</v>
      </c>
      <c r="C235" s="31">
        <v>0.6</v>
      </c>
      <c r="D235" s="31"/>
      <c r="E235" s="32">
        <v>0</v>
      </c>
      <c r="F235" s="32">
        <v>17.893000000000001</v>
      </c>
      <c r="G235" s="32">
        <v>11.141999999999999</v>
      </c>
      <c r="H235" s="16">
        <f t="shared" si="5"/>
        <v>0.7</v>
      </c>
      <c r="I235" s="32"/>
      <c r="J235" s="142"/>
    </row>
    <row r="236" spans="1:10">
      <c r="A236" s="30" t="s">
        <v>729</v>
      </c>
      <c r="B236" s="31">
        <v>0.6</v>
      </c>
      <c r="C236" s="31">
        <v>0.6</v>
      </c>
      <c r="D236" s="31"/>
      <c r="E236" s="32">
        <v>0</v>
      </c>
      <c r="F236" s="32">
        <v>17.893000000000001</v>
      </c>
      <c r="G236" s="32">
        <v>11.742000000000001</v>
      </c>
      <c r="H236" s="16">
        <f t="shared" si="5"/>
        <v>0.7</v>
      </c>
      <c r="I236" s="32"/>
      <c r="J236" s="142"/>
    </row>
    <row r="237" spans="1:10">
      <c r="A237" s="30" t="s">
        <v>730</v>
      </c>
      <c r="B237" s="31">
        <v>0.6</v>
      </c>
      <c r="C237" s="31">
        <v>0.6</v>
      </c>
      <c r="D237" s="31"/>
      <c r="E237" s="32">
        <v>0</v>
      </c>
      <c r="F237" s="32">
        <v>17.893000000000001</v>
      </c>
      <c r="G237" s="32">
        <v>12.342000000000001</v>
      </c>
      <c r="H237" s="16">
        <f t="shared" ref="H237:H300" si="6">$I$23</f>
        <v>0.7</v>
      </c>
      <c r="I237" s="32"/>
      <c r="J237" s="142"/>
    </row>
    <row r="238" spans="1:10">
      <c r="A238" s="30" t="s">
        <v>731</v>
      </c>
      <c r="B238" s="31">
        <v>0.6</v>
      </c>
      <c r="C238" s="31">
        <v>0.6</v>
      </c>
      <c r="D238" s="31"/>
      <c r="E238" s="32">
        <v>0</v>
      </c>
      <c r="F238" s="32">
        <v>17.893000000000001</v>
      </c>
      <c r="G238" s="32">
        <v>12.942</v>
      </c>
      <c r="H238" s="16">
        <f t="shared" si="6"/>
        <v>0.7</v>
      </c>
      <c r="I238" s="32"/>
      <c r="J238" s="142"/>
    </row>
    <row r="239" spans="1:10">
      <c r="A239" s="30" t="s">
        <v>732</v>
      </c>
      <c r="B239" s="31">
        <v>0.6</v>
      </c>
      <c r="C239" s="31">
        <v>0.6</v>
      </c>
      <c r="D239" s="31"/>
      <c r="E239" s="32">
        <v>0</v>
      </c>
      <c r="F239" s="32">
        <v>17.893000000000001</v>
      </c>
      <c r="G239" s="32">
        <v>13.542</v>
      </c>
      <c r="H239" s="16">
        <f t="shared" si="6"/>
        <v>0.7</v>
      </c>
      <c r="I239" s="32"/>
      <c r="J239" s="142"/>
    </row>
    <row r="240" spans="1:10">
      <c r="A240" s="30" t="s">
        <v>733</v>
      </c>
      <c r="B240" s="31">
        <v>0.6</v>
      </c>
      <c r="C240" s="31">
        <v>0.6</v>
      </c>
      <c r="D240" s="31"/>
      <c r="E240" s="32">
        <v>0</v>
      </c>
      <c r="F240" s="32">
        <v>17.893000000000001</v>
      </c>
      <c r="G240" s="32">
        <v>14.141999999999999</v>
      </c>
      <c r="H240" s="16">
        <f t="shared" si="6"/>
        <v>0.7</v>
      </c>
      <c r="I240" s="32"/>
      <c r="J240" s="142"/>
    </row>
    <row r="241" spans="1:10">
      <c r="A241" s="30" t="s">
        <v>734</v>
      </c>
      <c r="B241" s="31">
        <v>0.6</v>
      </c>
      <c r="C241" s="31">
        <v>0.6</v>
      </c>
      <c r="D241" s="31"/>
      <c r="E241" s="32">
        <v>0</v>
      </c>
      <c r="F241" s="32">
        <v>17.893000000000001</v>
      </c>
      <c r="G241" s="32">
        <v>14.742000000000001</v>
      </c>
      <c r="H241" s="16">
        <f t="shared" si="6"/>
        <v>0.7</v>
      </c>
      <c r="I241" s="32"/>
      <c r="J241" s="142"/>
    </row>
    <row r="242" spans="1:10">
      <c r="A242" s="30" t="s">
        <v>735</v>
      </c>
      <c r="B242" s="31">
        <v>0.6</v>
      </c>
      <c r="C242" s="31">
        <v>0.6</v>
      </c>
      <c r="D242" s="31"/>
      <c r="E242" s="32">
        <v>0</v>
      </c>
      <c r="F242" s="32">
        <v>17.893000000000001</v>
      </c>
      <c r="G242" s="32">
        <v>15.342000000000001</v>
      </c>
      <c r="H242" s="16">
        <f t="shared" si="6"/>
        <v>0.7</v>
      </c>
      <c r="I242" s="32"/>
      <c r="J242" s="142"/>
    </row>
    <row r="243" spans="1:10">
      <c r="A243" s="30" t="s">
        <v>736</v>
      </c>
      <c r="B243" s="31">
        <v>0.6</v>
      </c>
      <c r="C243" s="31">
        <v>0.6</v>
      </c>
      <c r="D243" s="31"/>
      <c r="E243" s="32">
        <v>0</v>
      </c>
      <c r="F243" s="32">
        <v>17.893000000000001</v>
      </c>
      <c r="G243" s="32">
        <v>15.942</v>
      </c>
      <c r="H243" s="16">
        <f t="shared" si="6"/>
        <v>0.7</v>
      </c>
      <c r="I243" s="32"/>
      <c r="J243" s="142"/>
    </row>
    <row r="244" spans="1:10">
      <c r="A244" s="30" t="s">
        <v>737</v>
      </c>
      <c r="B244" s="31">
        <v>0.6</v>
      </c>
      <c r="C244" s="31">
        <v>0.6</v>
      </c>
      <c r="D244" s="31"/>
      <c r="E244" s="32">
        <v>0</v>
      </c>
      <c r="F244" s="32">
        <v>17.893000000000001</v>
      </c>
      <c r="G244" s="32">
        <v>16.542000000000002</v>
      </c>
      <c r="H244" s="16">
        <f t="shared" si="6"/>
        <v>0.7</v>
      </c>
      <c r="I244" s="32"/>
      <c r="J244" s="142"/>
    </row>
    <row r="245" spans="1:10">
      <c r="A245" s="30" t="s">
        <v>738</v>
      </c>
      <c r="B245" s="31">
        <v>0.6</v>
      </c>
      <c r="C245" s="31">
        <v>0.6</v>
      </c>
      <c r="D245" s="31"/>
      <c r="E245" s="32">
        <v>0</v>
      </c>
      <c r="F245" s="32">
        <v>17.893000000000001</v>
      </c>
      <c r="G245" s="32">
        <v>17.141999999999999</v>
      </c>
      <c r="H245" s="16">
        <f t="shared" si="6"/>
        <v>0.7</v>
      </c>
      <c r="I245" s="32"/>
      <c r="J245" s="142"/>
    </row>
    <row r="246" spans="1:10">
      <c r="A246" s="30" t="s">
        <v>739</v>
      </c>
      <c r="B246" s="31">
        <v>0.6</v>
      </c>
      <c r="C246" s="31">
        <v>0.6</v>
      </c>
      <c r="D246" s="31"/>
      <c r="E246" s="32">
        <v>0</v>
      </c>
      <c r="F246" s="32">
        <v>17.893000000000001</v>
      </c>
      <c r="G246" s="32">
        <v>17.742000000000001</v>
      </c>
      <c r="H246" s="16">
        <f t="shared" si="6"/>
        <v>0.7</v>
      </c>
      <c r="I246" s="32"/>
      <c r="J246" s="142"/>
    </row>
    <row r="247" spans="1:10">
      <c r="A247" s="39" t="s">
        <v>48</v>
      </c>
      <c r="B247" s="40">
        <v>0.6</v>
      </c>
      <c r="C247" s="40">
        <v>0.6</v>
      </c>
      <c r="D247" s="40"/>
      <c r="E247" s="41">
        <v>0</v>
      </c>
      <c r="F247" s="41">
        <v>22.093</v>
      </c>
      <c r="G247" s="41">
        <v>2.742</v>
      </c>
      <c r="H247" s="16">
        <f t="shared" si="6"/>
        <v>0.7</v>
      </c>
      <c r="I247" s="41"/>
      <c r="J247" s="142"/>
    </row>
    <row r="248" spans="1:10">
      <c r="A248" s="39" t="s">
        <v>49</v>
      </c>
      <c r="B248" s="40">
        <v>0.6</v>
      </c>
      <c r="C248" s="40">
        <v>0.6</v>
      </c>
      <c r="D248" s="40"/>
      <c r="E248" s="41">
        <v>0</v>
      </c>
      <c r="F248" s="41">
        <v>22.093</v>
      </c>
      <c r="G248" s="41">
        <v>3.3420000000000001</v>
      </c>
      <c r="H248" s="16">
        <f t="shared" si="6"/>
        <v>0.7</v>
      </c>
      <c r="I248" s="41"/>
      <c r="J248" s="142"/>
    </row>
    <row r="249" spans="1:10">
      <c r="A249" s="39" t="s">
        <v>50</v>
      </c>
      <c r="B249" s="40">
        <v>0.6</v>
      </c>
      <c r="C249" s="40">
        <v>0.6</v>
      </c>
      <c r="D249" s="40"/>
      <c r="E249" s="41">
        <v>0</v>
      </c>
      <c r="F249" s="41">
        <v>22.093</v>
      </c>
      <c r="G249" s="41">
        <v>3.9420000000000002</v>
      </c>
      <c r="H249" s="16">
        <f t="shared" si="6"/>
        <v>0.7</v>
      </c>
      <c r="I249" s="41"/>
      <c r="J249" s="142"/>
    </row>
    <row r="250" spans="1:10">
      <c r="A250" s="39" t="s">
        <v>51</v>
      </c>
      <c r="B250" s="40">
        <v>0.6</v>
      </c>
      <c r="C250" s="40">
        <v>0.6</v>
      </c>
      <c r="D250" s="40"/>
      <c r="E250" s="41">
        <v>0</v>
      </c>
      <c r="F250" s="41">
        <v>22.093</v>
      </c>
      <c r="G250" s="41">
        <v>4.5419999999999998</v>
      </c>
      <c r="H250" s="16">
        <f t="shared" si="6"/>
        <v>0.7</v>
      </c>
      <c r="I250" s="41"/>
      <c r="J250" s="142"/>
    </row>
    <row r="251" spans="1:10">
      <c r="A251" s="39" t="s">
        <v>52</v>
      </c>
      <c r="B251" s="40">
        <v>0.6</v>
      </c>
      <c r="C251" s="40">
        <v>0.6</v>
      </c>
      <c r="D251" s="40"/>
      <c r="E251" s="41">
        <v>0</v>
      </c>
      <c r="F251" s="41">
        <v>22.093</v>
      </c>
      <c r="G251" s="41">
        <v>5.1420000000000003</v>
      </c>
      <c r="H251" s="16">
        <f t="shared" si="6"/>
        <v>0.7</v>
      </c>
      <c r="I251" s="41"/>
      <c r="J251" s="142"/>
    </row>
    <row r="252" spans="1:10">
      <c r="A252" s="39" t="s">
        <v>53</v>
      </c>
      <c r="B252" s="40">
        <v>0.6</v>
      </c>
      <c r="C252" s="40">
        <v>0.6</v>
      </c>
      <c r="D252" s="40"/>
      <c r="E252" s="41">
        <v>0</v>
      </c>
      <c r="F252" s="41">
        <v>22.093</v>
      </c>
      <c r="G252" s="41">
        <v>5.742</v>
      </c>
      <c r="H252" s="16">
        <f t="shared" si="6"/>
        <v>0.7</v>
      </c>
      <c r="I252" s="41"/>
      <c r="J252" s="142"/>
    </row>
    <row r="253" spans="1:10">
      <c r="A253" s="39" t="s">
        <v>54</v>
      </c>
      <c r="B253" s="40">
        <v>0.6</v>
      </c>
      <c r="C253" s="40">
        <v>0.6</v>
      </c>
      <c r="D253" s="40"/>
      <c r="E253" s="41">
        <v>0</v>
      </c>
      <c r="F253" s="41">
        <v>22.093</v>
      </c>
      <c r="G253" s="41">
        <v>6.3419999999999996</v>
      </c>
      <c r="H253" s="16">
        <f t="shared" si="6"/>
        <v>0.7</v>
      </c>
      <c r="I253" s="41"/>
      <c r="J253" s="142"/>
    </row>
    <row r="254" spans="1:10">
      <c r="A254" s="39" t="s">
        <v>165</v>
      </c>
      <c r="B254" s="40">
        <v>0.6</v>
      </c>
      <c r="C254" s="40">
        <v>0.6</v>
      </c>
      <c r="D254" s="40"/>
      <c r="E254" s="41">
        <v>0</v>
      </c>
      <c r="F254" s="41">
        <v>22.093</v>
      </c>
      <c r="G254" s="41">
        <v>6.9420000000000002</v>
      </c>
      <c r="H254" s="16">
        <f t="shared" si="6"/>
        <v>0.7</v>
      </c>
      <c r="I254" s="41"/>
      <c r="J254" s="142"/>
    </row>
    <row r="255" spans="1:10">
      <c r="A255" s="39" t="s">
        <v>166</v>
      </c>
      <c r="B255" s="40">
        <v>0.6</v>
      </c>
      <c r="C255" s="40">
        <v>0.6</v>
      </c>
      <c r="D255" s="40"/>
      <c r="E255" s="41">
        <v>0</v>
      </c>
      <c r="F255" s="41">
        <v>22.093</v>
      </c>
      <c r="G255" s="41">
        <v>7.5419999999999998</v>
      </c>
      <c r="H255" s="16">
        <f t="shared" si="6"/>
        <v>0.7</v>
      </c>
      <c r="I255" s="41"/>
      <c r="J255" s="142"/>
    </row>
    <row r="256" spans="1:10">
      <c r="A256" s="39" t="s">
        <v>167</v>
      </c>
      <c r="B256" s="40">
        <v>0.6</v>
      </c>
      <c r="C256" s="40">
        <v>0.6</v>
      </c>
      <c r="D256" s="40"/>
      <c r="E256" s="41">
        <v>0</v>
      </c>
      <c r="F256" s="41">
        <v>22.093</v>
      </c>
      <c r="G256" s="41">
        <v>8.1419999999999995</v>
      </c>
      <c r="H256" s="16">
        <f t="shared" si="6"/>
        <v>0.7</v>
      </c>
      <c r="I256" s="41"/>
      <c r="J256" s="142"/>
    </row>
    <row r="257" spans="1:10">
      <c r="A257" s="39" t="s">
        <v>168</v>
      </c>
      <c r="B257" s="40">
        <v>0.6</v>
      </c>
      <c r="C257" s="40">
        <v>0.6</v>
      </c>
      <c r="D257" s="40"/>
      <c r="E257" s="41">
        <v>0</v>
      </c>
      <c r="F257" s="41">
        <v>22.093</v>
      </c>
      <c r="G257" s="41">
        <v>8.7420000000000009</v>
      </c>
      <c r="H257" s="16">
        <f t="shared" si="6"/>
        <v>0.7</v>
      </c>
      <c r="I257" s="41"/>
      <c r="J257" s="142"/>
    </row>
    <row r="258" spans="1:10">
      <c r="A258" s="39" t="s">
        <v>169</v>
      </c>
      <c r="B258" s="40">
        <v>0.6</v>
      </c>
      <c r="C258" s="40">
        <v>0.6</v>
      </c>
      <c r="D258" s="40"/>
      <c r="E258" s="41">
        <v>0</v>
      </c>
      <c r="F258" s="41">
        <v>22.093</v>
      </c>
      <c r="G258" s="41">
        <v>9.3420000000000005</v>
      </c>
      <c r="H258" s="16">
        <f t="shared" si="6"/>
        <v>0.7</v>
      </c>
      <c r="I258" s="41"/>
      <c r="J258" s="142"/>
    </row>
    <row r="259" spans="1:10">
      <c r="A259" s="39" t="s">
        <v>170</v>
      </c>
      <c r="B259" s="40">
        <v>0.6</v>
      </c>
      <c r="C259" s="40">
        <v>0.6</v>
      </c>
      <c r="D259" s="40"/>
      <c r="E259" s="41">
        <v>0</v>
      </c>
      <c r="F259" s="41">
        <v>22.093</v>
      </c>
      <c r="G259" s="41">
        <v>9.9420000000000002</v>
      </c>
      <c r="H259" s="16">
        <f t="shared" si="6"/>
        <v>0.7</v>
      </c>
      <c r="I259" s="41"/>
      <c r="J259" s="142"/>
    </row>
    <row r="260" spans="1:10">
      <c r="A260" s="39" t="s">
        <v>171</v>
      </c>
      <c r="B260" s="40">
        <v>0.6</v>
      </c>
      <c r="C260" s="40">
        <v>0.6</v>
      </c>
      <c r="D260" s="40"/>
      <c r="E260" s="41">
        <v>0</v>
      </c>
      <c r="F260" s="41">
        <v>22.093</v>
      </c>
      <c r="G260" s="41">
        <v>10.542</v>
      </c>
      <c r="H260" s="16">
        <f t="shared" si="6"/>
        <v>0.7</v>
      </c>
      <c r="I260" s="41"/>
      <c r="J260" s="142"/>
    </row>
    <row r="261" spans="1:10">
      <c r="A261" s="39" t="s">
        <v>172</v>
      </c>
      <c r="B261" s="40">
        <v>0.6</v>
      </c>
      <c r="C261" s="40">
        <v>0.6</v>
      </c>
      <c r="D261" s="40"/>
      <c r="E261" s="41">
        <v>0</v>
      </c>
      <c r="F261" s="41">
        <v>22.093</v>
      </c>
      <c r="G261" s="41">
        <v>11.141999999999999</v>
      </c>
      <c r="H261" s="16">
        <f t="shared" si="6"/>
        <v>0.7</v>
      </c>
      <c r="I261" s="41"/>
      <c r="J261" s="142"/>
    </row>
    <row r="262" spans="1:10">
      <c r="A262" s="39" t="s">
        <v>740</v>
      </c>
      <c r="B262" s="40">
        <v>0.6</v>
      </c>
      <c r="C262" s="40">
        <v>0.6</v>
      </c>
      <c r="D262" s="40"/>
      <c r="E262" s="41">
        <v>0</v>
      </c>
      <c r="F262" s="41">
        <v>22.093</v>
      </c>
      <c r="G262" s="41">
        <v>11.742000000000001</v>
      </c>
      <c r="H262" s="16">
        <f t="shared" si="6"/>
        <v>0.7</v>
      </c>
      <c r="I262" s="41"/>
      <c r="J262" s="142"/>
    </row>
    <row r="263" spans="1:10">
      <c r="A263" s="39" t="s">
        <v>741</v>
      </c>
      <c r="B263" s="40">
        <v>0.6</v>
      </c>
      <c r="C263" s="40">
        <v>0.6</v>
      </c>
      <c r="D263" s="40"/>
      <c r="E263" s="41">
        <v>0</v>
      </c>
      <c r="F263" s="41">
        <v>22.093</v>
      </c>
      <c r="G263" s="41">
        <v>12.342000000000001</v>
      </c>
      <c r="H263" s="16">
        <f t="shared" si="6"/>
        <v>0.7</v>
      </c>
      <c r="I263" s="41"/>
      <c r="J263" s="142"/>
    </row>
    <row r="264" spans="1:10">
      <c r="A264" s="39" t="s">
        <v>742</v>
      </c>
      <c r="B264" s="40">
        <v>0.6</v>
      </c>
      <c r="C264" s="40">
        <v>0.6</v>
      </c>
      <c r="D264" s="40"/>
      <c r="E264" s="41">
        <v>0</v>
      </c>
      <c r="F264" s="41">
        <v>22.093</v>
      </c>
      <c r="G264" s="41">
        <v>12.942</v>
      </c>
      <c r="H264" s="16">
        <f t="shared" si="6"/>
        <v>0.7</v>
      </c>
      <c r="I264" s="41"/>
      <c r="J264" s="142"/>
    </row>
    <row r="265" spans="1:10">
      <c r="A265" s="39" t="s">
        <v>743</v>
      </c>
      <c r="B265" s="40">
        <v>0.6</v>
      </c>
      <c r="C265" s="40">
        <v>0.6</v>
      </c>
      <c r="D265" s="40"/>
      <c r="E265" s="41">
        <v>0</v>
      </c>
      <c r="F265" s="41">
        <v>22.093</v>
      </c>
      <c r="G265" s="41">
        <v>13.542</v>
      </c>
      <c r="H265" s="16">
        <f t="shared" si="6"/>
        <v>0.7</v>
      </c>
      <c r="I265" s="41"/>
      <c r="J265" s="142"/>
    </row>
    <row r="266" spans="1:10">
      <c r="A266" s="39" t="s">
        <v>744</v>
      </c>
      <c r="B266" s="40">
        <v>0.6</v>
      </c>
      <c r="C266" s="40">
        <v>0.6</v>
      </c>
      <c r="D266" s="40"/>
      <c r="E266" s="41">
        <v>0</v>
      </c>
      <c r="F266" s="41">
        <v>22.093</v>
      </c>
      <c r="G266" s="41">
        <v>14.141999999999999</v>
      </c>
      <c r="H266" s="16">
        <f t="shared" si="6"/>
        <v>0.7</v>
      </c>
      <c r="I266" s="41"/>
      <c r="J266" s="142"/>
    </row>
    <row r="267" spans="1:10">
      <c r="A267" s="39" t="s">
        <v>745</v>
      </c>
      <c r="B267" s="40">
        <v>0.6</v>
      </c>
      <c r="C267" s="40">
        <v>0.6</v>
      </c>
      <c r="D267" s="40"/>
      <c r="E267" s="41">
        <v>0</v>
      </c>
      <c r="F267" s="41">
        <v>22.093</v>
      </c>
      <c r="G267" s="41">
        <v>14.742000000000001</v>
      </c>
      <c r="H267" s="16">
        <f t="shared" si="6"/>
        <v>0.7</v>
      </c>
      <c r="I267" s="41"/>
      <c r="J267" s="142"/>
    </row>
    <row r="268" spans="1:10">
      <c r="A268" s="39" t="s">
        <v>746</v>
      </c>
      <c r="B268" s="40">
        <v>0.6</v>
      </c>
      <c r="C268" s="40">
        <v>0.6</v>
      </c>
      <c r="D268" s="40"/>
      <c r="E268" s="41">
        <v>0</v>
      </c>
      <c r="F268" s="41">
        <v>22.093</v>
      </c>
      <c r="G268" s="41">
        <v>15.342000000000001</v>
      </c>
      <c r="H268" s="16">
        <f t="shared" si="6"/>
        <v>0.7</v>
      </c>
      <c r="I268" s="41"/>
      <c r="J268" s="142"/>
    </row>
    <row r="269" spans="1:10">
      <c r="A269" s="39" t="s">
        <v>747</v>
      </c>
      <c r="B269" s="40">
        <v>0.6</v>
      </c>
      <c r="C269" s="40">
        <v>0.6</v>
      </c>
      <c r="D269" s="40"/>
      <c r="E269" s="41">
        <v>0</v>
      </c>
      <c r="F269" s="41">
        <v>22.093</v>
      </c>
      <c r="G269" s="41">
        <v>15.942</v>
      </c>
      <c r="H269" s="16">
        <f t="shared" si="6"/>
        <v>0.7</v>
      </c>
      <c r="I269" s="41"/>
      <c r="J269" s="142"/>
    </row>
    <row r="270" spans="1:10">
      <c r="A270" s="39" t="s">
        <v>748</v>
      </c>
      <c r="B270" s="40">
        <v>0.6</v>
      </c>
      <c r="C270" s="40">
        <v>0.6</v>
      </c>
      <c r="D270" s="40"/>
      <c r="E270" s="41">
        <v>0</v>
      </c>
      <c r="F270" s="41">
        <v>22.093</v>
      </c>
      <c r="G270" s="41">
        <v>16.542000000000002</v>
      </c>
      <c r="H270" s="16">
        <f t="shared" si="6"/>
        <v>0.7</v>
      </c>
      <c r="I270" s="41"/>
      <c r="J270" s="142"/>
    </row>
    <row r="271" spans="1:10">
      <c r="A271" s="39" t="s">
        <v>749</v>
      </c>
      <c r="B271" s="40">
        <v>0.6</v>
      </c>
      <c r="C271" s="40">
        <v>0.6</v>
      </c>
      <c r="D271" s="40"/>
      <c r="E271" s="41">
        <v>0</v>
      </c>
      <c r="F271" s="41">
        <v>22.093</v>
      </c>
      <c r="G271" s="41">
        <v>17.141999999999999</v>
      </c>
      <c r="H271" s="16">
        <f t="shared" si="6"/>
        <v>0.7</v>
      </c>
      <c r="I271" s="41"/>
      <c r="J271" s="142"/>
    </row>
    <row r="272" spans="1:10">
      <c r="A272" s="39" t="s">
        <v>750</v>
      </c>
      <c r="B272" s="40">
        <v>0.6</v>
      </c>
      <c r="C272" s="40">
        <v>0.6</v>
      </c>
      <c r="D272" s="40"/>
      <c r="E272" s="41">
        <v>0</v>
      </c>
      <c r="F272" s="41">
        <v>22.093</v>
      </c>
      <c r="G272" s="41">
        <v>17.742000000000001</v>
      </c>
      <c r="H272" s="16">
        <f t="shared" si="6"/>
        <v>0.7</v>
      </c>
      <c r="I272" s="41"/>
      <c r="J272" s="142"/>
    </row>
    <row r="273" spans="1:10">
      <c r="A273" s="39" t="s">
        <v>751</v>
      </c>
      <c r="B273" s="40">
        <v>0.6</v>
      </c>
      <c r="C273" s="40">
        <v>0.6</v>
      </c>
      <c r="D273" s="40"/>
      <c r="E273" s="41">
        <v>0</v>
      </c>
      <c r="F273" s="41">
        <v>22.693000000000001</v>
      </c>
      <c r="G273" s="41">
        <v>2.742</v>
      </c>
      <c r="H273" s="16">
        <f t="shared" si="6"/>
        <v>0.7</v>
      </c>
      <c r="I273" s="41"/>
      <c r="J273" s="142"/>
    </row>
    <row r="274" spans="1:10">
      <c r="A274" s="39" t="s">
        <v>752</v>
      </c>
      <c r="B274" s="40">
        <v>0.6</v>
      </c>
      <c r="C274" s="40">
        <v>0.6</v>
      </c>
      <c r="D274" s="40"/>
      <c r="E274" s="41">
        <v>0</v>
      </c>
      <c r="F274" s="41">
        <v>22.693000000000001</v>
      </c>
      <c r="G274" s="41">
        <v>3.3420000000000001</v>
      </c>
      <c r="H274" s="16">
        <f t="shared" si="6"/>
        <v>0.7</v>
      </c>
      <c r="I274" s="41"/>
      <c r="J274" s="142"/>
    </row>
    <row r="275" spans="1:10">
      <c r="A275" s="39" t="s">
        <v>753</v>
      </c>
      <c r="B275" s="40">
        <v>0.6</v>
      </c>
      <c r="C275" s="40">
        <v>0.6</v>
      </c>
      <c r="D275" s="40"/>
      <c r="E275" s="41">
        <v>0</v>
      </c>
      <c r="F275" s="41">
        <v>22.693000000000001</v>
      </c>
      <c r="G275" s="41">
        <v>3.9420000000000002</v>
      </c>
      <c r="H275" s="16">
        <f t="shared" si="6"/>
        <v>0.7</v>
      </c>
      <c r="I275" s="41"/>
      <c r="J275" s="142"/>
    </row>
    <row r="276" spans="1:10">
      <c r="A276" s="39" t="s">
        <v>754</v>
      </c>
      <c r="B276" s="40">
        <v>0.6</v>
      </c>
      <c r="C276" s="40">
        <v>0.6</v>
      </c>
      <c r="D276" s="40"/>
      <c r="E276" s="41">
        <v>0</v>
      </c>
      <c r="F276" s="41">
        <v>22.693000000000001</v>
      </c>
      <c r="G276" s="41">
        <v>4.5419999999999998</v>
      </c>
      <c r="H276" s="16">
        <f t="shared" si="6"/>
        <v>0.7</v>
      </c>
      <c r="I276" s="41"/>
      <c r="J276" s="142"/>
    </row>
    <row r="277" spans="1:10">
      <c r="A277" s="39" t="s">
        <v>755</v>
      </c>
      <c r="B277" s="40">
        <v>0.6</v>
      </c>
      <c r="C277" s="40">
        <v>0.6</v>
      </c>
      <c r="D277" s="40"/>
      <c r="E277" s="41">
        <v>0</v>
      </c>
      <c r="F277" s="41">
        <v>22.693000000000001</v>
      </c>
      <c r="G277" s="41">
        <v>5.1420000000000003</v>
      </c>
      <c r="H277" s="16">
        <f t="shared" si="6"/>
        <v>0.7</v>
      </c>
      <c r="I277" s="41"/>
      <c r="J277" s="142"/>
    </row>
    <row r="278" spans="1:10">
      <c r="A278" s="39" t="s">
        <v>756</v>
      </c>
      <c r="B278" s="40">
        <v>0.6</v>
      </c>
      <c r="C278" s="40">
        <v>0.6</v>
      </c>
      <c r="D278" s="40"/>
      <c r="E278" s="41">
        <v>0</v>
      </c>
      <c r="F278" s="41">
        <v>22.693000000000001</v>
      </c>
      <c r="G278" s="41">
        <v>5.742</v>
      </c>
      <c r="H278" s="16">
        <f t="shared" si="6"/>
        <v>0.7</v>
      </c>
      <c r="I278" s="41"/>
      <c r="J278" s="142"/>
    </row>
    <row r="279" spans="1:10">
      <c r="A279" s="39" t="s">
        <v>757</v>
      </c>
      <c r="B279" s="40">
        <v>0.6</v>
      </c>
      <c r="C279" s="40">
        <v>0.6</v>
      </c>
      <c r="D279" s="40"/>
      <c r="E279" s="41">
        <v>0</v>
      </c>
      <c r="F279" s="41">
        <v>22.693000000000001</v>
      </c>
      <c r="G279" s="41">
        <v>6.3419999999999996</v>
      </c>
      <c r="H279" s="16">
        <f t="shared" si="6"/>
        <v>0.7</v>
      </c>
      <c r="I279" s="41"/>
      <c r="J279" s="142"/>
    </row>
    <row r="280" spans="1:10">
      <c r="A280" s="39" t="s">
        <v>758</v>
      </c>
      <c r="B280" s="40">
        <v>0.6</v>
      </c>
      <c r="C280" s="40">
        <v>0.6</v>
      </c>
      <c r="D280" s="40"/>
      <c r="E280" s="41">
        <v>0</v>
      </c>
      <c r="F280" s="41">
        <v>22.693000000000001</v>
      </c>
      <c r="G280" s="41">
        <v>6.9420000000000002</v>
      </c>
      <c r="H280" s="16">
        <f t="shared" si="6"/>
        <v>0.7</v>
      </c>
      <c r="I280" s="41"/>
      <c r="J280" s="142"/>
    </row>
    <row r="281" spans="1:10">
      <c r="A281" s="39" t="s">
        <v>759</v>
      </c>
      <c r="B281" s="40">
        <v>0.6</v>
      </c>
      <c r="C281" s="40">
        <v>0.6</v>
      </c>
      <c r="D281" s="40"/>
      <c r="E281" s="41">
        <v>0</v>
      </c>
      <c r="F281" s="41">
        <v>22.693000000000001</v>
      </c>
      <c r="G281" s="41">
        <v>7.5419999999999998</v>
      </c>
      <c r="H281" s="16">
        <f t="shared" si="6"/>
        <v>0.7</v>
      </c>
      <c r="I281" s="41"/>
      <c r="J281" s="142"/>
    </row>
    <row r="282" spans="1:10">
      <c r="A282" s="39" t="s">
        <v>760</v>
      </c>
      <c r="B282" s="40">
        <v>0.6</v>
      </c>
      <c r="C282" s="40">
        <v>0.6</v>
      </c>
      <c r="D282" s="40"/>
      <c r="E282" s="41">
        <v>0</v>
      </c>
      <c r="F282" s="41">
        <v>22.693000000000001</v>
      </c>
      <c r="G282" s="41">
        <v>8.1419999999999995</v>
      </c>
      <c r="H282" s="16">
        <f t="shared" si="6"/>
        <v>0.7</v>
      </c>
      <c r="I282" s="41"/>
      <c r="J282" s="142"/>
    </row>
    <row r="283" spans="1:10">
      <c r="A283" s="39" t="s">
        <v>761</v>
      </c>
      <c r="B283" s="40">
        <v>0.6</v>
      </c>
      <c r="C283" s="40">
        <v>0.6</v>
      </c>
      <c r="D283" s="40"/>
      <c r="E283" s="41">
        <v>0</v>
      </c>
      <c r="F283" s="41">
        <v>22.693000000000001</v>
      </c>
      <c r="G283" s="41">
        <v>8.7420000000000009</v>
      </c>
      <c r="H283" s="16">
        <f t="shared" si="6"/>
        <v>0.7</v>
      </c>
      <c r="I283" s="41"/>
      <c r="J283" s="142"/>
    </row>
    <row r="284" spans="1:10">
      <c r="A284" s="39" t="s">
        <v>762</v>
      </c>
      <c r="B284" s="40">
        <v>0.6</v>
      </c>
      <c r="C284" s="40">
        <v>0.6</v>
      </c>
      <c r="D284" s="40"/>
      <c r="E284" s="41">
        <v>0</v>
      </c>
      <c r="F284" s="41">
        <v>22.693000000000001</v>
      </c>
      <c r="G284" s="41">
        <v>9.3420000000000005</v>
      </c>
      <c r="H284" s="16">
        <f t="shared" si="6"/>
        <v>0.7</v>
      </c>
      <c r="I284" s="41"/>
      <c r="J284" s="142"/>
    </row>
    <row r="285" spans="1:10">
      <c r="A285" s="39" t="s">
        <v>763</v>
      </c>
      <c r="B285" s="40">
        <v>0.6</v>
      </c>
      <c r="C285" s="40">
        <v>0.6</v>
      </c>
      <c r="D285" s="40"/>
      <c r="E285" s="41">
        <v>0</v>
      </c>
      <c r="F285" s="41">
        <v>22.693000000000001</v>
      </c>
      <c r="G285" s="41">
        <v>9.9420000000000002</v>
      </c>
      <c r="H285" s="16">
        <f t="shared" si="6"/>
        <v>0.7</v>
      </c>
      <c r="I285" s="41"/>
      <c r="J285" s="142"/>
    </row>
    <row r="286" spans="1:10">
      <c r="A286" s="39" t="s">
        <v>764</v>
      </c>
      <c r="B286" s="40">
        <v>0.6</v>
      </c>
      <c r="C286" s="40">
        <v>0.6</v>
      </c>
      <c r="D286" s="40"/>
      <c r="E286" s="41">
        <v>0</v>
      </c>
      <c r="F286" s="41">
        <v>22.693000000000001</v>
      </c>
      <c r="G286" s="41">
        <v>10.542</v>
      </c>
      <c r="H286" s="16">
        <f t="shared" si="6"/>
        <v>0.7</v>
      </c>
      <c r="I286" s="41"/>
      <c r="J286" s="142"/>
    </row>
    <row r="287" spans="1:10">
      <c r="A287" s="39" t="s">
        <v>765</v>
      </c>
      <c r="B287" s="40">
        <v>0.6</v>
      </c>
      <c r="C287" s="40">
        <v>0.6</v>
      </c>
      <c r="D287" s="40"/>
      <c r="E287" s="41">
        <v>0</v>
      </c>
      <c r="F287" s="41">
        <v>22.693000000000001</v>
      </c>
      <c r="G287" s="41">
        <v>11.141999999999999</v>
      </c>
      <c r="H287" s="16">
        <f t="shared" si="6"/>
        <v>0.7</v>
      </c>
      <c r="I287" s="41"/>
      <c r="J287" s="142"/>
    </row>
    <row r="288" spans="1:10">
      <c r="A288" s="39" t="s">
        <v>766</v>
      </c>
      <c r="B288" s="40">
        <v>0.6</v>
      </c>
      <c r="C288" s="40">
        <v>0.6</v>
      </c>
      <c r="D288" s="40"/>
      <c r="E288" s="41">
        <v>0</v>
      </c>
      <c r="F288" s="41">
        <v>22.693000000000001</v>
      </c>
      <c r="G288" s="41">
        <v>11.742000000000001</v>
      </c>
      <c r="H288" s="16">
        <f t="shared" si="6"/>
        <v>0.7</v>
      </c>
      <c r="I288" s="41"/>
      <c r="J288" s="142"/>
    </row>
    <row r="289" spans="1:10">
      <c r="A289" s="39" t="s">
        <v>767</v>
      </c>
      <c r="B289" s="40">
        <v>0.6</v>
      </c>
      <c r="C289" s="40">
        <v>0.6</v>
      </c>
      <c r="D289" s="40"/>
      <c r="E289" s="41">
        <v>0</v>
      </c>
      <c r="F289" s="41">
        <v>22.693000000000001</v>
      </c>
      <c r="G289" s="41">
        <v>12.342000000000001</v>
      </c>
      <c r="H289" s="16">
        <f t="shared" si="6"/>
        <v>0.7</v>
      </c>
      <c r="I289" s="41"/>
      <c r="J289" s="142"/>
    </row>
    <row r="290" spans="1:10">
      <c r="A290" s="39" t="s">
        <v>768</v>
      </c>
      <c r="B290" s="40">
        <v>0.6</v>
      </c>
      <c r="C290" s="40">
        <v>0.6</v>
      </c>
      <c r="D290" s="40"/>
      <c r="E290" s="41">
        <v>0</v>
      </c>
      <c r="F290" s="41">
        <v>22.693000000000001</v>
      </c>
      <c r="G290" s="41">
        <v>12.942</v>
      </c>
      <c r="H290" s="16">
        <f t="shared" si="6"/>
        <v>0.7</v>
      </c>
      <c r="I290" s="41"/>
      <c r="J290" s="142"/>
    </row>
    <row r="291" spans="1:10">
      <c r="A291" s="39" t="s">
        <v>769</v>
      </c>
      <c r="B291" s="40">
        <v>0.6</v>
      </c>
      <c r="C291" s="40">
        <v>0.6</v>
      </c>
      <c r="D291" s="40"/>
      <c r="E291" s="41">
        <v>0</v>
      </c>
      <c r="F291" s="41">
        <v>22.693000000000001</v>
      </c>
      <c r="G291" s="41">
        <v>13.542</v>
      </c>
      <c r="H291" s="16">
        <f t="shared" si="6"/>
        <v>0.7</v>
      </c>
      <c r="I291" s="41"/>
      <c r="J291" s="142"/>
    </row>
    <row r="292" spans="1:10">
      <c r="A292" s="39" t="s">
        <v>770</v>
      </c>
      <c r="B292" s="40">
        <v>0.6</v>
      </c>
      <c r="C292" s="40">
        <v>0.6</v>
      </c>
      <c r="D292" s="40"/>
      <c r="E292" s="41">
        <v>0</v>
      </c>
      <c r="F292" s="41">
        <v>22.693000000000001</v>
      </c>
      <c r="G292" s="41">
        <v>14.141999999999999</v>
      </c>
      <c r="H292" s="16">
        <f t="shared" si="6"/>
        <v>0.7</v>
      </c>
      <c r="I292" s="41"/>
      <c r="J292" s="142"/>
    </row>
    <row r="293" spans="1:10">
      <c r="A293" s="39" t="s">
        <v>771</v>
      </c>
      <c r="B293" s="40">
        <v>0.6</v>
      </c>
      <c r="C293" s="40">
        <v>0.6</v>
      </c>
      <c r="D293" s="40"/>
      <c r="E293" s="41">
        <v>0</v>
      </c>
      <c r="F293" s="41">
        <v>22.693000000000001</v>
      </c>
      <c r="G293" s="41">
        <v>14.742000000000001</v>
      </c>
      <c r="H293" s="16">
        <f t="shared" si="6"/>
        <v>0.7</v>
      </c>
      <c r="I293" s="41"/>
      <c r="J293" s="142"/>
    </row>
    <row r="294" spans="1:10">
      <c r="A294" s="39" t="s">
        <v>772</v>
      </c>
      <c r="B294" s="40">
        <v>0.6</v>
      </c>
      <c r="C294" s="40">
        <v>0.6</v>
      </c>
      <c r="D294" s="40"/>
      <c r="E294" s="41">
        <v>0</v>
      </c>
      <c r="F294" s="41">
        <v>22.693000000000001</v>
      </c>
      <c r="G294" s="41">
        <v>15.342000000000001</v>
      </c>
      <c r="H294" s="16">
        <f t="shared" si="6"/>
        <v>0.7</v>
      </c>
      <c r="I294" s="41"/>
      <c r="J294" s="142"/>
    </row>
    <row r="295" spans="1:10">
      <c r="A295" s="39" t="s">
        <v>773</v>
      </c>
      <c r="B295" s="40">
        <v>0.6</v>
      </c>
      <c r="C295" s="40">
        <v>0.6</v>
      </c>
      <c r="D295" s="40"/>
      <c r="E295" s="41">
        <v>0</v>
      </c>
      <c r="F295" s="41">
        <v>22.693000000000001</v>
      </c>
      <c r="G295" s="41">
        <v>15.942</v>
      </c>
      <c r="H295" s="16">
        <f t="shared" si="6"/>
        <v>0.7</v>
      </c>
      <c r="I295" s="41"/>
      <c r="J295" s="142"/>
    </row>
    <row r="296" spans="1:10">
      <c r="A296" s="39" t="s">
        <v>774</v>
      </c>
      <c r="B296" s="40">
        <v>0.6</v>
      </c>
      <c r="C296" s="40">
        <v>0.6</v>
      </c>
      <c r="D296" s="40"/>
      <c r="E296" s="41">
        <v>0</v>
      </c>
      <c r="F296" s="41">
        <v>22.693000000000001</v>
      </c>
      <c r="G296" s="41">
        <v>16.542000000000002</v>
      </c>
      <c r="H296" s="16">
        <f t="shared" si="6"/>
        <v>0.7</v>
      </c>
      <c r="I296" s="41"/>
      <c r="J296" s="142"/>
    </row>
    <row r="297" spans="1:10">
      <c r="A297" s="39" t="s">
        <v>775</v>
      </c>
      <c r="B297" s="40">
        <v>0.6</v>
      </c>
      <c r="C297" s="40">
        <v>0.6</v>
      </c>
      <c r="D297" s="40"/>
      <c r="E297" s="41">
        <v>0</v>
      </c>
      <c r="F297" s="41">
        <v>22.693000000000001</v>
      </c>
      <c r="G297" s="41">
        <v>17.141999999999999</v>
      </c>
      <c r="H297" s="16">
        <f t="shared" si="6"/>
        <v>0.7</v>
      </c>
      <c r="I297" s="41"/>
      <c r="J297" s="142"/>
    </row>
    <row r="298" spans="1:10">
      <c r="A298" s="39" t="s">
        <v>776</v>
      </c>
      <c r="B298" s="40">
        <v>0.6</v>
      </c>
      <c r="C298" s="40">
        <v>0.6</v>
      </c>
      <c r="D298" s="40"/>
      <c r="E298" s="41">
        <v>0</v>
      </c>
      <c r="F298" s="41">
        <v>22.693000000000001</v>
      </c>
      <c r="G298" s="41">
        <v>17.742000000000001</v>
      </c>
      <c r="H298" s="16">
        <f t="shared" si="6"/>
        <v>0.7</v>
      </c>
      <c r="I298" s="41"/>
      <c r="J298" s="142"/>
    </row>
    <row r="299" spans="1:10">
      <c r="A299" s="30" t="s">
        <v>55</v>
      </c>
      <c r="B299" s="31">
        <v>0.6</v>
      </c>
      <c r="C299" s="31">
        <v>0.6</v>
      </c>
      <c r="D299" s="31"/>
      <c r="E299" s="32">
        <v>0</v>
      </c>
      <c r="F299" s="32">
        <v>26.893000000000001</v>
      </c>
      <c r="G299" s="32">
        <v>2.742</v>
      </c>
      <c r="H299" s="16">
        <f t="shared" si="6"/>
        <v>0.7</v>
      </c>
      <c r="I299" s="32"/>
      <c r="J299" s="142"/>
    </row>
    <row r="300" spans="1:10">
      <c r="A300" s="30" t="s">
        <v>56</v>
      </c>
      <c r="B300" s="31">
        <v>0.6</v>
      </c>
      <c r="C300" s="31">
        <v>0.6</v>
      </c>
      <c r="D300" s="31"/>
      <c r="E300" s="32">
        <v>0</v>
      </c>
      <c r="F300" s="32">
        <v>26.893000000000001</v>
      </c>
      <c r="G300" s="32">
        <v>3.3420000000000001</v>
      </c>
      <c r="H300" s="16">
        <f t="shared" si="6"/>
        <v>0.7</v>
      </c>
      <c r="I300" s="32"/>
      <c r="J300" s="142"/>
    </row>
    <row r="301" spans="1:10">
      <c r="A301" s="30" t="s">
        <v>57</v>
      </c>
      <c r="B301" s="31">
        <v>0.6</v>
      </c>
      <c r="C301" s="31">
        <v>0.6</v>
      </c>
      <c r="D301" s="31"/>
      <c r="E301" s="32">
        <v>0</v>
      </c>
      <c r="F301" s="32">
        <v>26.893000000000001</v>
      </c>
      <c r="G301" s="32">
        <v>3.9420000000000002</v>
      </c>
      <c r="H301" s="16">
        <f t="shared" ref="H301:H364" si="7">$I$23</f>
        <v>0.7</v>
      </c>
      <c r="I301" s="32"/>
      <c r="J301" s="142"/>
    </row>
    <row r="302" spans="1:10">
      <c r="A302" s="30" t="s">
        <v>58</v>
      </c>
      <c r="B302" s="31">
        <v>0.6</v>
      </c>
      <c r="C302" s="31">
        <v>0.6</v>
      </c>
      <c r="D302" s="31"/>
      <c r="E302" s="32">
        <v>0</v>
      </c>
      <c r="F302" s="32">
        <v>26.893000000000001</v>
      </c>
      <c r="G302" s="32">
        <v>4.5419999999999998</v>
      </c>
      <c r="H302" s="16">
        <f t="shared" si="7"/>
        <v>0.7</v>
      </c>
      <c r="I302" s="32"/>
      <c r="J302" s="142"/>
    </row>
    <row r="303" spans="1:10">
      <c r="A303" s="30" t="s">
        <v>59</v>
      </c>
      <c r="B303" s="31">
        <v>0.6</v>
      </c>
      <c r="C303" s="31">
        <v>0.6</v>
      </c>
      <c r="D303" s="31"/>
      <c r="E303" s="32">
        <v>0</v>
      </c>
      <c r="F303" s="32">
        <v>26.893000000000001</v>
      </c>
      <c r="G303" s="32">
        <v>5.1420000000000003</v>
      </c>
      <c r="H303" s="16">
        <f t="shared" si="7"/>
        <v>0.7</v>
      </c>
      <c r="I303" s="32"/>
      <c r="J303" s="142"/>
    </row>
    <row r="304" spans="1:10">
      <c r="A304" s="30" t="s">
        <v>60</v>
      </c>
      <c r="B304" s="31">
        <v>0.6</v>
      </c>
      <c r="C304" s="31">
        <v>0.6</v>
      </c>
      <c r="D304" s="31"/>
      <c r="E304" s="32">
        <v>0</v>
      </c>
      <c r="F304" s="32">
        <v>26.893000000000001</v>
      </c>
      <c r="G304" s="32">
        <v>5.742</v>
      </c>
      <c r="H304" s="16">
        <f t="shared" si="7"/>
        <v>0.7</v>
      </c>
      <c r="I304" s="32"/>
      <c r="J304" s="142"/>
    </row>
    <row r="305" spans="1:10">
      <c r="A305" s="30" t="s">
        <v>61</v>
      </c>
      <c r="B305" s="31">
        <v>0.6</v>
      </c>
      <c r="C305" s="31">
        <v>0.6</v>
      </c>
      <c r="D305" s="31"/>
      <c r="E305" s="32">
        <v>0</v>
      </c>
      <c r="F305" s="32">
        <v>26.893000000000001</v>
      </c>
      <c r="G305" s="32">
        <v>6.3419999999999996</v>
      </c>
      <c r="H305" s="16">
        <f t="shared" si="7"/>
        <v>0.7</v>
      </c>
      <c r="I305" s="32"/>
      <c r="J305" s="142"/>
    </row>
    <row r="306" spans="1:10">
      <c r="A306" s="30" t="s">
        <v>173</v>
      </c>
      <c r="B306" s="31">
        <v>0.6</v>
      </c>
      <c r="C306" s="31">
        <v>0.6</v>
      </c>
      <c r="D306" s="31"/>
      <c r="E306" s="32">
        <v>0</v>
      </c>
      <c r="F306" s="32">
        <v>26.893000000000001</v>
      </c>
      <c r="G306" s="32">
        <v>6.9420000000000002</v>
      </c>
      <c r="H306" s="16">
        <f t="shared" si="7"/>
        <v>0.7</v>
      </c>
      <c r="I306" s="32"/>
      <c r="J306" s="142"/>
    </row>
    <row r="307" spans="1:10">
      <c r="A307" s="30" t="s">
        <v>174</v>
      </c>
      <c r="B307" s="31">
        <v>0.6</v>
      </c>
      <c r="C307" s="31">
        <v>0.6</v>
      </c>
      <c r="D307" s="31"/>
      <c r="E307" s="32">
        <v>0</v>
      </c>
      <c r="F307" s="32">
        <v>26.893000000000001</v>
      </c>
      <c r="G307" s="32">
        <v>7.5419999999999998</v>
      </c>
      <c r="H307" s="16">
        <f t="shared" si="7"/>
        <v>0.7</v>
      </c>
      <c r="I307" s="32"/>
      <c r="J307" s="142"/>
    </row>
    <row r="308" spans="1:10">
      <c r="A308" s="30" t="s">
        <v>175</v>
      </c>
      <c r="B308" s="31">
        <v>0.6</v>
      </c>
      <c r="C308" s="31">
        <v>0.6</v>
      </c>
      <c r="D308" s="31"/>
      <c r="E308" s="32">
        <v>0</v>
      </c>
      <c r="F308" s="32">
        <v>26.893000000000001</v>
      </c>
      <c r="G308" s="32">
        <v>8.1419999999999995</v>
      </c>
      <c r="H308" s="16">
        <f t="shared" si="7"/>
        <v>0.7</v>
      </c>
      <c r="I308" s="32"/>
      <c r="J308" s="142"/>
    </row>
    <row r="309" spans="1:10">
      <c r="A309" s="30" t="s">
        <v>176</v>
      </c>
      <c r="B309" s="31">
        <v>0.6</v>
      </c>
      <c r="C309" s="31">
        <v>0.6</v>
      </c>
      <c r="D309" s="31"/>
      <c r="E309" s="32">
        <v>0</v>
      </c>
      <c r="F309" s="32">
        <v>26.893000000000001</v>
      </c>
      <c r="G309" s="32">
        <v>8.7420000000000009</v>
      </c>
      <c r="H309" s="16">
        <f t="shared" si="7"/>
        <v>0.7</v>
      </c>
      <c r="I309" s="32"/>
      <c r="J309" s="142"/>
    </row>
    <row r="310" spans="1:10">
      <c r="A310" s="30" t="s">
        <v>177</v>
      </c>
      <c r="B310" s="31">
        <v>0.6</v>
      </c>
      <c r="C310" s="31">
        <v>0.6</v>
      </c>
      <c r="D310" s="31"/>
      <c r="E310" s="32">
        <v>0</v>
      </c>
      <c r="F310" s="32">
        <v>26.893000000000001</v>
      </c>
      <c r="G310" s="32">
        <v>9.3420000000000005</v>
      </c>
      <c r="H310" s="16">
        <f t="shared" si="7"/>
        <v>0.7</v>
      </c>
      <c r="I310" s="32"/>
      <c r="J310" s="142"/>
    </row>
    <row r="311" spans="1:10">
      <c r="A311" s="30" t="s">
        <v>178</v>
      </c>
      <c r="B311" s="31">
        <v>0.6</v>
      </c>
      <c r="C311" s="31">
        <v>0.6</v>
      </c>
      <c r="D311" s="31"/>
      <c r="E311" s="32">
        <v>0</v>
      </c>
      <c r="F311" s="32">
        <v>26.893000000000001</v>
      </c>
      <c r="G311" s="32">
        <v>9.9420000000000002</v>
      </c>
      <c r="H311" s="16">
        <f t="shared" si="7"/>
        <v>0.7</v>
      </c>
      <c r="I311" s="32"/>
      <c r="J311" s="142"/>
    </row>
    <row r="312" spans="1:10">
      <c r="A312" s="30" t="s">
        <v>179</v>
      </c>
      <c r="B312" s="31">
        <v>0.6</v>
      </c>
      <c r="C312" s="31">
        <v>0.6</v>
      </c>
      <c r="D312" s="31"/>
      <c r="E312" s="32">
        <v>0</v>
      </c>
      <c r="F312" s="32">
        <v>26.893000000000001</v>
      </c>
      <c r="G312" s="32">
        <v>10.542</v>
      </c>
      <c r="H312" s="16">
        <f t="shared" si="7"/>
        <v>0.7</v>
      </c>
      <c r="I312" s="32"/>
      <c r="J312" s="142"/>
    </row>
    <row r="313" spans="1:10">
      <c r="A313" s="30" t="s">
        <v>180</v>
      </c>
      <c r="B313" s="31">
        <v>0.6</v>
      </c>
      <c r="C313" s="31">
        <v>0.6</v>
      </c>
      <c r="D313" s="31"/>
      <c r="E313" s="32">
        <v>0</v>
      </c>
      <c r="F313" s="32">
        <v>26.893000000000001</v>
      </c>
      <c r="G313" s="32">
        <v>11.141999999999999</v>
      </c>
      <c r="H313" s="16">
        <f t="shared" si="7"/>
        <v>0.7</v>
      </c>
      <c r="I313" s="32"/>
      <c r="J313" s="142"/>
    </row>
    <row r="314" spans="1:10">
      <c r="A314" s="30" t="s">
        <v>181</v>
      </c>
      <c r="B314" s="31">
        <v>0.6</v>
      </c>
      <c r="C314" s="31">
        <v>0.6</v>
      </c>
      <c r="D314" s="31"/>
      <c r="E314" s="32">
        <v>0</v>
      </c>
      <c r="F314" s="32">
        <v>26.893000000000001</v>
      </c>
      <c r="G314" s="32">
        <v>11.742000000000001</v>
      </c>
      <c r="H314" s="16">
        <f t="shared" si="7"/>
        <v>0.7</v>
      </c>
      <c r="I314" s="32"/>
      <c r="J314" s="142"/>
    </row>
    <row r="315" spans="1:10">
      <c r="A315" s="30" t="s">
        <v>182</v>
      </c>
      <c r="B315" s="31">
        <v>0.6</v>
      </c>
      <c r="C315" s="31">
        <v>0.6</v>
      </c>
      <c r="D315" s="31"/>
      <c r="E315" s="32">
        <v>0</v>
      </c>
      <c r="F315" s="32">
        <v>26.893000000000001</v>
      </c>
      <c r="G315" s="32">
        <v>12.342000000000001</v>
      </c>
      <c r="H315" s="16">
        <f t="shared" si="7"/>
        <v>0.7</v>
      </c>
      <c r="I315" s="32"/>
      <c r="J315" s="142"/>
    </row>
    <row r="316" spans="1:10">
      <c r="A316" s="30" t="s">
        <v>183</v>
      </c>
      <c r="B316" s="31">
        <v>0.6</v>
      </c>
      <c r="C316" s="31">
        <v>0.6</v>
      </c>
      <c r="D316" s="31"/>
      <c r="E316" s="32">
        <v>0</v>
      </c>
      <c r="F316" s="32">
        <v>26.893000000000001</v>
      </c>
      <c r="G316" s="32">
        <v>12.942</v>
      </c>
      <c r="H316" s="16">
        <f t="shared" si="7"/>
        <v>0.7</v>
      </c>
      <c r="I316" s="32"/>
      <c r="J316" s="142"/>
    </row>
    <row r="317" spans="1:10">
      <c r="A317" s="30" t="s">
        <v>184</v>
      </c>
      <c r="B317" s="31">
        <v>0.6</v>
      </c>
      <c r="C317" s="31">
        <v>0.6</v>
      </c>
      <c r="D317" s="31"/>
      <c r="E317" s="32">
        <v>0</v>
      </c>
      <c r="F317" s="32">
        <v>26.893000000000001</v>
      </c>
      <c r="G317" s="32">
        <v>13.542</v>
      </c>
      <c r="H317" s="16">
        <f t="shared" si="7"/>
        <v>0.7</v>
      </c>
      <c r="I317" s="32"/>
      <c r="J317" s="142"/>
    </row>
    <row r="318" spans="1:10">
      <c r="A318" s="30" t="s">
        <v>185</v>
      </c>
      <c r="B318" s="31">
        <v>0.6</v>
      </c>
      <c r="C318" s="31">
        <v>0.6</v>
      </c>
      <c r="D318" s="31"/>
      <c r="E318" s="32">
        <v>0</v>
      </c>
      <c r="F318" s="32">
        <v>26.893000000000001</v>
      </c>
      <c r="G318" s="32">
        <v>14.141999999999999</v>
      </c>
      <c r="H318" s="16">
        <f t="shared" si="7"/>
        <v>0.7</v>
      </c>
      <c r="I318" s="32"/>
      <c r="J318" s="142"/>
    </row>
    <row r="319" spans="1:10">
      <c r="A319" s="30" t="s">
        <v>186</v>
      </c>
      <c r="B319" s="31">
        <v>0.6</v>
      </c>
      <c r="C319" s="31">
        <v>0.6</v>
      </c>
      <c r="D319" s="31"/>
      <c r="E319" s="32">
        <v>0</v>
      </c>
      <c r="F319" s="32">
        <v>26.893000000000001</v>
      </c>
      <c r="G319" s="32">
        <v>14.742000000000001</v>
      </c>
      <c r="H319" s="16">
        <f t="shared" si="7"/>
        <v>0.7</v>
      </c>
      <c r="I319" s="32"/>
      <c r="J319" s="142"/>
    </row>
    <row r="320" spans="1:10">
      <c r="A320" s="30" t="s">
        <v>187</v>
      </c>
      <c r="B320" s="31">
        <v>0.6</v>
      </c>
      <c r="C320" s="31">
        <v>0.6</v>
      </c>
      <c r="D320" s="31"/>
      <c r="E320" s="32">
        <v>0</v>
      </c>
      <c r="F320" s="32">
        <v>26.893000000000001</v>
      </c>
      <c r="G320" s="32">
        <v>15.342000000000001</v>
      </c>
      <c r="H320" s="16">
        <f t="shared" si="7"/>
        <v>0.7</v>
      </c>
      <c r="I320" s="32"/>
      <c r="J320" s="142"/>
    </row>
    <row r="321" spans="1:10">
      <c r="A321" s="30" t="s">
        <v>777</v>
      </c>
      <c r="B321" s="31">
        <v>0.6</v>
      </c>
      <c r="C321" s="31">
        <v>0.6</v>
      </c>
      <c r="D321" s="31"/>
      <c r="E321" s="32">
        <v>0</v>
      </c>
      <c r="F321" s="32">
        <v>26.893000000000001</v>
      </c>
      <c r="G321" s="32">
        <v>15.942</v>
      </c>
      <c r="H321" s="16">
        <f t="shared" si="7"/>
        <v>0.7</v>
      </c>
      <c r="I321" s="32"/>
      <c r="J321" s="142"/>
    </row>
    <row r="322" spans="1:10">
      <c r="A322" s="30" t="s">
        <v>778</v>
      </c>
      <c r="B322" s="31">
        <v>0.6</v>
      </c>
      <c r="C322" s="31">
        <v>0.6</v>
      </c>
      <c r="D322" s="31"/>
      <c r="E322" s="32">
        <v>0</v>
      </c>
      <c r="F322" s="32">
        <v>26.893000000000001</v>
      </c>
      <c r="G322" s="32">
        <v>16.542000000000002</v>
      </c>
      <c r="H322" s="16">
        <f t="shared" si="7"/>
        <v>0.7</v>
      </c>
      <c r="I322" s="32"/>
      <c r="J322" s="142"/>
    </row>
    <row r="323" spans="1:10">
      <c r="A323" s="30" t="s">
        <v>779</v>
      </c>
      <c r="B323" s="31">
        <v>0.6</v>
      </c>
      <c r="C323" s="31">
        <v>0.6</v>
      </c>
      <c r="D323" s="31"/>
      <c r="E323" s="32">
        <v>0</v>
      </c>
      <c r="F323" s="32">
        <v>26.893000000000001</v>
      </c>
      <c r="G323" s="32">
        <v>17.141999999999999</v>
      </c>
      <c r="H323" s="16">
        <f t="shared" si="7"/>
        <v>0.7</v>
      </c>
      <c r="I323" s="32"/>
      <c r="J323" s="142"/>
    </row>
    <row r="324" spans="1:10">
      <c r="A324" s="30" t="s">
        <v>780</v>
      </c>
      <c r="B324" s="31">
        <v>0.6</v>
      </c>
      <c r="C324" s="31">
        <v>0.6</v>
      </c>
      <c r="D324" s="31"/>
      <c r="E324" s="32">
        <v>0</v>
      </c>
      <c r="F324" s="32">
        <v>26.893000000000001</v>
      </c>
      <c r="G324" s="32">
        <v>17.742000000000001</v>
      </c>
      <c r="H324" s="16">
        <f t="shared" si="7"/>
        <v>0.7</v>
      </c>
      <c r="I324" s="32"/>
      <c r="J324" s="142"/>
    </row>
    <row r="325" spans="1:10">
      <c r="A325" s="30" t="s">
        <v>781</v>
      </c>
      <c r="B325" s="31">
        <v>0.6</v>
      </c>
      <c r="C325" s="31">
        <v>0.6</v>
      </c>
      <c r="D325" s="31"/>
      <c r="E325" s="32">
        <v>0</v>
      </c>
      <c r="F325" s="32">
        <v>27.492999999999999</v>
      </c>
      <c r="G325" s="32">
        <v>2.742</v>
      </c>
      <c r="H325" s="16">
        <f t="shared" si="7"/>
        <v>0.7</v>
      </c>
      <c r="I325" s="32"/>
      <c r="J325" s="142"/>
    </row>
    <row r="326" spans="1:10">
      <c r="A326" s="30" t="s">
        <v>782</v>
      </c>
      <c r="B326" s="31">
        <v>0.6</v>
      </c>
      <c r="C326" s="31">
        <v>0.6</v>
      </c>
      <c r="D326" s="31"/>
      <c r="E326" s="32">
        <v>0</v>
      </c>
      <c r="F326" s="32">
        <v>27.492999999999999</v>
      </c>
      <c r="G326" s="32">
        <v>3.3420000000000001</v>
      </c>
      <c r="H326" s="16">
        <f t="shared" si="7"/>
        <v>0.7</v>
      </c>
      <c r="I326" s="32"/>
      <c r="J326" s="142"/>
    </row>
    <row r="327" spans="1:10">
      <c r="A327" s="30" t="s">
        <v>783</v>
      </c>
      <c r="B327" s="31">
        <v>0.6</v>
      </c>
      <c r="C327" s="31">
        <v>0.6</v>
      </c>
      <c r="D327" s="31"/>
      <c r="E327" s="32">
        <v>0</v>
      </c>
      <c r="F327" s="32">
        <v>27.492999999999999</v>
      </c>
      <c r="G327" s="32">
        <v>3.9420000000000002</v>
      </c>
      <c r="H327" s="16">
        <f t="shared" si="7"/>
        <v>0.7</v>
      </c>
      <c r="I327" s="32"/>
      <c r="J327" s="142"/>
    </row>
    <row r="328" spans="1:10">
      <c r="A328" s="30" t="s">
        <v>784</v>
      </c>
      <c r="B328" s="31">
        <v>0.6</v>
      </c>
      <c r="C328" s="31">
        <v>0.6</v>
      </c>
      <c r="D328" s="31"/>
      <c r="E328" s="32">
        <v>0</v>
      </c>
      <c r="F328" s="32">
        <v>27.492999999999999</v>
      </c>
      <c r="G328" s="32">
        <v>4.5419999999999998</v>
      </c>
      <c r="H328" s="16">
        <f t="shared" si="7"/>
        <v>0.7</v>
      </c>
      <c r="I328" s="32"/>
      <c r="J328" s="142"/>
    </row>
    <row r="329" spans="1:10">
      <c r="A329" s="30" t="s">
        <v>785</v>
      </c>
      <c r="B329" s="31">
        <v>0.6</v>
      </c>
      <c r="C329" s="31">
        <v>0.6</v>
      </c>
      <c r="D329" s="31"/>
      <c r="E329" s="32">
        <v>0</v>
      </c>
      <c r="F329" s="32">
        <v>27.492999999999999</v>
      </c>
      <c r="G329" s="32">
        <v>5.1420000000000003</v>
      </c>
      <c r="H329" s="16">
        <f t="shared" si="7"/>
        <v>0.7</v>
      </c>
      <c r="I329" s="32"/>
      <c r="J329" s="142"/>
    </row>
    <row r="330" spans="1:10">
      <c r="A330" s="30" t="s">
        <v>786</v>
      </c>
      <c r="B330" s="31">
        <v>0.6</v>
      </c>
      <c r="C330" s="31">
        <v>0.6</v>
      </c>
      <c r="D330" s="31"/>
      <c r="E330" s="32">
        <v>0</v>
      </c>
      <c r="F330" s="32">
        <v>27.492999999999999</v>
      </c>
      <c r="G330" s="32">
        <v>5.742</v>
      </c>
      <c r="H330" s="16">
        <f t="shared" si="7"/>
        <v>0.7</v>
      </c>
      <c r="I330" s="32"/>
      <c r="J330" s="142"/>
    </row>
    <row r="331" spans="1:10">
      <c r="A331" s="30" t="s">
        <v>787</v>
      </c>
      <c r="B331" s="31">
        <v>0.6</v>
      </c>
      <c r="C331" s="31">
        <v>0.6</v>
      </c>
      <c r="D331" s="31"/>
      <c r="E331" s="32">
        <v>0</v>
      </c>
      <c r="F331" s="32">
        <v>27.492999999999999</v>
      </c>
      <c r="G331" s="32">
        <v>6.3419999999999996</v>
      </c>
      <c r="H331" s="16">
        <f t="shared" si="7"/>
        <v>0.7</v>
      </c>
      <c r="I331" s="32"/>
      <c r="J331" s="142"/>
    </row>
    <row r="332" spans="1:10">
      <c r="A332" s="30" t="s">
        <v>788</v>
      </c>
      <c r="B332" s="31">
        <v>0.6</v>
      </c>
      <c r="C332" s="31">
        <v>0.6</v>
      </c>
      <c r="D332" s="31"/>
      <c r="E332" s="32">
        <v>0</v>
      </c>
      <c r="F332" s="32">
        <v>27.492999999999999</v>
      </c>
      <c r="G332" s="32">
        <v>6.9420000000000002</v>
      </c>
      <c r="H332" s="16">
        <f t="shared" si="7"/>
        <v>0.7</v>
      </c>
      <c r="I332" s="32"/>
      <c r="J332" s="142"/>
    </row>
    <row r="333" spans="1:10">
      <c r="A333" s="30" t="s">
        <v>789</v>
      </c>
      <c r="B333" s="31">
        <v>0.6</v>
      </c>
      <c r="C333" s="31">
        <v>0.6</v>
      </c>
      <c r="D333" s="31"/>
      <c r="E333" s="32">
        <v>0</v>
      </c>
      <c r="F333" s="32">
        <v>27.492999999999999</v>
      </c>
      <c r="G333" s="32">
        <v>7.5419999999999998</v>
      </c>
      <c r="H333" s="16">
        <f t="shared" si="7"/>
        <v>0.7</v>
      </c>
      <c r="I333" s="32"/>
      <c r="J333" s="142"/>
    </row>
    <row r="334" spans="1:10">
      <c r="A334" s="30" t="s">
        <v>790</v>
      </c>
      <c r="B334" s="31">
        <v>0.6</v>
      </c>
      <c r="C334" s="31">
        <v>0.6</v>
      </c>
      <c r="D334" s="31"/>
      <c r="E334" s="32">
        <v>0</v>
      </c>
      <c r="F334" s="32">
        <v>27.492999999999999</v>
      </c>
      <c r="G334" s="32">
        <v>8.1419999999999995</v>
      </c>
      <c r="H334" s="16">
        <f t="shared" si="7"/>
        <v>0.7</v>
      </c>
      <c r="I334" s="32"/>
      <c r="J334" s="142"/>
    </row>
    <row r="335" spans="1:10">
      <c r="A335" s="30" t="s">
        <v>791</v>
      </c>
      <c r="B335" s="31">
        <v>0.6</v>
      </c>
      <c r="C335" s="31">
        <v>0.6</v>
      </c>
      <c r="D335" s="31"/>
      <c r="E335" s="32">
        <v>0</v>
      </c>
      <c r="F335" s="32">
        <v>27.492999999999999</v>
      </c>
      <c r="G335" s="32">
        <v>8.7420000000000009</v>
      </c>
      <c r="H335" s="16">
        <f t="shared" si="7"/>
        <v>0.7</v>
      </c>
      <c r="I335" s="32"/>
      <c r="J335" s="142"/>
    </row>
    <row r="336" spans="1:10">
      <c r="A336" s="30" t="s">
        <v>792</v>
      </c>
      <c r="B336" s="31">
        <v>0.6</v>
      </c>
      <c r="C336" s="31">
        <v>0.6</v>
      </c>
      <c r="D336" s="31"/>
      <c r="E336" s="32">
        <v>0</v>
      </c>
      <c r="F336" s="32">
        <v>27.492999999999999</v>
      </c>
      <c r="G336" s="32">
        <v>9.3420000000000005</v>
      </c>
      <c r="H336" s="16">
        <f t="shared" si="7"/>
        <v>0.7</v>
      </c>
      <c r="I336" s="32"/>
      <c r="J336" s="142"/>
    </row>
    <row r="337" spans="1:10">
      <c r="A337" s="30" t="s">
        <v>793</v>
      </c>
      <c r="B337" s="31">
        <v>0.6</v>
      </c>
      <c r="C337" s="31">
        <v>0.6</v>
      </c>
      <c r="D337" s="31"/>
      <c r="E337" s="32">
        <v>0</v>
      </c>
      <c r="F337" s="32">
        <v>27.492999999999999</v>
      </c>
      <c r="G337" s="32">
        <v>9.9420000000000002</v>
      </c>
      <c r="H337" s="16">
        <f t="shared" si="7"/>
        <v>0.7</v>
      </c>
      <c r="I337" s="32"/>
      <c r="J337" s="142"/>
    </row>
    <row r="338" spans="1:10">
      <c r="A338" s="30" t="s">
        <v>794</v>
      </c>
      <c r="B338" s="31">
        <v>0.6</v>
      </c>
      <c r="C338" s="31">
        <v>0.6</v>
      </c>
      <c r="D338" s="31"/>
      <c r="E338" s="32">
        <v>0</v>
      </c>
      <c r="F338" s="32">
        <v>27.492999999999999</v>
      </c>
      <c r="G338" s="32">
        <v>10.542</v>
      </c>
      <c r="H338" s="16">
        <f t="shared" si="7"/>
        <v>0.7</v>
      </c>
      <c r="I338" s="32"/>
      <c r="J338" s="142"/>
    </row>
    <row r="339" spans="1:10">
      <c r="A339" s="30" t="s">
        <v>795</v>
      </c>
      <c r="B339" s="31">
        <v>0.6</v>
      </c>
      <c r="C339" s="31">
        <v>0.6</v>
      </c>
      <c r="D339" s="31"/>
      <c r="E339" s="32">
        <v>0</v>
      </c>
      <c r="F339" s="32">
        <v>27.492999999999999</v>
      </c>
      <c r="G339" s="32">
        <v>11.141999999999999</v>
      </c>
      <c r="H339" s="16">
        <f t="shared" si="7"/>
        <v>0.7</v>
      </c>
      <c r="I339" s="32"/>
      <c r="J339" s="142"/>
    </row>
    <row r="340" spans="1:10">
      <c r="A340" s="30" t="s">
        <v>796</v>
      </c>
      <c r="B340" s="31">
        <v>0.6</v>
      </c>
      <c r="C340" s="31">
        <v>0.6</v>
      </c>
      <c r="D340" s="31"/>
      <c r="E340" s="32">
        <v>0</v>
      </c>
      <c r="F340" s="32">
        <v>27.492999999999999</v>
      </c>
      <c r="G340" s="32">
        <v>11.742000000000001</v>
      </c>
      <c r="H340" s="16">
        <f t="shared" si="7"/>
        <v>0.7</v>
      </c>
      <c r="I340" s="32"/>
      <c r="J340" s="142"/>
    </row>
    <row r="341" spans="1:10">
      <c r="A341" s="30" t="s">
        <v>797</v>
      </c>
      <c r="B341" s="31">
        <v>0.6</v>
      </c>
      <c r="C341" s="31">
        <v>0.6</v>
      </c>
      <c r="D341" s="31"/>
      <c r="E341" s="32">
        <v>0</v>
      </c>
      <c r="F341" s="32">
        <v>27.492999999999999</v>
      </c>
      <c r="G341" s="32">
        <v>12.342000000000001</v>
      </c>
      <c r="H341" s="16">
        <f t="shared" si="7"/>
        <v>0.7</v>
      </c>
      <c r="I341" s="32"/>
      <c r="J341" s="142"/>
    </row>
    <row r="342" spans="1:10">
      <c r="A342" s="30" t="s">
        <v>798</v>
      </c>
      <c r="B342" s="31">
        <v>0.6</v>
      </c>
      <c r="C342" s="31">
        <v>0.6</v>
      </c>
      <c r="D342" s="31"/>
      <c r="E342" s="32">
        <v>0</v>
      </c>
      <c r="F342" s="32">
        <v>27.492999999999999</v>
      </c>
      <c r="G342" s="32">
        <v>12.942</v>
      </c>
      <c r="H342" s="16">
        <f t="shared" si="7"/>
        <v>0.7</v>
      </c>
      <c r="I342" s="32"/>
      <c r="J342" s="142"/>
    </row>
    <row r="343" spans="1:10">
      <c r="A343" s="30" t="s">
        <v>799</v>
      </c>
      <c r="B343" s="31">
        <v>0.6</v>
      </c>
      <c r="C343" s="31">
        <v>0.6</v>
      </c>
      <c r="D343" s="31"/>
      <c r="E343" s="32">
        <v>0</v>
      </c>
      <c r="F343" s="32">
        <v>27.492999999999999</v>
      </c>
      <c r="G343" s="32">
        <v>13.542</v>
      </c>
      <c r="H343" s="16">
        <f t="shared" si="7"/>
        <v>0.7</v>
      </c>
      <c r="I343" s="32"/>
      <c r="J343" s="142"/>
    </row>
    <row r="344" spans="1:10">
      <c r="A344" s="30" t="s">
        <v>800</v>
      </c>
      <c r="B344" s="31">
        <v>0.6</v>
      </c>
      <c r="C344" s="31">
        <v>0.6</v>
      </c>
      <c r="D344" s="31"/>
      <c r="E344" s="32">
        <v>0</v>
      </c>
      <c r="F344" s="32">
        <v>27.492999999999999</v>
      </c>
      <c r="G344" s="32">
        <v>14.141999999999999</v>
      </c>
      <c r="H344" s="16">
        <f t="shared" si="7"/>
        <v>0.7</v>
      </c>
      <c r="I344" s="32"/>
      <c r="J344" s="142"/>
    </row>
    <row r="345" spans="1:10">
      <c r="A345" s="30" t="s">
        <v>801</v>
      </c>
      <c r="B345" s="31">
        <v>0.6</v>
      </c>
      <c r="C345" s="31">
        <v>0.6</v>
      </c>
      <c r="D345" s="31"/>
      <c r="E345" s="32">
        <v>0</v>
      </c>
      <c r="F345" s="32">
        <v>27.492999999999999</v>
      </c>
      <c r="G345" s="32">
        <v>14.742000000000001</v>
      </c>
      <c r="H345" s="16">
        <f t="shared" si="7"/>
        <v>0.7</v>
      </c>
      <c r="I345" s="32"/>
      <c r="J345" s="142"/>
    </row>
    <row r="346" spans="1:10">
      <c r="A346" s="30" t="s">
        <v>802</v>
      </c>
      <c r="B346" s="31">
        <v>0.6</v>
      </c>
      <c r="C346" s="31">
        <v>0.6</v>
      </c>
      <c r="D346" s="31"/>
      <c r="E346" s="32">
        <v>0</v>
      </c>
      <c r="F346" s="32">
        <v>27.492999999999999</v>
      </c>
      <c r="G346" s="32">
        <v>15.342000000000001</v>
      </c>
      <c r="H346" s="16">
        <f t="shared" si="7"/>
        <v>0.7</v>
      </c>
      <c r="I346" s="32"/>
      <c r="J346" s="142"/>
    </row>
    <row r="347" spans="1:10">
      <c r="A347" s="30" t="s">
        <v>803</v>
      </c>
      <c r="B347" s="31">
        <v>0.6</v>
      </c>
      <c r="C347" s="31">
        <v>0.6</v>
      </c>
      <c r="D347" s="31"/>
      <c r="E347" s="32">
        <v>0</v>
      </c>
      <c r="F347" s="32">
        <v>27.492999999999999</v>
      </c>
      <c r="G347" s="32">
        <v>15.942</v>
      </c>
      <c r="H347" s="16">
        <f t="shared" si="7"/>
        <v>0.7</v>
      </c>
      <c r="I347" s="32"/>
      <c r="J347" s="142"/>
    </row>
    <row r="348" spans="1:10">
      <c r="A348" s="30" t="s">
        <v>804</v>
      </c>
      <c r="B348" s="31">
        <v>0.6</v>
      </c>
      <c r="C348" s="31">
        <v>0.6</v>
      </c>
      <c r="D348" s="31"/>
      <c r="E348" s="32">
        <v>0</v>
      </c>
      <c r="F348" s="32">
        <v>27.492999999999999</v>
      </c>
      <c r="G348" s="32">
        <v>16.542000000000002</v>
      </c>
      <c r="H348" s="16">
        <f t="shared" si="7"/>
        <v>0.7</v>
      </c>
      <c r="I348" s="32"/>
      <c r="J348" s="142"/>
    </row>
    <row r="349" spans="1:10">
      <c r="A349" s="30" t="s">
        <v>805</v>
      </c>
      <c r="B349" s="31">
        <v>0.6</v>
      </c>
      <c r="C349" s="31">
        <v>0.6</v>
      </c>
      <c r="D349" s="31"/>
      <c r="E349" s="32">
        <v>0</v>
      </c>
      <c r="F349" s="32">
        <v>27.492999999999999</v>
      </c>
      <c r="G349" s="32">
        <v>17.141999999999999</v>
      </c>
      <c r="H349" s="16">
        <f t="shared" si="7"/>
        <v>0.7</v>
      </c>
      <c r="I349" s="32"/>
      <c r="J349" s="142"/>
    </row>
    <row r="350" spans="1:10">
      <c r="A350" s="30" t="s">
        <v>806</v>
      </c>
      <c r="B350" s="31">
        <v>0.6</v>
      </c>
      <c r="C350" s="31">
        <v>0.6</v>
      </c>
      <c r="D350" s="31"/>
      <c r="E350" s="32">
        <v>0</v>
      </c>
      <c r="F350" s="32">
        <v>27.492999999999999</v>
      </c>
      <c r="G350" s="32">
        <v>17.742000000000001</v>
      </c>
      <c r="H350" s="16">
        <f t="shared" si="7"/>
        <v>0.7</v>
      </c>
      <c r="I350" s="32"/>
      <c r="J350" s="142"/>
    </row>
    <row r="351" spans="1:10">
      <c r="A351" s="42" t="s">
        <v>188</v>
      </c>
      <c r="B351" s="43">
        <v>0.6</v>
      </c>
      <c r="C351" s="43">
        <v>0.6</v>
      </c>
      <c r="D351" s="43"/>
      <c r="E351" s="44">
        <v>0</v>
      </c>
      <c r="F351" s="44">
        <v>31.693000000000001</v>
      </c>
      <c r="G351" s="44">
        <v>2.742</v>
      </c>
      <c r="H351" s="16">
        <f t="shared" si="7"/>
        <v>0.7</v>
      </c>
      <c r="I351" s="44"/>
      <c r="J351" s="142"/>
    </row>
    <row r="352" spans="1:10">
      <c r="A352" s="42" t="s">
        <v>189</v>
      </c>
      <c r="B352" s="43">
        <v>0.6</v>
      </c>
      <c r="C352" s="43">
        <v>0.6</v>
      </c>
      <c r="D352" s="43"/>
      <c r="E352" s="44">
        <v>0</v>
      </c>
      <c r="F352" s="44">
        <v>31.693000000000001</v>
      </c>
      <c r="G352" s="44">
        <v>3.3420000000000001</v>
      </c>
      <c r="H352" s="16">
        <f t="shared" si="7"/>
        <v>0.7</v>
      </c>
      <c r="I352" s="44"/>
      <c r="J352" s="142"/>
    </row>
    <row r="353" spans="1:10">
      <c r="A353" s="42" t="s">
        <v>190</v>
      </c>
      <c r="B353" s="43">
        <v>0.6</v>
      </c>
      <c r="C353" s="43">
        <v>0.6</v>
      </c>
      <c r="D353" s="43"/>
      <c r="E353" s="44">
        <v>0</v>
      </c>
      <c r="F353" s="44">
        <v>31.693000000000001</v>
      </c>
      <c r="G353" s="44">
        <v>3.9420000000000002</v>
      </c>
      <c r="H353" s="16">
        <f t="shared" si="7"/>
        <v>0.7</v>
      </c>
      <c r="I353" s="44"/>
      <c r="J353" s="142"/>
    </row>
    <row r="354" spans="1:10">
      <c r="A354" s="42" t="s">
        <v>191</v>
      </c>
      <c r="B354" s="43">
        <v>0.6</v>
      </c>
      <c r="C354" s="43">
        <v>0.6</v>
      </c>
      <c r="D354" s="43"/>
      <c r="E354" s="44">
        <v>0</v>
      </c>
      <c r="F354" s="44">
        <v>31.693000000000001</v>
      </c>
      <c r="G354" s="44">
        <v>4.5419999999999998</v>
      </c>
      <c r="H354" s="16">
        <f t="shared" si="7"/>
        <v>0.7</v>
      </c>
      <c r="I354" s="44"/>
      <c r="J354" s="142"/>
    </row>
    <row r="355" spans="1:10">
      <c r="A355" s="42" t="s">
        <v>192</v>
      </c>
      <c r="B355" s="43">
        <v>0.6</v>
      </c>
      <c r="C355" s="43">
        <v>0.6</v>
      </c>
      <c r="D355" s="43"/>
      <c r="E355" s="44">
        <v>0</v>
      </c>
      <c r="F355" s="44">
        <v>31.693000000000001</v>
      </c>
      <c r="G355" s="44">
        <v>5.1420000000000003</v>
      </c>
      <c r="H355" s="16">
        <f t="shared" si="7"/>
        <v>0.7</v>
      </c>
      <c r="I355" s="44"/>
      <c r="J355" s="142"/>
    </row>
    <row r="356" spans="1:10">
      <c r="A356" s="42" t="s">
        <v>193</v>
      </c>
      <c r="B356" s="43">
        <v>0.6</v>
      </c>
      <c r="C356" s="43">
        <v>0.6</v>
      </c>
      <c r="D356" s="43"/>
      <c r="E356" s="44">
        <v>0</v>
      </c>
      <c r="F356" s="44">
        <v>31.693000000000001</v>
      </c>
      <c r="G356" s="44">
        <v>5.742</v>
      </c>
      <c r="H356" s="16">
        <f t="shared" si="7"/>
        <v>0.7</v>
      </c>
      <c r="I356" s="44"/>
      <c r="J356" s="142"/>
    </row>
    <row r="357" spans="1:10">
      <c r="A357" s="42" t="s">
        <v>194</v>
      </c>
      <c r="B357" s="43">
        <v>0.6</v>
      </c>
      <c r="C357" s="43">
        <v>0.6</v>
      </c>
      <c r="D357" s="43"/>
      <c r="E357" s="44">
        <v>0</v>
      </c>
      <c r="F357" s="44">
        <v>31.693000000000001</v>
      </c>
      <c r="G357" s="44">
        <v>6.3419999999999996</v>
      </c>
      <c r="H357" s="16">
        <f t="shared" si="7"/>
        <v>0.7</v>
      </c>
      <c r="I357" s="44"/>
      <c r="J357" s="142"/>
    </row>
    <row r="358" spans="1:10">
      <c r="A358" s="42" t="s">
        <v>195</v>
      </c>
      <c r="B358" s="43">
        <v>0.6</v>
      </c>
      <c r="C358" s="43">
        <v>0.6</v>
      </c>
      <c r="D358" s="43"/>
      <c r="E358" s="44">
        <v>0</v>
      </c>
      <c r="F358" s="44">
        <v>31.693000000000001</v>
      </c>
      <c r="G358" s="44">
        <v>6.9420000000000002</v>
      </c>
      <c r="H358" s="16">
        <f t="shared" si="7"/>
        <v>0.7</v>
      </c>
      <c r="I358" s="44"/>
      <c r="J358" s="142"/>
    </row>
    <row r="359" spans="1:10">
      <c r="A359" s="42" t="s">
        <v>196</v>
      </c>
      <c r="B359" s="43">
        <v>0.6</v>
      </c>
      <c r="C359" s="43">
        <v>0.6</v>
      </c>
      <c r="D359" s="43"/>
      <c r="E359" s="44">
        <v>0</v>
      </c>
      <c r="F359" s="44">
        <v>31.693000000000001</v>
      </c>
      <c r="G359" s="44">
        <v>7.5419999999999998</v>
      </c>
      <c r="H359" s="16">
        <f t="shared" si="7"/>
        <v>0.7</v>
      </c>
      <c r="I359" s="44"/>
      <c r="J359" s="142"/>
    </row>
    <row r="360" spans="1:10">
      <c r="A360" s="42" t="s">
        <v>197</v>
      </c>
      <c r="B360" s="43">
        <v>0.6</v>
      </c>
      <c r="C360" s="43">
        <v>0.6</v>
      </c>
      <c r="D360" s="43"/>
      <c r="E360" s="44">
        <v>0</v>
      </c>
      <c r="F360" s="44">
        <v>31.693000000000001</v>
      </c>
      <c r="G360" s="44">
        <v>8.1419999999999995</v>
      </c>
      <c r="H360" s="16">
        <f t="shared" si="7"/>
        <v>0.7</v>
      </c>
      <c r="I360" s="44"/>
      <c r="J360" s="142"/>
    </row>
    <row r="361" spans="1:10">
      <c r="A361" s="42" t="s">
        <v>198</v>
      </c>
      <c r="B361" s="43">
        <v>0.6</v>
      </c>
      <c r="C361" s="43">
        <v>0.6</v>
      </c>
      <c r="D361" s="43"/>
      <c r="E361" s="44">
        <v>0</v>
      </c>
      <c r="F361" s="44">
        <v>31.693000000000001</v>
      </c>
      <c r="G361" s="44">
        <v>8.7420000000000009</v>
      </c>
      <c r="H361" s="16">
        <f t="shared" si="7"/>
        <v>0.7</v>
      </c>
      <c r="I361" s="44"/>
      <c r="J361" s="142"/>
    </row>
    <row r="362" spans="1:10">
      <c r="A362" s="42" t="s">
        <v>199</v>
      </c>
      <c r="B362" s="43">
        <v>0.6</v>
      </c>
      <c r="C362" s="43">
        <v>0.6</v>
      </c>
      <c r="D362" s="43"/>
      <c r="E362" s="44">
        <v>0</v>
      </c>
      <c r="F362" s="44">
        <v>31.693000000000001</v>
      </c>
      <c r="G362" s="44">
        <v>9.3420000000000005</v>
      </c>
      <c r="H362" s="16">
        <f t="shared" si="7"/>
        <v>0.7</v>
      </c>
      <c r="I362" s="44"/>
      <c r="J362" s="142"/>
    </row>
    <row r="363" spans="1:10">
      <c r="A363" s="42" t="s">
        <v>200</v>
      </c>
      <c r="B363" s="43">
        <v>0.6</v>
      </c>
      <c r="C363" s="43">
        <v>0.6</v>
      </c>
      <c r="D363" s="43"/>
      <c r="E363" s="44">
        <v>0</v>
      </c>
      <c r="F363" s="44">
        <v>31.693000000000001</v>
      </c>
      <c r="G363" s="44">
        <v>9.9420000000000002</v>
      </c>
      <c r="H363" s="16">
        <f t="shared" si="7"/>
        <v>0.7</v>
      </c>
      <c r="I363" s="44"/>
      <c r="J363" s="142"/>
    </row>
    <row r="364" spans="1:10">
      <c r="A364" s="42" t="s">
        <v>201</v>
      </c>
      <c r="B364" s="43">
        <v>0.6</v>
      </c>
      <c r="C364" s="43">
        <v>0.6</v>
      </c>
      <c r="D364" s="43"/>
      <c r="E364" s="44">
        <v>0</v>
      </c>
      <c r="F364" s="44">
        <v>31.693000000000001</v>
      </c>
      <c r="G364" s="44">
        <v>10.542</v>
      </c>
      <c r="H364" s="16">
        <f t="shared" si="7"/>
        <v>0.7</v>
      </c>
      <c r="I364" s="44"/>
      <c r="J364" s="142"/>
    </row>
    <row r="365" spans="1:10">
      <c r="A365" s="42" t="s">
        <v>202</v>
      </c>
      <c r="B365" s="43">
        <v>0.6</v>
      </c>
      <c r="C365" s="43">
        <v>0.6</v>
      </c>
      <c r="D365" s="43"/>
      <c r="E365" s="44">
        <v>0</v>
      </c>
      <c r="F365" s="44">
        <v>31.693000000000001</v>
      </c>
      <c r="G365" s="44">
        <v>11.141999999999999</v>
      </c>
      <c r="H365" s="16">
        <f t="shared" ref="H365:H428" si="8">$I$23</f>
        <v>0.7</v>
      </c>
      <c r="I365" s="44"/>
      <c r="J365" s="142"/>
    </row>
    <row r="366" spans="1:10">
      <c r="A366" s="42" t="s">
        <v>203</v>
      </c>
      <c r="B366" s="43">
        <v>0.6</v>
      </c>
      <c r="C366" s="43">
        <v>0.6</v>
      </c>
      <c r="D366" s="43"/>
      <c r="E366" s="44">
        <v>0</v>
      </c>
      <c r="F366" s="44">
        <v>31.693000000000001</v>
      </c>
      <c r="G366" s="44">
        <v>11.742000000000001</v>
      </c>
      <c r="H366" s="16">
        <f t="shared" si="8"/>
        <v>0.7</v>
      </c>
      <c r="I366" s="44"/>
      <c r="J366" s="142"/>
    </row>
    <row r="367" spans="1:10">
      <c r="A367" s="42" t="s">
        <v>204</v>
      </c>
      <c r="B367" s="43">
        <v>0.6</v>
      </c>
      <c r="C367" s="43">
        <v>0.6</v>
      </c>
      <c r="D367" s="43"/>
      <c r="E367" s="44">
        <v>0</v>
      </c>
      <c r="F367" s="44">
        <v>31.693000000000001</v>
      </c>
      <c r="G367" s="44">
        <v>12.342000000000001</v>
      </c>
      <c r="H367" s="16">
        <f t="shared" si="8"/>
        <v>0.7</v>
      </c>
      <c r="I367" s="44"/>
      <c r="J367" s="142"/>
    </row>
    <row r="368" spans="1:10">
      <c r="A368" s="42" t="s">
        <v>205</v>
      </c>
      <c r="B368" s="43">
        <v>0.6</v>
      </c>
      <c r="C368" s="43">
        <v>0.6</v>
      </c>
      <c r="D368" s="43"/>
      <c r="E368" s="44">
        <v>0</v>
      </c>
      <c r="F368" s="44">
        <v>31.693000000000001</v>
      </c>
      <c r="G368" s="44">
        <v>12.942</v>
      </c>
      <c r="H368" s="16">
        <f t="shared" si="8"/>
        <v>0.7</v>
      </c>
      <c r="I368" s="44"/>
      <c r="J368" s="142"/>
    </row>
    <row r="369" spans="1:10">
      <c r="A369" s="42" t="s">
        <v>206</v>
      </c>
      <c r="B369" s="43">
        <v>0.6</v>
      </c>
      <c r="C369" s="43">
        <v>0.6</v>
      </c>
      <c r="D369" s="43"/>
      <c r="E369" s="44">
        <v>0</v>
      </c>
      <c r="F369" s="44">
        <v>31.693000000000001</v>
      </c>
      <c r="G369" s="44">
        <v>13.542</v>
      </c>
      <c r="H369" s="16">
        <f t="shared" si="8"/>
        <v>0.7</v>
      </c>
      <c r="I369" s="44"/>
      <c r="J369" s="142"/>
    </row>
    <row r="370" spans="1:10">
      <c r="A370" s="42" t="s">
        <v>207</v>
      </c>
      <c r="B370" s="43">
        <v>0.6</v>
      </c>
      <c r="C370" s="43">
        <v>0.6</v>
      </c>
      <c r="D370" s="43"/>
      <c r="E370" s="44">
        <v>0</v>
      </c>
      <c r="F370" s="44">
        <v>31.693000000000001</v>
      </c>
      <c r="G370" s="44">
        <v>14.141999999999999</v>
      </c>
      <c r="H370" s="16">
        <f t="shared" si="8"/>
        <v>0.7</v>
      </c>
      <c r="I370" s="44"/>
      <c r="J370" s="142"/>
    </row>
    <row r="371" spans="1:10">
      <c r="A371" s="42" t="s">
        <v>208</v>
      </c>
      <c r="B371" s="43">
        <v>0.6</v>
      </c>
      <c r="C371" s="43">
        <v>0.6</v>
      </c>
      <c r="D371" s="43"/>
      <c r="E371" s="44">
        <v>0</v>
      </c>
      <c r="F371" s="44">
        <v>31.693000000000001</v>
      </c>
      <c r="G371" s="44">
        <v>14.742000000000001</v>
      </c>
      <c r="H371" s="16">
        <f t="shared" si="8"/>
        <v>0.7</v>
      </c>
      <c r="I371" s="44"/>
      <c r="J371" s="142"/>
    </row>
    <row r="372" spans="1:10">
      <c r="A372" s="42" t="s">
        <v>209</v>
      </c>
      <c r="B372" s="43">
        <v>0.6</v>
      </c>
      <c r="C372" s="43">
        <v>0.6</v>
      </c>
      <c r="D372" s="43"/>
      <c r="E372" s="44">
        <v>0</v>
      </c>
      <c r="F372" s="44">
        <v>31.693000000000001</v>
      </c>
      <c r="G372" s="44">
        <v>15.342000000000001</v>
      </c>
      <c r="H372" s="16">
        <f t="shared" si="8"/>
        <v>0.7</v>
      </c>
      <c r="I372" s="44"/>
      <c r="J372" s="142"/>
    </row>
    <row r="373" spans="1:10">
      <c r="A373" s="42" t="s">
        <v>210</v>
      </c>
      <c r="B373" s="43">
        <v>0.6</v>
      </c>
      <c r="C373" s="43">
        <v>0.6</v>
      </c>
      <c r="D373" s="43"/>
      <c r="E373" s="44">
        <v>0</v>
      </c>
      <c r="F373" s="44">
        <v>31.693000000000001</v>
      </c>
      <c r="G373" s="44">
        <v>15.942</v>
      </c>
      <c r="H373" s="16">
        <f t="shared" si="8"/>
        <v>0.7</v>
      </c>
      <c r="I373" s="44"/>
      <c r="J373" s="142"/>
    </row>
    <row r="374" spans="1:10">
      <c r="A374" s="42" t="s">
        <v>211</v>
      </c>
      <c r="B374" s="43">
        <v>0.6</v>
      </c>
      <c r="C374" s="43">
        <v>0.6</v>
      </c>
      <c r="D374" s="43"/>
      <c r="E374" s="44">
        <v>0</v>
      </c>
      <c r="F374" s="44">
        <v>31.693000000000001</v>
      </c>
      <c r="G374" s="44">
        <v>16.542000000000002</v>
      </c>
      <c r="H374" s="16">
        <f t="shared" si="8"/>
        <v>0.7</v>
      </c>
      <c r="I374" s="44"/>
      <c r="J374" s="142"/>
    </row>
    <row r="375" spans="1:10">
      <c r="A375" s="42" t="s">
        <v>212</v>
      </c>
      <c r="B375" s="43">
        <v>0.6</v>
      </c>
      <c r="C375" s="43">
        <v>0.6</v>
      </c>
      <c r="D375" s="43"/>
      <c r="E375" s="44">
        <v>0</v>
      </c>
      <c r="F375" s="44">
        <v>31.693000000000001</v>
      </c>
      <c r="G375" s="44">
        <v>17.141999999999999</v>
      </c>
      <c r="H375" s="16">
        <f t="shared" si="8"/>
        <v>0.7</v>
      </c>
      <c r="I375" s="44"/>
      <c r="J375" s="142"/>
    </row>
    <row r="376" spans="1:10">
      <c r="A376" s="42" t="s">
        <v>213</v>
      </c>
      <c r="B376" s="43">
        <v>0.6</v>
      </c>
      <c r="C376" s="43">
        <v>0.6</v>
      </c>
      <c r="D376" s="43"/>
      <c r="E376" s="44">
        <v>0</v>
      </c>
      <c r="F376" s="44">
        <v>31.693000000000001</v>
      </c>
      <c r="G376" s="44">
        <v>17.742000000000001</v>
      </c>
      <c r="H376" s="16">
        <f t="shared" si="8"/>
        <v>0.7</v>
      </c>
      <c r="I376" s="44"/>
      <c r="J376" s="142"/>
    </row>
    <row r="377" spans="1:10">
      <c r="A377" s="42" t="s">
        <v>214</v>
      </c>
      <c r="B377" s="43">
        <v>0.6</v>
      </c>
      <c r="C377" s="43">
        <v>0.6</v>
      </c>
      <c r="D377" s="43"/>
      <c r="E377" s="44">
        <v>0</v>
      </c>
      <c r="F377" s="44">
        <v>32.292999999999999</v>
      </c>
      <c r="G377" s="44">
        <v>2.742</v>
      </c>
      <c r="H377" s="16">
        <f t="shared" si="8"/>
        <v>0.7</v>
      </c>
      <c r="I377" s="44"/>
      <c r="J377" s="142"/>
    </row>
    <row r="378" spans="1:10">
      <c r="A378" s="42" t="s">
        <v>215</v>
      </c>
      <c r="B378" s="43">
        <v>0.6</v>
      </c>
      <c r="C378" s="43">
        <v>0.6</v>
      </c>
      <c r="D378" s="43"/>
      <c r="E378" s="44">
        <v>0</v>
      </c>
      <c r="F378" s="44">
        <v>32.292999999999999</v>
      </c>
      <c r="G378" s="44">
        <v>3.3420000000000001</v>
      </c>
      <c r="H378" s="16">
        <f t="shared" si="8"/>
        <v>0.7</v>
      </c>
      <c r="I378" s="44"/>
      <c r="J378" s="142"/>
    </row>
    <row r="379" spans="1:10">
      <c r="A379" s="42" t="s">
        <v>216</v>
      </c>
      <c r="B379" s="43">
        <v>0.6</v>
      </c>
      <c r="C379" s="43">
        <v>0.6</v>
      </c>
      <c r="D379" s="43"/>
      <c r="E379" s="44">
        <v>0</v>
      </c>
      <c r="F379" s="44">
        <v>32.292999999999999</v>
      </c>
      <c r="G379" s="44">
        <v>3.9420000000000002</v>
      </c>
      <c r="H379" s="16">
        <f t="shared" si="8"/>
        <v>0.7</v>
      </c>
      <c r="I379" s="44"/>
      <c r="J379" s="142"/>
    </row>
    <row r="380" spans="1:10">
      <c r="A380" s="42" t="s">
        <v>217</v>
      </c>
      <c r="B380" s="43">
        <v>0.6</v>
      </c>
      <c r="C380" s="43">
        <v>0.6</v>
      </c>
      <c r="D380" s="43"/>
      <c r="E380" s="44">
        <v>0</v>
      </c>
      <c r="F380" s="44">
        <v>32.292999999999999</v>
      </c>
      <c r="G380" s="44">
        <v>4.5419999999999998</v>
      </c>
      <c r="H380" s="16">
        <f t="shared" si="8"/>
        <v>0.7</v>
      </c>
      <c r="I380" s="44"/>
      <c r="J380" s="142"/>
    </row>
    <row r="381" spans="1:10">
      <c r="A381" s="42" t="s">
        <v>218</v>
      </c>
      <c r="B381" s="43">
        <v>0.6</v>
      </c>
      <c r="C381" s="43">
        <v>0.6</v>
      </c>
      <c r="D381" s="43"/>
      <c r="E381" s="44">
        <v>0</v>
      </c>
      <c r="F381" s="44">
        <v>32.292999999999999</v>
      </c>
      <c r="G381" s="44">
        <v>5.1420000000000003</v>
      </c>
      <c r="H381" s="16">
        <f t="shared" si="8"/>
        <v>0.7</v>
      </c>
      <c r="I381" s="44"/>
      <c r="J381" s="142"/>
    </row>
    <row r="382" spans="1:10">
      <c r="A382" s="42" t="s">
        <v>219</v>
      </c>
      <c r="B382" s="43">
        <v>0.6</v>
      </c>
      <c r="C382" s="43">
        <v>0.6</v>
      </c>
      <c r="D382" s="43"/>
      <c r="E382" s="44">
        <v>0</v>
      </c>
      <c r="F382" s="44">
        <v>32.292999999999999</v>
      </c>
      <c r="G382" s="44">
        <v>5.742</v>
      </c>
      <c r="H382" s="16">
        <f t="shared" si="8"/>
        <v>0.7</v>
      </c>
      <c r="I382" s="44"/>
      <c r="J382" s="142"/>
    </row>
    <row r="383" spans="1:10">
      <c r="A383" s="42" t="s">
        <v>220</v>
      </c>
      <c r="B383" s="43">
        <v>0.6</v>
      </c>
      <c r="C383" s="43">
        <v>0.6</v>
      </c>
      <c r="D383" s="43"/>
      <c r="E383" s="44">
        <v>0</v>
      </c>
      <c r="F383" s="44">
        <v>32.292999999999999</v>
      </c>
      <c r="G383" s="44">
        <v>6.3419999999999996</v>
      </c>
      <c r="H383" s="16">
        <f t="shared" si="8"/>
        <v>0.7</v>
      </c>
      <c r="I383" s="44"/>
      <c r="J383" s="142"/>
    </row>
    <row r="384" spans="1:10">
      <c r="A384" s="42" t="s">
        <v>221</v>
      </c>
      <c r="B384" s="43">
        <v>0.6</v>
      </c>
      <c r="C384" s="43">
        <v>0.6</v>
      </c>
      <c r="D384" s="43"/>
      <c r="E384" s="44">
        <v>0</v>
      </c>
      <c r="F384" s="44">
        <v>32.292999999999999</v>
      </c>
      <c r="G384" s="44">
        <v>6.9420000000000002</v>
      </c>
      <c r="H384" s="16">
        <f t="shared" si="8"/>
        <v>0.7</v>
      </c>
      <c r="I384" s="44"/>
      <c r="J384" s="142"/>
    </row>
    <row r="385" spans="1:10">
      <c r="A385" s="42" t="s">
        <v>222</v>
      </c>
      <c r="B385" s="43">
        <v>0.6</v>
      </c>
      <c r="C385" s="43">
        <v>0.6</v>
      </c>
      <c r="D385" s="43"/>
      <c r="E385" s="44">
        <v>0</v>
      </c>
      <c r="F385" s="44">
        <v>32.292999999999999</v>
      </c>
      <c r="G385" s="44">
        <v>7.5419999999999998</v>
      </c>
      <c r="H385" s="16">
        <f t="shared" si="8"/>
        <v>0.7</v>
      </c>
      <c r="I385" s="44"/>
      <c r="J385" s="142"/>
    </row>
    <row r="386" spans="1:10">
      <c r="A386" s="42" t="s">
        <v>223</v>
      </c>
      <c r="B386" s="43">
        <v>0.6</v>
      </c>
      <c r="C386" s="43">
        <v>0.6</v>
      </c>
      <c r="D386" s="43"/>
      <c r="E386" s="44">
        <v>0</v>
      </c>
      <c r="F386" s="44">
        <v>32.292999999999999</v>
      </c>
      <c r="G386" s="44">
        <v>8.1419999999999995</v>
      </c>
      <c r="H386" s="16">
        <f t="shared" si="8"/>
        <v>0.7</v>
      </c>
      <c r="I386" s="44"/>
      <c r="J386" s="142"/>
    </row>
    <row r="387" spans="1:10">
      <c r="A387" s="42" t="s">
        <v>224</v>
      </c>
      <c r="B387" s="43">
        <v>0.6</v>
      </c>
      <c r="C387" s="43">
        <v>0.6</v>
      </c>
      <c r="D387" s="43"/>
      <c r="E387" s="44">
        <v>0</v>
      </c>
      <c r="F387" s="44">
        <v>32.292999999999999</v>
      </c>
      <c r="G387" s="44">
        <v>8.7420000000000009</v>
      </c>
      <c r="H387" s="16">
        <f t="shared" si="8"/>
        <v>0.7</v>
      </c>
      <c r="I387" s="44"/>
      <c r="J387" s="142"/>
    </row>
    <row r="388" spans="1:10">
      <c r="A388" s="42" t="s">
        <v>225</v>
      </c>
      <c r="B388" s="43">
        <v>0.6</v>
      </c>
      <c r="C388" s="43">
        <v>0.6</v>
      </c>
      <c r="D388" s="43"/>
      <c r="E388" s="44">
        <v>0</v>
      </c>
      <c r="F388" s="44">
        <v>32.292999999999999</v>
      </c>
      <c r="G388" s="44">
        <v>9.3420000000000005</v>
      </c>
      <c r="H388" s="16">
        <f t="shared" si="8"/>
        <v>0.7</v>
      </c>
      <c r="I388" s="44"/>
      <c r="J388" s="142"/>
    </row>
    <row r="389" spans="1:10">
      <c r="A389" s="42" t="s">
        <v>226</v>
      </c>
      <c r="B389" s="43">
        <v>0.6</v>
      </c>
      <c r="C389" s="43">
        <v>0.6</v>
      </c>
      <c r="D389" s="43"/>
      <c r="E389" s="44">
        <v>0</v>
      </c>
      <c r="F389" s="44">
        <v>32.292999999999999</v>
      </c>
      <c r="G389" s="44">
        <v>9.9420000000000002</v>
      </c>
      <c r="H389" s="16">
        <f t="shared" si="8"/>
        <v>0.7</v>
      </c>
      <c r="I389" s="44"/>
      <c r="J389" s="142"/>
    </row>
    <row r="390" spans="1:10">
      <c r="A390" s="42" t="s">
        <v>227</v>
      </c>
      <c r="B390" s="43">
        <v>0.6</v>
      </c>
      <c r="C390" s="43">
        <v>0.6</v>
      </c>
      <c r="D390" s="43"/>
      <c r="E390" s="44">
        <v>0</v>
      </c>
      <c r="F390" s="44">
        <v>32.292999999999999</v>
      </c>
      <c r="G390" s="44">
        <v>10.542</v>
      </c>
      <c r="H390" s="16">
        <f t="shared" si="8"/>
        <v>0.7</v>
      </c>
      <c r="I390" s="44"/>
      <c r="J390" s="142"/>
    </row>
    <row r="391" spans="1:10">
      <c r="A391" s="42" t="s">
        <v>228</v>
      </c>
      <c r="B391" s="43">
        <v>0.6</v>
      </c>
      <c r="C391" s="43">
        <v>0.6</v>
      </c>
      <c r="D391" s="43"/>
      <c r="E391" s="44">
        <v>0</v>
      </c>
      <c r="F391" s="44">
        <v>32.292999999999999</v>
      </c>
      <c r="G391" s="44">
        <v>11.141999999999999</v>
      </c>
      <c r="H391" s="16">
        <f t="shared" si="8"/>
        <v>0.7</v>
      </c>
      <c r="I391" s="44"/>
      <c r="J391" s="142"/>
    </row>
    <row r="392" spans="1:10">
      <c r="A392" s="42" t="s">
        <v>229</v>
      </c>
      <c r="B392" s="43">
        <v>0.6</v>
      </c>
      <c r="C392" s="43">
        <v>0.6</v>
      </c>
      <c r="D392" s="43"/>
      <c r="E392" s="44">
        <v>0</v>
      </c>
      <c r="F392" s="44">
        <v>32.292999999999999</v>
      </c>
      <c r="G392" s="44">
        <v>11.742000000000001</v>
      </c>
      <c r="H392" s="16">
        <f t="shared" si="8"/>
        <v>0.7</v>
      </c>
      <c r="I392" s="44"/>
      <c r="J392" s="142"/>
    </row>
    <row r="393" spans="1:10">
      <c r="A393" s="42" t="s">
        <v>230</v>
      </c>
      <c r="B393" s="43">
        <v>0.6</v>
      </c>
      <c r="C393" s="43">
        <v>0.6</v>
      </c>
      <c r="D393" s="43"/>
      <c r="E393" s="44">
        <v>0</v>
      </c>
      <c r="F393" s="44">
        <v>32.292999999999999</v>
      </c>
      <c r="G393" s="44">
        <v>12.342000000000001</v>
      </c>
      <c r="H393" s="16">
        <f t="shared" si="8"/>
        <v>0.7</v>
      </c>
      <c r="I393" s="44"/>
      <c r="J393" s="142"/>
    </row>
    <row r="394" spans="1:10">
      <c r="A394" s="42" t="s">
        <v>807</v>
      </c>
      <c r="B394" s="43">
        <v>0.6</v>
      </c>
      <c r="C394" s="43">
        <v>0.6</v>
      </c>
      <c r="D394" s="43"/>
      <c r="E394" s="44">
        <v>0</v>
      </c>
      <c r="F394" s="44">
        <v>32.292999999999999</v>
      </c>
      <c r="G394" s="44">
        <v>12.942</v>
      </c>
      <c r="H394" s="16">
        <f t="shared" si="8"/>
        <v>0.7</v>
      </c>
      <c r="I394" s="44"/>
      <c r="J394" s="142"/>
    </row>
    <row r="395" spans="1:10">
      <c r="A395" s="42" t="s">
        <v>808</v>
      </c>
      <c r="B395" s="43">
        <v>0.6</v>
      </c>
      <c r="C395" s="43">
        <v>0.6</v>
      </c>
      <c r="D395" s="43"/>
      <c r="E395" s="44">
        <v>0</v>
      </c>
      <c r="F395" s="44">
        <v>32.292999999999999</v>
      </c>
      <c r="G395" s="44">
        <v>13.542</v>
      </c>
      <c r="H395" s="16">
        <f t="shared" si="8"/>
        <v>0.7</v>
      </c>
      <c r="I395" s="44"/>
      <c r="J395" s="142"/>
    </row>
    <row r="396" spans="1:10">
      <c r="A396" s="42" t="s">
        <v>809</v>
      </c>
      <c r="B396" s="43">
        <v>0.6</v>
      </c>
      <c r="C396" s="43">
        <v>0.6</v>
      </c>
      <c r="D396" s="43"/>
      <c r="E396" s="44">
        <v>0</v>
      </c>
      <c r="F396" s="44">
        <v>32.292999999999999</v>
      </c>
      <c r="G396" s="44">
        <v>14.141999999999999</v>
      </c>
      <c r="H396" s="16">
        <f t="shared" si="8"/>
        <v>0.7</v>
      </c>
      <c r="I396" s="44"/>
      <c r="J396" s="142"/>
    </row>
    <row r="397" spans="1:10">
      <c r="A397" s="42" t="s">
        <v>810</v>
      </c>
      <c r="B397" s="43">
        <v>0.6</v>
      </c>
      <c r="C397" s="43">
        <v>0.6</v>
      </c>
      <c r="D397" s="43"/>
      <c r="E397" s="44">
        <v>0</v>
      </c>
      <c r="F397" s="44">
        <v>32.292999999999999</v>
      </c>
      <c r="G397" s="44">
        <v>14.742000000000001</v>
      </c>
      <c r="H397" s="16">
        <f t="shared" si="8"/>
        <v>0.7</v>
      </c>
      <c r="I397" s="44"/>
      <c r="J397" s="142"/>
    </row>
    <row r="398" spans="1:10">
      <c r="A398" s="42" t="s">
        <v>811</v>
      </c>
      <c r="B398" s="43">
        <v>0.6</v>
      </c>
      <c r="C398" s="43">
        <v>0.6</v>
      </c>
      <c r="D398" s="43"/>
      <c r="E398" s="44">
        <v>0</v>
      </c>
      <c r="F398" s="44">
        <v>32.292999999999999</v>
      </c>
      <c r="G398" s="44">
        <v>15.342000000000001</v>
      </c>
      <c r="H398" s="16">
        <f t="shared" si="8"/>
        <v>0.7</v>
      </c>
      <c r="I398" s="44"/>
      <c r="J398" s="142"/>
    </row>
    <row r="399" spans="1:10">
      <c r="A399" s="42" t="s">
        <v>812</v>
      </c>
      <c r="B399" s="43">
        <v>0.6</v>
      </c>
      <c r="C399" s="43">
        <v>0.6</v>
      </c>
      <c r="D399" s="43"/>
      <c r="E399" s="44">
        <v>0</v>
      </c>
      <c r="F399" s="44">
        <v>32.292999999999999</v>
      </c>
      <c r="G399" s="44">
        <v>15.942</v>
      </c>
      <c r="H399" s="16">
        <f t="shared" si="8"/>
        <v>0.7</v>
      </c>
      <c r="I399" s="44"/>
      <c r="J399" s="142"/>
    </row>
    <row r="400" spans="1:10">
      <c r="A400" s="42" t="s">
        <v>813</v>
      </c>
      <c r="B400" s="43">
        <v>0.6</v>
      </c>
      <c r="C400" s="43">
        <v>0.6</v>
      </c>
      <c r="D400" s="43"/>
      <c r="E400" s="44">
        <v>0</v>
      </c>
      <c r="F400" s="44">
        <v>32.292999999999999</v>
      </c>
      <c r="G400" s="44">
        <v>16.542000000000002</v>
      </c>
      <c r="H400" s="16">
        <f t="shared" si="8"/>
        <v>0.7</v>
      </c>
      <c r="I400" s="44"/>
      <c r="J400" s="142"/>
    </row>
    <row r="401" spans="1:10">
      <c r="A401" s="42" t="s">
        <v>814</v>
      </c>
      <c r="B401" s="43">
        <v>0.6</v>
      </c>
      <c r="C401" s="43">
        <v>0.6</v>
      </c>
      <c r="D401" s="43"/>
      <c r="E401" s="44">
        <v>0</v>
      </c>
      <c r="F401" s="44">
        <v>32.292999999999999</v>
      </c>
      <c r="G401" s="44">
        <v>17.141999999999999</v>
      </c>
      <c r="H401" s="16">
        <f t="shared" si="8"/>
        <v>0.7</v>
      </c>
      <c r="I401" s="44"/>
      <c r="J401" s="142"/>
    </row>
    <row r="402" spans="1:10">
      <c r="A402" s="42" t="s">
        <v>815</v>
      </c>
      <c r="B402" s="43">
        <v>0.6</v>
      </c>
      <c r="C402" s="43">
        <v>0.6</v>
      </c>
      <c r="D402" s="43"/>
      <c r="E402" s="44">
        <v>0</v>
      </c>
      <c r="F402" s="44">
        <v>32.292999999999999</v>
      </c>
      <c r="G402" s="44">
        <v>17.742000000000001</v>
      </c>
      <c r="H402" s="16">
        <f t="shared" si="8"/>
        <v>0.7</v>
      </c>
      <c r="I402" s="44"/>
      <c r="J402" s="142"/>
    </row>
    <row r="403" spans="1:10">
      <c r="A403" s="45" t="s">
        <v>231</v>
      </c>
      <c r="B403" s="46">
        <v>0.6</v>
      </c>
      <c r="C403" s="46">
        <v>0.6</v>
      </c>
      <c r="D403" s="46"/>
      <c r="E403" s="47">
        <v>0</v>
      </c>
      <c r="F403" s="47">
        <v>36.493000000000002</v>
      </c>
      <c r="G403" s="47">
        <v>2.742</v>
      </c>
      <c r="H403" s="16">
        <f t="shared" si="8"/>
        <v>0.7</v>
      </c>
      <c r="I403" s="47"/>
      <c r="J403" s="142"/>
    </row>
    <row r="404" spans="1:10">
      <c r="A404" s="45" t="s">
        <v>232</v>
      </c>
      <c r="B404" s="46">
        <v>0.6</v>
      </c>
      <c r="C404" s="46">
        <v>0.6</v>
      </c>
      <c r="D404" s="46"/>
      <c r="E404" s="47">
        <v>0</v>
      </c>
      <c r="F404" s="47">
        <v>36.493000000000002</v>
      </c>
      <c r="G404" s="47">
        <v>3.3420000000000001</v>
      </c>
      <c r="H404" s="16">
        <f t="shared" si="8"/>
        <v>0.7</v>
      </c>
      <c r="I404" s="47"/>
      <c r="J404" s="142"/>
    </row>
    <row r="405" spans="1:10">
      <c r="A405" s="45" t="s">
        <v>233</v>
      </c>
      <c r="B405" s="46">
        <v>0.6</v>
      </c>
      <c r="C405" s="46">
        <v>0.6</v>
      </c>
      <c r="D405" s="46"/>
      <c r="E405" s="47">
        <v>0</v>
      </c>
      <c r="F405" s="47">
        <v>36.493000000000002</v>
      </c>
      <c r="G405" s="47">
        <v>3.9420000000000002</v>
      </c>
      <c r="H405" s="16">
        <f t="shared" si="8"/>
        <v>0.7</v>
      </c>
      <c r="I405" s="47"/>
      <c r="J405" s="142"/>
    </row>
    <row r="406" spans="1:10">
      <c r="A406" s="45" t="s">
        <v>234</v>
      </c>
      <c r="B406" s="46">
        <v>0.6</v>
      </c>
      <c r="C406" s="46">
        <v>0.6</v>
      </c>
      <c r="D406" s="46"/>
      <c r="E406" s="47">
        <v>0</v>
      </c>
      <c r="F406" s="47">
        <v>36.493000000000002</v>
      </c>
      <c r="G406" s="47">
        <v>4.5419999999999998</v>
      </c>
      <c r="H406" s="16">
        <f t="shared" si="8"/>
        <v>0.7</v>
      </c>
      <c r="I406" s="47"/>
      <c r="J406" s="142"/>
    </row>
    <row r="407" spans="1:10">
      <c r="A407" s="45" t="s">
        <v>235</v>
      </c>
      <c r="B407" s="46">
        <v>0.6</v>
      </c>
      <c r="C407" s="46">
        <v>0.6</v>
      </c>
      <c r="D407" s="46"/>
      <c r="E407" s="47">
        <v>0</v>
      </c>
      <c r="F407" s="47">
        <v>36.493000000000002</v>
      </c>
      <c r="G407" s="47">
        <v>5.1420000000000003</v>
      </c>
      <c r="H407" s="16">
        <f t="shared" si="8"/>
        <v>0.7</v>
      </c>
      <c r="I407" s="47"/>
      <c r="J407" s="142"/>
    </row>
    <row r="408" spans="1:10">
      <c r="A408" s="45" t="s">
        <v>236</v>
      </c>
      <c r="B408" s="46">
        <v>0.6</v>
      </c>
      <c r="C408" s="46">
        <v>0.6</v>
      </c>
      <c r="D408" s="46"/>
      <c r="E408" s="47">
        <v>0</v>
      </c>
      <c r="F408" s="47">
        <v>36.493000000000002</v>
      </c>
      <c r="G408" s="47">
        <v>5.742</v>
      </c>
      <c r="H408" s="16">
        <f t="shared" si="8"/>
        <v>0.7</v>
      </c>
      <c r="I408" s="47"/>
      <c r="J408" s="142"/>
    </row>
    <row r="409" spans="1:10">
      <c r="A409" s="45" t="s">
        <v>237</v>
      </c>
      <c r="B409" s="46">
        <v>0.6</v>
      </c>
      <c r="C409" s="46">
        <v>0.6</v>
      </c>
      <c r="D409" s="46"/>
      <c r="E409" s="47">
        <v>0</v>
      </c>
      <c r="F409" s="47">
        <v>36.493000000000002</v>
      </c>
      <c r="G409" s="47">
        <v>6.3419999999999996</v>
      </c>
      <c r="H409" s="16">
        <f t="shared" si="8"/>
        <v>0.7</v>
      </c>
      <c r="I409" s="47"/>
      <c r="J409" s="142"/>
    </row>
    <row r="410" spans="1:10">
      <c r="A410" s="45" t="s">
        <v>238</v>
      </c>
      <c r="B410" s="46">
        <v>0.6</v>
      </c>
      <c r="C410" s="46">
        <v>0.6</v>
      </c>
      <c r="D410" s="46"/>
      <c r="E410" s="47">
        <v>0</v>
      </c>
      <c r="F410" s="47">
        <v>36.493000000000002</v>
      </c>
      <c r="G410" s="47">
        <v>6.9420000000000002</v>
      </c>
      <c r="H410" s="16">
        <f t="shared" si="8"/>
        <v>0.7</v>
      </c>
      <c r="I410" s="47"/>
      <c r="J410" s="142"/>
    </row>
    <row r="411" spans="1:10">
      <c r="A411" s="45" t="s">
        <v>239</v>
      </c>
      <c r="B411" s="46">
        <v>0.6</v>
      </c>
      <c r="C411" s="46">
        <v>0.6</v>
      </c>
      <c r="D411" s="46"/>
      <c r="E411" s="47">
        <v>0</v>
      </c>
      <c r="F411" s="47">
        <v>36.493000000000002</v>
      </c>
      <c r="G411" s="47">
        <v>7.5419999999999998</v>
      </c>
      <c r="H411" s="16">
        <f t="shared" si="8"/>
        <v>0.7</v>
      </c>
      <c r="I411" s="47"/>
      <c r="J411" s="142"/>
    </row>
    <row r="412" spans="1:10">
      <c r="A412" s="45" t="s">
        <v>240</v>
      </c>
      <c r="B412" s="46">
        <v>0.6</v>
      </c>
      <c r="C412" s="46">
        <v>0.6</v>
      </c>
      <c r="D412" s="46"/>
      <c r="E412" s="47">
        <v>0</v>
      </c>
      <c r="F412" s="47">
        <v>36.493000000000002</v>
      </c>
      <c r="G412" s="47">
        <v>8.1419999999999995</v>
      </c>
      <c r="H412" s="16">
        <f t="shared" si="8"/>
        <v>0.7</v>
      </c>
      <c r="I412" s="47"/>
      <c r="J412" s="142"/>
    </row>
    <row r="413" spans="1:10">
      <c r="A413" s="45" t="s">
        <v>241</v>
      </c>
      <c r="B413" s="46">
        <v>0.6</v>
      </c>
      <c r="C413" s="46">
        <v>0.6</v>
      </c>
      <c r="D413" s="46"/>
      <c r="E413" s="47">
        <v>0</v>
      </c>
      <c r="F413" s="47">
        <v>36.493000000000002</v>
      </c>
      <c r="G413" s="47">
        <v>8.7420000000000009</v>
      </c>
      <c r="H413" s="16">
        <f t="shared" si="8"/>
        <v>0.7</v>
      </c>
      <c r="I413" s="47"/>
      <c r="J413" s="142"/>
    </row>
    <row r="414" spans="1:10">
      <c r="A414" s="45" t="s">
        <v>242</v>
      </c>
      <c r="B414" s="46">
        <v>0.6</v>
      </c>
      <c r="C414" s="46">
        <v>0.6</v>
      </c>
      <c r="D414" s="46"/>
      <c r="E414" s="47">
        <v>0</v>
      </c>
      <c r="F414" s="47">
        <v>36.493000000000002</v>
      </c>
      <c r="G414" s="47">
        <v>9.3420000000000005</v>
      </c>
      <c r="H414" s="16">
        <f t="shared" si="8"/>
        <v>0.7</v>
      </c>
      <c r="I414" s="47"/>
      <c r="J414" s="142"/>
    </row>
    <row r="415" spans="1:10">
      <c r="A415" s="45" t="s">
        <v>243</v>
      </c>
      <c r="B415" s="46">
        <v>0.6</v>
      </c>
      <c r="C415" s="46">
        <v>0.6</v>
      </c>
      <c r="D415" s="46"/>
      <c r="E415" s="47">
        <v>0</v>
      </c>
      <c r="F415" s="47">
        <v>36.493000000000002</v>
      </c>
      <c r="G415" s="47">
        <v>9.9420000000000002</v>
      </c>
      <c r="H415" s="16">
        <f t="shared" si="8"/>
        <v>0.7</v>
      </c>
      <c r="I415" s="47"/>
      <c r="J415" s="142"/>
    </row>
    <row r="416" spans="1:10">
      <c r="A416" s="45" t="s">
        <v>244</v>
      </c>
      <c r="B416" s="46">
        <v>0.6</v>
      </c>
      <c r="C416" s="46">
        <v>0.6</v>
      </c>
      <c r="D416" s="46"/>
      <c r="E416" s="47">
        <v>0</v>
      </c>
      <c r="F416" s="47">
        <v>36.493000000000002</v>
      </c>
      <c r="G416" s="47">
        <v>10.542</v>
      </c>
      <c r="H416" s="16">
        <f t="shared" si="8"/>
        <v>0.7</v>
      </c>
      <c r="I416" s="47"/>
      <c r="J416" s="142"/>
    </row>
    <row r="417" spans="1:10">
      <c r="A417" s="45" t="s">
        <v>245</v>
      </c>
      <c r="B417" s="46">
        <v>0.6</v>
      </c>
      <c r="C417" s="46">
        <v>0.6</v>
      </c>
      <c r="D417" s="46"/>
      <c r="E417" s="47">
        <v>0</v>
      </c>
      <c r="F417" s="47">
        <v>36.493000000000002</v>
      </c>
      <c r="G417" s="47">
        <v>11.141999999999999</v>
      </c>
      <c r="H417" s="16">
        <f t="shared" si="8"/>
        <v>0.7</v>
      </c>
      <c r="I417" s="47"/>
      <c r="J417" s="142"/>
    </row>
    <row r="418" spans="1:10">
      <c r="A418" s="45" t="s">
        <v>246</v>
      </c>
      <c r="B418" s="46">
        <v>0.6</v>
      </c>
      <c r="C418" s="46">
        <v>0.6</v>
      </c>
      <c r="D418" s="46"/>
      <c r="E418" s="47">
        <v>0</v>
      </c>
      <c r="F418" s="47">
        <v>36.493000000000002</v>
      </c>
      <c r="G418" s="47">
        <v>11.742000000000001</v>
      </c>
      <c r="H418" s="16">
        <f t="shared" si="8"/>
        <v>0.7</v>
      </c>
      <c r="I418" s="47"/>
      <c r="J418" s="142"/>
    </row>
    <row r="419" spans="1:10">
      <c r="A419" s="45" t="s">
        <v>247</v>
      </c>
      <c r="B419" s="46">
        <v>0.6</v>
      </c>
      <c r="C419" s="46">
        <v>0.6</v>
      </c>
      <c r="D419" s="46"/>
      <c r="E419" s="47">
        <v>0</v>
      </c>
      <c r="F419" s="47">
        <v>36.493000000000002</v>
      </c>
      <c r="G419" s="47">
        <v>12.342000000000001</v>
      </c>
      <c r="H419" s="16">
        <f t="shared" si="8"/>
        <v>0.7</v>
      </c>
      <c r="I419" s="47"/>
      <c r="J419" s="142"/>
    </row>
    <row r="420" spans="1:10">
      <c r="A420" s="45" t="s">
        <v>248</v>
      </c>
      <c r="B420" s="46">
        <v>0.6</v>
      </c>
      <c r="C420" s="46">
        <v>0.6</v>
      </c>
      <c r="D420" s="46"/>
      <c r="E420" s="47">
        <v>0</v>
      </c>
      <c r="F420" s="47">
        <v>36.493000000000002</v>
      </c>
      <c r="G420" s="47">
        <v>12.942</v>
      </c>
      <c r="H420" s="16">
        <f t="shared" si="8"/>
        <v>0.7</v>
      </c>
      <c r="I420" s="47"/>
      <c r="J420" s="142"/>
    </row>
    <row r="421" spans="1:10">
      <c r="A421" s="45" t="s">
        <v>249</v>
      </c>
      <c r="B421" s="46">
        <v>0.6</v>
      </c>
      <c r="C421" s="46">
        <v>0.6</v>
      </c>
      <c r="D421" s="46"/>
      <c r="E421" s="47">
        <v>0</v>
      </c>
      <c r="F421" s="47">
        <v>36.493000000000002</v>
      </c>
      <c r="G421" s="47">
        <v>13.542</v>
      </c>
      <c r="H421" s="16">
        <f t="shared" si="8"/>
        <v>0.7</v>
      </c>
      <c r="I421" s="47"/>
      <c r="J421" s="142"/>
    </row>
    <row r="422" spans="1:10">
      <c r="A422" s="45" t="s">
        <v>250</v>
      </c>
      <c r="B422" s="46">
        <v>0.6</v>
      </c>
      <c r="C422" s="46">
        <v>0.6</v>
      </c>
      <c r="D422" s="46"/>
      <c r="E422" s="47">
        <v>0</v>
      </c>
      <c r="F422" s="47">
        <v>36.493000000000002</v>
      </c>
      <c r="G422" s="47">
        <v>14.141999999999999</v>
      </c>
      <c r="H422" s="16">
        <f t="shared" si="8"/>
        <v>0.7</v>
      </c>
      <c r="I422" s="47"/>
      <c r="J422" s="142"/>
    </row>
    <row r="423" spans="1:10">
      <c r="A423" s="45" t="s">
        <v>251</v>
      </c>
      <c r="B423" s="46">
        <v>0.6</v>
      </c>
      <c r="C423" s="46">
        <v>0.6</v>
      </c>
      <c r="D423" s="46"/>
      <c r="E423" s="47">
        <v>0</v>
      </c>
      <c r="F423" s="47">
        <v>36.493000000000002</v>
      </c>
      <c r="G423" s="47">
        <v>14.742000000000001</v>
      </c>
      <c r="H423" s="16">
        <f t="shared" si="8"/>
        <v>0.7</v>
      </c>
      <c r="I423" s="47"/>
      <c r="J423" s="142"/>
    </row>
    <row r="424" spans="1:10">
      <c r="A424" s="45" t="s">
        <v>252</v>
      </c>
      <c r="B424" s="46">
        <v>0.6</v>
      </c>
      <c r="C424" s="46">
        <v>0.6</v>
      </c>
      <c r="D424" s="46"/>
      <c r="E424" s="47">
        <v>0</v>
      </c>
      <c r="F424" s="47">
        <v>36.493000000000002</v>
      </c>
      <c r="G424" s="47">
        <v>15.342000000000001</v>
      </c>
      <c r="H424" s="16">
        <f t="shared" si="8"/>
        <v>0.7</v>
      </c>
      <c r="I424" s="47"/>
      <c r="J424" s="142"/>
    </row>
    <row r="425" spans="1:10">
      <c r="A425" s="45" t="s">
        <v>253</v>
      </c>
      <c r="B425" s="46">
        <v>0.6</v>
      </c>
      <c r="C425" s="46">
        <v>0.6</v>
      </c>
      <c r="D425" s="46"/>
      <c r="E425" s="47">
        <v>0</v>
      </c>
      <c r="F425" s="47">
        <v>36.493000000000002</v>
      </c>
      <c r="G425" s="47">
        <v>15.942</v>
      </c>
      <c r="H425" s="16">
        <f t="shared" si="8"/>
        <v>0.7</v>
      </c>
      <c r="I425" s="47"/>
      <c r="J425" s="142"/>
    </row>
    <row r="426" spans="1:10">
      <c r="A426" s="45" t="s">
        <v>254</v>
      </c>
      <c r="B426" s="46">
        <v>0.6</v>
      </c>
      <c r="C426" s="46">
        <v>0.6</v>
      </c>
      <c r="D426" s="46"/>
      <c r="E426" s="47">
        <v>0</v>
      </c>
      <c r="F426" s="47">
        <v>36.493000000000002</v>
      </c>
      <c r="G426" s="47">
        <v>16.542000000000002</v>
      </c>
      <c r="H426" s="16">
        <f t="shared" si="8"/>
        <v>0.7</v>
      </c>
      <c r="I426" s="47"/>
      <c r="J426" s="142"/>
    </row>
    <row r="427" spans="1:10">
      <c r="A427" s="45" t="s">
        <v>255</v>
      </c>
      <c r="B427" s="46">
        <v>0.6</v>
      </c>
      <c r="C427" s="46">
        <v>0.6</v>
      </c>
      <c r="D427" s="46"/>
      <c r="E427" s="47">
        <v>0</v>
      </c>
      <c r="F427" s="47">
        <v>36.493000000000002</v>
      </c>
      <c r="G427" s="47">
        <v>17.141999999999999</v>
      </c>
      <c r="H427" s="16">
        <f t="shared" si="8"/>
        <v>0.7</v>
      </c>
      <c r="I427" s="47"/>
      <c r="J427" s="142"/>
    </row>
    <row r="428" spans="1:10">
      <c r="A428" s="45" t="s">
        <v>256</v>
      </c>
      <c r="B428" s="46">
        <v>0.6</v>
      </c>
      <c r="C428" s="46">
        <v>0.6</v>
      </c>
      <c r="D428" s="46"/>
      <c r="E428" s="47">
        <v>0</v>
      </c>
      <c r="F428" s="47">
        <v>36.493000000000002</v>
      </c>
      <c r="G428" s="47">
        <v>17.742000000000001</v>
      </c>
      <c r="H428" s="16">
        <f t="shared" si="8"/>
        <v>0.7</v>
      </c>
      <c r="I428" s="47"/>
      <c r="J428" s="142"/>
    </row>
    <row r="429" spans="1:10">
      <c r="A429" s="45" t="s">
        <v>257</v>
      </c>
      <c r="B429" s="46">
        <v>0.6</v>
      </c>
      <c r="C429" s="46">
        <v>0.6</v>
      </c>
      <c r="D429" s="46"/>
      <c r="E429" s="47">
        <v>0</v>
      </c>
      <c r="F429" s="47">
        <v>37.493000000000002</v>
      </c>
      <c r="G429" s="47">
        <v>2.742</v>
      </c>
      <c r="H429" s="16">
        <f t="shared" ref="H429:H492" si="9">$I$23</f>
        <v>0.7</v>
      </c>
      <c r="I429" s="47"/>
      <c r="J429" s="142"/>
    </row>
    <row r="430" spans="1:10">
      <c r="A430" s="45" t="s">
        <v>258</v>
      </c>
      <c r="B430" s="46">
        <v>0.6</v>
      </c>
      <c r="C430" s="46">
        <v>0.6</v>
      </c>
      <c r="D430" s="46"/>
      <c r="E430" s="47">
        <v>0</v>
      </c>
      <c r="F430" s="47">
        <v>37.493000000000002</v>
      </c>
      <c r="G430" s="47">
        <v>3.3420000000000001</v>
      </c>
      <c r="H430" s="16">
        <f t="shared" si="9"/>
        <v>0.7</v>
      </c>
      <c r="I430" s="47"/>
      <c r="J430" s="142"/>
    </row>
    <row r="431" spans="1:10">
      <c r="A431" s="45" t="s">
        <v>259</v>
      </c>
      <c r="B431" s="46">
        <v>0.6</v>
      </c>
      <c r="C431" s="46">
        <v>0.6</v>
      </c>
      <c r="D431" s="46"/>
      <c r="E431" s="47">
        <v>0</v>
      </c>
      <c r="F431" s="47">
        <v>37.493000000000002</v>
      </c>
      <c r="G431" s="47">
        <v>3.9420000000000002</v>
      </c>
      <c r="H431" s="16">
        <f t="shared" si="9"/>
        <v>0.7</v>
      </c>
      <c r="I431" s="47"/>
      <c r="J431" s="142"/>
    </row>
    <row r="432" spans="1:10">
      <c r="A432" s="45" t="s">
        <v>260</v>
      </c>
      <c r="B432" s="46">
        <v>0.6</v>
      </c>
      <c r="C432" s="46">
        <v>0.6</v>
      </c>
      <c r="D432" s="46"/>
      <c r="E432" s="47">
        <v>0</v>
      </c>
      <c r="F432" s="47">
        <v>37.493000000000002</v>
      </c>
      <c r="G432" s="47">
        <v>4.5419999999999998</v>
      </c>
      <c r="H432" s="16">
        <f t="shared" si="9"/>
        <v>0.7</v>
      </c>
      <c r="I432" s="47"/>
      <c r="J432" s="142"/>
    </row>
    <row r="433" spans="1:10">
      <c r="A433" s="45" t="s">
        <v>261</v>
      </c>
      <c r="B433" s="46">
        <v>0.6</v>
      </c>
      <c r="C433" s="46">
        <v>0.6</v>
      </c>
      <c r="D433" s="46"/>
      <c r="E433" s="47">
        <v>0</v>
      </c>
      <c r="F433" s="47">
        <v>37.493000000000002</v>
      </c>
      <c r="G433" s="47">
        <v>5.1420000000000003</v>
      </c>
      <c r="H433" s="16">
        <f t="shared" si="9"/>
        <v>0.7</v>
      </c>
      <c r="I433" s="47"/>
      <c r="J433" s="142"/>
    </row>
    <row r="434" spans="1:10">
      <c r="A434" s="45" t="s">
        <v>262</v>
      </c>
      <c r="B434" s="46">
        <v>0.6</v>
      </c>
      <c r="C434" s="46">
        <v>0.6</v>
      </c>
      <c r="D434" s="46"/>
      <c r="E434" s="47">
        <v>0</v>
      </c>
      <c r="F434" s="47">
        <v>37.493000000000002</v>
      </c>
      <c r="G434" s="47">
        <v>5.742</v>
      </c>
      <c r="H434" s="16">
        <f t="shared" si="9"/>
        <v>0.7</v>
      </c>
      <c r="I434" s="47"/>
      <c r="J434" s="142"/>
    </row>
    <row r="435" spans="1:10">
      <c r="A435" s="45" t="s">
        <v>816</v>
      </c>
      <c r="B435" s="46">
        <v>0.6</v>
      </c>
      <c r="C435" s="46">
        <v>0.6</v>
      </c>
      <c r="D435" s="46"/>
      <c r="E435" s="47">
        <v>0</v>
      </c>
      <c r="F435" s="47">
        <v>37.493000000000002</v>
      </c>
      <c r="G435" s="47">
        <v>6.3419999999999996</v>
      </c>
      <c r="H435" s="16">
        <f t="shared" si="9"/>
        <v>0.7</v>
      </c>
      <c r="I435" s="47"/>
      <c r="J435" s="142"/>
    </row>
    <row r="436" spans="1:10">
      <c r="A436" s="45" t="s">
        <v>817</v>
      </c>
      <c r="B436" s="46">
        <v>0.6</v>
      </c>
      <c r="C436" s="46">
        <v>0.6</v>
      </c>
      <c r="D436" s="46"/>
      <c r="E436" s="47">
        <v>0</v>
      </c>
      <c r="F436" s="47">
        <v>37.493000000000002</v>
      </c>
      <c r="G436" s="47">
        <v>6.9420000000000002</v>
      </c>
      <c r="H436" s="16">
        <f t="shared" si="9"/>
        <v>0.7</v>
      </c>
      <c r="I436" s="47"/>
      <c r="J436" s="142"/>
    </row>
    <row r="437" spans="1:10">
      <c r="A437" s="45" t="s">
        <v>818</v>
      </c>
      <c r="B437" s="46">
        <v>0.6</v>
      </c>
      <c r="C437" s="46">
        <v>0.6</v>
      </c>
      <c r="D437" s="46"/>
      <c r="E437" s="47">
        <v>0</v>
      </c>
      <c r="F437" s="47">
        <v>37.493000000000002</v>
      </c>
      <c r="G437" s="47">
        <v>7.5419999999999998</v>
      </c>
      <c r="H437" s="16">
        <f t="shared" si="9"/>
        <v>0.7</v>
      </c>
      <c r="I437" s="47"/>
      <c r="J437" s="142"/>
    </row>
    <row r="438" spans="1:10">
      <c r="A438" s="45" t="s">
        <v>819</v>
      </c>
      <c r="B438" s="46">
        <v>0.6</v>
      </c>
      <c r="C438" s="46">
        <v>0.6</v>
      </c>
      <c r="D438" s="46"/>
      <c r="E438" s="47">
        <v>0</v>
      </c>
      <c r="F438" s="47">
        <v>37.493000000000002</v>
      </c>
      <c r="G438" s="47">
        <v>8.1419999999999995</v>
      </c>
      <c r="H438" s="16">
        <f t="shared" si="9"/>
        <v>0.7</v>
      </c>
      <c r="I438" s="47"/>
      <c r="J438" s="142"/>
    </row>
    <row r="439" spans="1:10">
      <c r="A439" s="45" t="s">
        <v>820</v>
      </c>
      <c r="B439" s="46">
        <v>0.6</v>
      </c>
      <c r="C439" s="46">
        <v>0.6</v>
      </c>
      <c r="D439" s="46"/>
      <c r="E439" s="47">
        <v>0</v>
      </c>
      <c r="F439" s="47">
        <v>37.493000000000002</v>
      </c>
      <c r="G439" s="47">
        <v>8.7420000000000009</v>
      </c>
      <c r="H439" s="16">
        <f t="shared" si="9"/>
        <v>0.7</v>
      </c>
      <c r="I439" s="47"/>
      <c r="J439" s="142"/>
    </row>
    <row r="440" spans="1:10">
      <c r="A440" s="45" t="s">
        <v>821</v>
      </c>
      <c r="B440" s="46">
        <v>0.6</v>
      </c>
      <c r="C440" s="46">
        <v>0.6</v>
      </c>
      <c r="D440" s="46"/>
      <c r="E440" s="47">
        <v>0</v>
      </c>
      <c r="F440" s="47">
        <v>37.493000000000002</v>
      </c>
      <c r="G440" s="47">
        <v>9.3420000000000005</v>
      </c>
      <c r="H440" s="16">
        <f t="shared" si="9"/>
        <v>0.7</v>
      </c>
      <c r="I440" s="47"/>
      <c r="J440" s="142"/>
    </row>
    <row r="441" spans="1:10">
      <c r="A441" s="45" t="s">
        <v>822</v>
      </c>
      <c r="B441" s="46">
        <v>0.6</v>
      </c>
      <c r="C441" s="46">
        <v>0.6</v>
      </c>
      <c r="D441" s="46"/>
      <c r="E441" s="47">
        <v>0</v>
      </c>
      <c r="F441" s="47">
        <v>37.493000000000002</v>
      </c>
      <c r="G441" s="47">
        <v>9.9420000000000002</v>
      </c>
      <c r="H441" s="16">
        <f t="shared" si="9"/>
        <v>0.7</v>
      </c>
      <c r="I441" s="47"/>
      <c r="J441" s="142"/>
    </row>
    <row r="442" spans="1:10">
      <c r="A442" s="45" t="s">
        <v>823</v>
      </c>
      <c r="B442" s="46">
        <v>0.6</v>
      </c>
      <c r="C442" s="46">
        <v>0.6</v>
      </c>
      <c r="D442" s="46"/>
      <c r="E442" s="47">
        <v>0</v>
      </c>
      <c r="F442" s="47">
        <v>37.493000000000002</v>
      </c>
      <c r="G442" s="47">
        <v>10.542</v>
      </c>
      <c r="H442" s="16">
        <f t="shared" si="9"/>
        <v>0.7</v>
      </c>
      <c r="I442" s="47"/>
      <c r="J442" s="142"/>
    </row>
    <row r="443" spans="1:10">
      <c r="A443" s="45" t="s">
        <v>824</v>
      </c>
      <c r="B443" s="46">
        <v>0.6</v>
      </c>
      <c r="C443" s="46">
        <v>0.6</v>
      </c>
      <c r="D443" s="46"/>
      <c r="E443" s="47">
        <v>0</v>
      </c>
      <c r="F443" s="47">
        <v>37.493000000000002</v>
      </c>
      <c r="G443" s="47">
        <v>11.141999999999999</v>
      </c>
      <c r="H443" s="16">
        <f t="shared" si="9"/>
        <v>0.7</v>
      </c>
      <c r="I443" s="47"/>
      <c r="J443" s="142"/>
    </row>
    <row r="444" spans="1:10">
      <c r="A444" s="45" t="s">
        <v>825</v>
      </c>
      <c r="B444" s="46">
        <v>0.6</v>
      </c>
      <c r="C444" s="46">
        <v>0.6</v>
      </c>
      <c r="D444" s="46"/>
      <c r="E444" s="47">
        <v>0</v>
      </c>
      <c r="F444" s="47">
        <v>37.493000000000002</v>
      </c>
      <c r="G444" s="47">
        <v>11.742000000000001</v>
      </c>
      <c r="H444" s="16">
        <f t="shared" si="9"/>
        <v>0.7</v>
      </c>
      <c r="I444" s="47"/>
      <c r="J444" s="142"/>
    </row>
    <row r="445" spans="1:10">
      <c r="A445" s="45" t="s">
        <v>826</v>
      </c>
      <c r="B445" s="46">
        <v>0.6</v>
      </c>
      <c r="C445" s="46">
        <v>0.6</v>
      </c>
      <c r="D445" s="46"/>
      <c r="E445" s="47">
        <v>0</v>
      </c>
      <c r="F445" s="47">
        <v>37.493000000000002</v>
      </c>
      <c r="G445" s="47">
        <v>12.342000000000001</v>
      </c>
      <c r="H445" s="16">
        <f t="shared" si="9"/>
        <v>0.7</v>
      </c>
      <c r="I445" s="47"/>
      <c r="J445" s="142"/>
    </row>
    <row r="446" spans="1:10">
      <c r="A446" s="45" t="s">
        <v>827</v>
      </c>
      <c r="B446" s="46">
        <v>0.6</v>
      </c>
      <c r="C446" s="46">
        <v>0.6</v>
      </c>
      <c r="D446" s="46"/>
      <c r="E446" s="47">
        <v>0</v>
      </c>
      <c r="F446" s="47">
        <v>37.493000000000002</v>
      </c>
      <c r="G446" s="47">
        <v>12.942</v>
      </c>
      <c r="H446" s="16">
        <f t="shared" si="9"/>
        <v>0.7</v>
      </c>
      <c r="I446" s="47"/>
      <c r="J446" s="142"/>
    </row>
    <row r="447" spans="1:10">
      <c r="A447" s="45" t="s">
        <v>828</v>
      </c>
      <c r="B447" s="46">
        <v>0.6</v>
      </c>
      <c r="C447" s="46">
        <v>0.6</v>
      </c>
      <c r="D447" s="46"/>
      <c r="E447" s="47">
        <v>0</v>
      </c>
      <c r="F447" s="47">
        <v>37.493000000000002</v>
      </c>
      <c r="G447" s="47">
        <v>13.542</v>
      </c>
      <c r="H447" s="16">
        <f t="shared" si="9"/>
        <v>0.7</v>
      </c>
      <c r="I447" s="47"/>
      <c r="J447" s="142"/>
    </row>
    <row r="448" spans="1:10">
      <c r="A448" s="45" t="s">
        <v>829</v>
      </c>
      <c r="B448" s="46">
        <v>0.6</v>
      </c>
      <c r="C448" s="46">
        <v>0.6</v>
      </c>
      <c r="D448" s="46"/>
      <c r="E448" s="47">
        <v>0</v>
      </c>
      <c r="F448" s="47">
        <v>37.493000000000002</v>
      </c>
      <c r="G448" s="47">
        <v>14.141999999999999</v>
      </c>
      <c r="H448" s="16">
        <f t="shared" si="9"/>
        <v>0.7</v>
      </c>
      <c r="I448" s="47"/>
      <c r="J448" s="142"/>
    </row>
    <row r="449" spans="1:10">
      <c r="A449" s="45" t="s">
        <v>830</v>
      </c>
      <c r="B449" s="46">
        <v>0.6</v>
      </c>
      <c r="C449" s="46">
        <v>0.6</v>
      </c>
      <c r="D449" s="46"/>
      <c r="E449" s="47">
        <v>0</v>
      </c>
      <c r="F449" s="47">
        <v>37.493000000000002</v>
      </c>
      <c r="G449" s="47">
        <v>14.742000000000001</v>
      </c>
      <c r="H449" s="16">
        <f t="shared" si="9"/>
        <v>0.7</v>
      </c>
      <c r="I449" s="47"/>
      <c r="J449" s="142"/>
    </row>
    <row r="450" spans="1:10">
      <c r="A450" s="45" t="s">
        <v>831</v>
      </c>
      <c r="B450" s="46">
        <v>0.6</v>
      </c>
      <c r="C450" s="46">
        <v>0.6</v>
      </c>
      <c r="D450" s="46"/>
      <c r="E450" s="47">
        <v>0</v>
      </c>
      <c r="F450" s="47">
        <v>37.493000000000002</v>
      </c>
      <c r="G450" s="47">
        <v>15.342000000000001</v>
      </c>
      <c r="H450" s="16">
        <f t="shared" si="9"/>
        <v>0.7</v>
      </c>
      <c r="I450" s="47"/>
      <c r="J450" s="142"/>
    </row>
    <row r="451" spans="1:10">
      <c r="A451" s="45" t="s">
        <v>832</v>
      </c>
      <c r="B451" s="46">
        <v>0.6</v>
      </c>
      <c r="C451" s="46">
        <v>0.6</v>
      </c>
      <c r="D451" s="46"/>
      <c r="E451" s="47">
        <v>0</v>
      </c>
      <c r="F451" s="47">
        <v>37.493000000000002</v>
      </c>
      <c r="G451" s="47">
        <v>15.942</v>
      </c>
      <c r="H451" s="16">
        <f t="shared" si="9"/>
        <v>0.7</v>
      </c>
      <c r="I451" s="47"/>
      <c r="J451" s="142"/>
    </row>
    <row r="452" spans="1:10">
      <c r="A452" s="45" t="s">
        <v>833</v>
      </c>
      <c r="B452" s="46">
        <v>0.6</v>
      </c>
      <c r="C452" s="46">
        <v>0.6</v>
      </c>
      <c r="D452" s="46"/>
      <c r="E452" s="47">
        <v>0</v>
      </c>
      <c r="F452" s="47">
        <v>37.493000000000002</v>
      </c>
      <c r="G452" s="47">
        <v>16.542000000000002</v>
      </c>
      <c r="H452" s="16">
        <f t="shared" si="9"/>
        <v>0.7</v>
      </c>
      <c r="I452" s="47"/>
      <c r="J452" s="142"/>
    </row>
    <row r="453" spans="1:10">
      <c r="A453" s="45" t="s">
        <v>834</v>
      </c>
      <c r="B453" s="46">
        <v>0.6</v>
      </c>
      <c r="C453" s="46">
        <v>0.6</v>
      </c>
      <c r="D453" s="46"/>
      <c r="E453" s="47">
        <v>0</v>
      </c>
      <c r="F453" s="47">
        <v>37.493000000000002</v>
      </c>
      <c r="G453" s="47">
        <v>17.141999999999999</v>
      </c>
      <c r="H453" s="16">
        <f t="shared" si="9"/>
        <v>0.7</v>
      </c>
      <c r="I453" s="47"/>
      <c r="J453" s="142"/>
    </row>
    <row r="454" spans="1:10">
      <c r="A454" s="45" t="s">
        <v>835</v>
      </c>
      <c r="B454" s="46">
        <v>0.6</v>
      </c>
      <c r="C454" s="46">
        <v>0.6</v>
      </c>
      <c r="D454" s="46"/>
      <c r="E454" s="47">
        <v>0</v>
      </c>
      <c r="F454" s="47">
        <v>37.493000000000002</v>
      </c>
      <c r="G454" s="47">
        <v>17.742000000000001</v>
      </c>
      <c r="H454" s="16">
        <f t="shared" si="9"/>
        <v>0.7</v>
      </c>
      <c r="I454" s="47"/>
      <c r="J454" s="142"/>
    </row>
    <row r="455" spans="1:10">
      <c r="A455" s="48" t="s">
        <v>263</v>
      </c>
      <c r="B455" s="49">
        <v>0.6</v>
      </c>
      <c r="C455" s="49">
        <v>0.6</v>
      </c>
      <c r="D455" s="49"/>
      <c r="E455" s="50">
        <v>0</v>
      </c>
      <c r="F455" s="50">
        <v>41.292999999999999</v>
      </c>
      <c r="G455" s="50">
        <v>2.742</v>
      </c>
      <c r="H455" s="16">
        <f t="shared" si="9"/>
        <v>0.7</v>
      </c>
      <c r="I455" s="50"/>
      <c r="J455" s="142"/>
    </row>
    <row r="456" spans="1:10">
      <c r="A456" s="48" t="s">
        <v>264</v>
      </c>
      <c r="B456" s="49">
        <v>0.6</v>
      </c>
      <c r="C456" s="49">
        <v>0.6</v>
      </c>
      <c r="D456" s="49"/>
      <c r="E456" s="50">
        <v>0</v>
      </c>
      <c r="F456" s="50">
        <v>41.292999999999999</v>
      </c>
      <c r="G456" s="50">
        <v>3.3420000000000001</v>
      </c>
      <c r="H456" s="16">
        <f t="shared" si="9"/>
        <v>0.7</v>
      </c>
      <c r="I456" s="50"/>
      <c r="J456" s="142"/>
    </row>
    <row r="457" spans="1:10">
      <c r="A457" s="48" t="s">
        <v>265</v>
      </c>
      <c r="B457" s="49">
        <v>0.6</v>
      </c>
      <c r="C457" s="49">
        <v>0.6</v>
      </c>
      <c r="D457" s="49"/>
      <c r="E457" s="50">
        <v>0</v>
      </c>
      <c r="F457" s="50">
        <v>41.292999999999999</v>
      </c>
      <c r="G457" s="50">
        <v>3.9420000000000002</v>
      </c>
      <c r="H457" s="16">
        <f t="shared" si="9"/>
        <v>0.7</v>
      </c>
      <c r="I457" s="50"/>
      <c r="J457" s="142"/>
    </row>
    <row r="458" spans="1:10">
      <c r="A458" s="48" t="s">
        <v>266</v>
      </c>
      <c r="B458" s="49">
        <v>0.6</v>
      </c>
      <c r="C458" s="49">
        <v>0.6</v>
      </c>
      <c r="D458" s="49"/>
      <c r="E458" s="50">
        <v>0</v>
      </c>
      <c r="F458" s="50">
        <v>41.292999999999999</v>
      </c>
      <c r="G458" s="50">
        <v>4.5419999999999998</v>
      </c>
      <c r="H458" s="16">
        <f t="shared" si="9"/>
        <v>0.7</v>
      </c>
      <c r="I458" s="50"/>
      <c r="J458" s="142"/>
    </row>
    <row r="459" spans="1:10">
      <c r="A459" s="48" t="s">
        <v>267</v>
      </c>
      <c r="B459" s="49">
        <v>0.6</v>
      </c>
      <c r="C459" s="49">
        <v>0.6</v>
      </c>
      <c r="D459" s="49"/>
      <c r="E459" s="50">
        <v>0</v>
      </c>
      <c r="F459" s="50">
        <v>41.292999999999999</v>
      </c>
      <c r="G459" s="50">
        <v>5.1420000000000003</v>
      </c>
      <c r="H459" s="16">
        <f t="shared" si="9"/>
        <v>0.7</v>
      </c>
      <c r="I459" s="50"/>
      <c r="J459" s="142"/>
    </row>
    <row r="460" spans="1:10">
      <c r="A460" s="48" t="s">
        <v>268</v>
      </c>
      <c r="B460" s="49">
        <v>0.6</v>
      </c>
      <c r="C460" s="49">
        <v>0.6</v>
      </c>
      <c r="D460" s="49"/>
      <c r="E460" s="50">
        <v>0</v>
      </c>
      <c r="F460" s="50">
        <v>41.292999999999999</v>
      </c>
      <c r="G460" s="50">
        <v>5.742</v>
      </c>
      <c r="H460" s="16">
        <f t="shared" si="9"/>
        <v>0.7</v>
      </c>
      <c r="I460" s="50"/>
      <c r="J460" s="142"/>
    </row>
    <row r="461" spans="1:10">
      <c r="A461" s="48" t="s">
        <v>269</v>
      </c>
      <c r="B461" s="49">
        <v>0.6</v>
      </c>
      <c r="C461" s="49">
        <v>0.6</v>
      </c>
      <c r="D461" s="49"/>
      <c r="E461" s="50">
        <v>0</v>
      </c>
      <c r="F461" s="50">
        <v>41.292999999999999</v>
      </c>
      <c r="G461" s="50">
        <v>6.3419999999999996</v>
      </c>
      <c r="H461" s="16">
        <f t="shared" si="9"/>
        <v>0.7</v>
      </c>
      <c r="I461" s="50"/>
      <c r="J461" s="142"/>
    </row>
    <row r="462" spans="1:10">
      <c r="A462" s="48" t="s">
        <v>270</v>
      </c>
      <c r="B462" s="49">
        <v>0.6</v>
      </c>
      <c r="C462" s="49">
        <v>0.6</v>
      </c>
      <c r="D462" s="49"/>
      <c r="E462" s="50">
        <v>0</v>
      </c>
      <c r="F462" s="50">
        <v>41.292999999999999</v>
      </c>
      <c r="G462" s="50">
        <v>6.9420000000000002</v>
      </c>
      <c r="H462" s="16">
        <f t="shared" si="9"/>
        <v>0.7</v>
      </c>
      <c r="I462" s="50"/>
      <c r="J462" s="142"/>
    </row>
    <row r="463" spans="1:10">
      <c r="A463" s="48" t="s">
        <v>271</v>
      </c>
      <c r="B463" s="49">
        <v>0.6</v>
      </c>
      <c r="C463" s="49">
        <v>0.6</v>
      </c>
      <c r="D463" s="49"/>
      <c r="E463" s="50">
        <v>0</v>
      </c>
      <c r="F463" s="50">
        <v>41.292999999999999</v>
      </c>
      <c r="G463" s="50">
        <v>7.5419999999999998</v>
      </c>
      <c r="H463" s="16">
        <f t="shared" si="9"/>
        <v>0.7</v>
      </c>
      <c r="I463" s="50"/>
      <c r="J463" s="142"/>
    </row>
    <row r="464" spans="1:10">
      <c r="A464" s="48" t="s">
        <v>272</v>
      </c>
      <c r="B464" s="49">
        <v>0.6</v>
      </c>
      <c r="C464" s="49">
        <v>0.6</v>
      </c>
      <c r="D464" s="49"/>
      <c r="E464" s="50">
        <v>0</v>
      </c>
      <c r="F464" s="50">
        <v>41.292999999999999</v>
      </c>
      <c r="G464" s="50">
        <v>8.1419999999999995</v>
      </c>
      <c r="H464" s="16">
        <f t="shared" si="9"/>
        <v>0.7</v>
      </c>
      <c r="I464" s="50"/>
      <c r="J464" s="142"/>
    </row>
    <row r="465" spans="1:10">
      <c r="A465" s="48" t="s">
        <v>273</v>
      </c>
      <c r="B465" s="49">
        <v>0.6</v>
      </c>
      <c r="C465" s="49">
        <v>0.6</v>
      </c>
      <c r="D465" s="49"/>
      <c r="E465" s="50">
        <v>0</v>
      </c>
      <c r="F465" s="50">
        <v>41.292999999999999</v>
      </c>
      <c r="G465" s="50">
        <v>8.7420000000000009</v>
      </c>
      <c r="H465" s="16">
        <f t="shared" si="9"/>
        <v>0.7</v>
      </c>
      <c r="I465" s="50"/>
      <c r="J465" s="142"/>
    </row>
    <row r="466" spans="1:10">
      <c r="A466" s="48" t="s">
        <v>274</v>
      </c>
      <c r="B466" s="49">
        <v>0.6</v>
      </c>
      <c r="C466" s="49">
        <v>0.6</v>
      </c>
      <c r="D466" s="49"/>
      <c r="E466" s="50">
        <v>0</v>
      </c>
      <c r="F466" s="50">
        <v>41.292999999999999</v>
      </c>
      <c r="G466" s="50">
        <v>9.3420000000000005</v>
      </c>
      <c r="H466" s="16">
        <f t="shared" si="9"/>
        <v>0.7</v>
      </c>
      <c r="I466" s="50"/>
      <c r="J466" s="142"/>
    </row>
    <row r="467" spans="1:10">
      <c r="A467" s="48" t="s">
        <v>931</v>
      </c>
      <c r="B467" s="49">
        <v>0.6</v>
      </c>
      <c r="C467" s="49">
        <v>0.6</v>
      </c>
      <c r="D467" s="49"/>
      <c r="E467" s="50">
        <v>0</v>
      </c>
      <c r="F467" s="50">
        <v>41.292999999999999</v>
      </c>
      <c r="G467" s="50">
        <v>9.9420000000000002</v>
      </c>
      <c r="H467" s="16">
        <f t="shared" si="9"/>
        <v>0.7</v>
      </c>
      <c r="I467" s="50"/>
      <c r="J467" s="142"/>
    </row>
    <row r="468" spans="1:10">
      <c r="A468" s="48" t="s">
        <v>932</v>
      </c>
      <c r="B468" s="49">
        <v>0.6</v>
      </c>
      <c r="C468" s="49">
        <v>0.6</v>
      </c>
      <c r="D468" s="49"/>
      <c r="E468" s="50">
        <v>0</v>
      </c>
      <c r="F468" s="50">
        <v>41.292999999999999</v>
      </c>
      <c r="G468" s="50">
        <v>10.542</v>
      </c>
      <c r="H468" s="16">
        <f t="shared" si="9"/>
        <v>0.7</v>
      </c>
      <c r="I468" s="50"/>
      <c r="J468" s="142"/>
    </row>
    <row r="469" spans="1:10">
      <c r="A469" s="48" t="s">
        <v>933</v>
      </c>
      <c r="B469" s="49">
        <v>0.6</v>
      </c>
      <c r="C469" s="49">
        <v>0.6</v>
      </c>
      <c r="D469" s="49"/>
      <c r="E469" s="50">
        <v>0</v>
      </c>
      <c r="F469" s="50">
        <v>41.292999999999999</v>
      </c>
      <c r="G469" s="50">
        <v>11.141999999999999</v>
      </c>
      <c r="H469" s="16">
        <f t="shared" si="9"/>
        <v>0.7</v>
      </c>
      <c r="I469" s="50"/>
      <c r="J469" s="142"/>
    </row>
    <row r="470" spans="1:10">
      <c r="A470" s="48" t="s">
        <v>934</v>
      </c>
      <c r="B470" s="49">
        <v>0.6</v>
      </c>
      <c r="C470" s="49">
        <v>0.6</v>
      </c>
      <c r="D470" s="49"/>
      <c r="E470" s="50">
        <v>0</v>
      </c>
      <c r="F470" s="50">
        <v>41.292999999999999</v>
      </c>
      <c r="G470" s="50">
        <v>11.742000000000001</v>
      </c>
      <c r="H470" s="16">
        <f t="shared" si="9"/>
        <v>0.7</v>
      </c>
      <c r="I470" s="50"/>
      <c r="J470" s="142"/>
    </row>
    <row r="471" spans="1:10">
      <c r="A471" s="48" t="s">
        <v>935</v>
      </c>
      <c r="B471" s="49">
        <v>0.6</v>
      </c>
      <c r="C471" s="49">
        <v>0.6</v>
      </c>
      <c r="D471" s="49"/>
      <c r="E471" s="50">
        <v>0</v>
      </c>
      <c r="F471" s="50">
        <v>41.292999999999999</v>
      </c>
      <c r="G471" s="50">
        <v>12.342000000000001</v>
      </c>
      <c r="H471" s="16">
        <f t="shared" si="9"/>
        <v>0.7</v>
      </c>
      <c r="I471" s="50"/>
      <c r="J471" s="142"/>
    </row>
    <row r="472" spans="1:10">
      <c r="A472" s="48" t="s">
        <v>936</v>
      </c>
      <c r="B472" s="49">
        <v>0.6</v>
      </c>
      <c r="C472" s="49">
        <v>0.6</v>
      </c>
      <c r="D472" s="49"/>
      <c r="E472" s="50">
        <v>0</v>
      </c>
      <c r="F472" s="50">
        <v>41.292999999999999</v>
      </c>
      <c r="G472" s="50">
        <v>12.942</v>
      </c>
      <c r="H472" s="16">
        <f t="shared" si="9"/>
        <v>0.7</v>
      </c>
      <c r="I472" s="50"/>
      <c r="J472" s="142"/>
    </row>
    <row r="473" spans="1:10">
      <c r="A473" s="48" t="s">
        <v>937</v>
      </c>
      <c r="B473" s="49">
        <v>0.6</v>
      </c>
      <c r="C473" s="49">
        <v>0.6</v>
      </c>
      <c r="D473" s="49"/>
      <c r="E473" s="50">
        <v>0</v>
      </c>
      <c r="F473" s="50">
        <v>41.292999999999999</v>
      </c>
      <c r="G473" s="50">
        <v>13.542</v>
      </c>
      <c r="H473" s="16">
        <f t="shared" si="9"/>
        <v>0.7</v>
      </c>
      <c r="I473" s="50"/>
      <c r="J473" s="142"/>
    </row>
    <row r="474" spans="1:10">
      <c r="A474" s="48" t="s">
        <v>938</v>
      </c>
      <c r="B474" s="49">
        <v>0.6</v>
      </c>
      <c r="C474" s="49">
        <v>0.6</v>
      </c>
      <c r="D474" s="49"/>
      <c r="E474" s="50">
        <v>0</v>
      </c>
      <c r="F474" s="50">
        <v>41.292999999999999</v>
      </c>
      <c r="G474" s="50">
        <v>14.141999999999999</v>
      </c>
      <c r="H474" s="16">
        <f t="shared" si="9"/>
        <v>0.7</v>
      </c>
      <c r="I474" s="50"/>
      <c r="J474" s="142"/>
    </row>
    <row r="475" spans="1:10">
      <c r="A475" s="48" t="s">
        <v>939</v>
      </c>
      <c r="B475" s="49">
        <v>0.6</v>
      </c>
      <c r="C475" s="49">
        <v>0.6</v>
      </c>
      <c r="D475" s="49"/>
      <c r="E475" s="50">
        <v>0</v>
      </c>
      <c r="F475" s="50">
        <v>41.292999999999999</v>
      </c>
      <c r="G475" s="50">
        <v>14.742000000000001</v>
      </c>
      <c r="H475" s="16">
        <f t="shared" si="9"/>
        <v>0.7</v>
      </c>
      <c r="I475" s="50"/>
      <c r="J475" s="142"/>
    </row>
    <row r="476" spans="1:10">
      <c r="A476" s="48" t="s">
        <v>940</v>
      </c>
      <c r="B476" s="49">
        <v>0.6</v>
      </c>
      <c r="C476" s="49">
        <v>0.6</v>
      </c>
      <c r="D476" s="49"/>
      <c r="E476" s="50">
        <v>0</v>
      </c>
      <c r="F476" s="50">
        <v>41.292999999999999</v>
      </c>
      <c r="G476" s="50">
        <v>15.342000000000001</v>
      </c>
      <c r="H476" s="16">
        <f t="shared" si="9"/>
        <v>0.7</v>
      </c>
      <c r="I476" s="50"/>
      <c r="J476" s="142"/>
    </row>
    <row r="477" spans="1:10">
      <c r="A477" s="48" t="s">
        <v>941</v>
      </c>
      <c r="B477" s="49">
        <v>0.6</v>
      </c>
      <c r="C477" s="49">
        <v>0.6</v>
      </c>
      <c r="D477" s="49"/>
      <c r="E477" s="50">
        <v>0</v>
      </c>
      <c r="F477" s="50">
        <v>41.292999999999999</v>
      </c>
      <c r="G477" s="50">
        <v>15.942</v>
      </c>
      <c r="H477" s="16">
        <f t="shared" si="9"/>
        <v>0.7</v>
      </c>
      <c r="I477" s="50"/>
      <c r="J477" s="142"/>
    </row>
    <row r="478" spans="1:10">
      <c r="A478" s="48" t="s">
        <v>942</v>
      </c>
      <c r="B478" s="49">
        <v>0.6</v>
      </c>
      <c r="C478" s="49">
        <v>0.6</v>
      </c>
      <c r="D478" s="49"/>
      <c r="E478" s="50">
        <v>0</v>
      </c>
      <c r="F478" s="50">
        <v>41.292999999999999</v>
      </c>
      <c r="G478" s="50">
        <v>16.542000000000002</v>
      </c>
      <c r="H478" s="16">
        <f t="shared" si="9"/>
        <v>0.7</v>
      </c>
      <c r="I478" s="50"/>
      <c r="J478" s="142"/>
    </row>
    <row r="479" spans="1:10">
      <c r="A479" s="48" t="s">
        <v>943</v>
      </c>
      <c r="B479" s="49">
        <v>0.6</v>
      </c>
      <c r="C479" s="49">
        <v>0.6</v>
      </c>
      <c r="D479" s="49"/>
      <c r="E479" s="50">
        <v>0</v>
      </c>
      <c r="F479" s="50">
        <v>41.292999999999999</v>
      </c>
      <c r="G479" s="50">
        <v>17.141999999999999</v>
      </c>
      <c r="H479" s="16">
        <f t="shared" si="9"/>
        <v>0.7</v>
      </c>
      <c r="I479" s="50"/>
      <c r="J479" s="142"/>
    </row>
    <row r="480" spans="1:10">
      <c r="A480" s="48" t="s">
        <v>944</v>
      </c>
      <c r="B480" s="49">
        <v>0.6</v>
      </c>
      <c r="C480" s="49">
        <v>0.6</v>
      </c>
      <c r="D480" s="49"/>
      <c r="E480" s="50">
        <v>0</v>
      </c>
      <c r="F480" s="50">
        <v>41.292999999999999</v>
      </c>
      <c r="G480" s="50">
        <v>17.742000000000001</v>
      </c>
      <c r="H480" s="16">
        <f t="shared" si="9"/>
        <v>0.7</v>
      </c>
      <c r="I480" s="50"/>
      <c r="J480" s="142"/>
    </row>
    <row r="481" spans="1:10">
      <c r="A481" s="48" t="s">
        <v>945</v>
      </c>
      <c r="B481" s="49">
        <v>0.6</v>
      </c>
      <c r="C481" s="49">
        <v>0.6</v>
      </c>
      <c r="D481" s="49"/>
      <c r="E481" s="50">
        <v>0</v>
      </c>
      <c r="F481" s="50">
        <v>41.893000000000001</v>
      </c>
      <c r="G481" s="50">
        <v>2.742</v>
      </c>
      <c r="H481" s="16">
        <f t="shared" si="9"/>
        <v>0.7</v>
      </c>
      <c r="I481" s="50"/>
      <c r="J481" s="142"/>
    </row>
    <row r="482" spans="1:10">
      <c r="A482" s="48" t="s">
        <v>946</v>
      </c>
      <c r="B482" s="49">
        <v>0.6</v>
      </c>
      <c r="C482" s="49">
        <v>0.6</v>
      </c>
      <c r="D482" s="49"/>
      <c r="E482" s="50">
        <v>0</v>
      </c>
      <c r="F482" s="50">
        <v>41.893000000000001</v>
      </c>
      <c r="G482" s="50">
        <v>3.3420000000000001</v>
      </c>
      <c r="H482" s="16">
        <f t="shared" si="9"/>
        <v>0.7</v>
      </c>
      <c r="I482" s="50"/>
      <c r="J482" s="142"/>
    </row>
    <row r="483" spans="1:10">
      <c r="A483" s="48" t="s">
        <v>947</v>
      </c>
      <c r="B483" s="49">
        <v>0.6</v>
      </c>
      <c r="C483" s="49">
        <v>0.6</v>
      </c>
      <c r="D483" s="49"/>
      <c r="E483" s="50">
        <v>0</v>
      </c>
      <c r="F483" s="50">
        <v>41.893000000000001</v>
      </c>
      <c r="G483" s="50">
        <v>3.9420000000000002</v>
      </c>
      <c r="H483" s="16">
        <f t="shared" si="9"/>
        <v>0.7</v>
      </c>
      <c r="I483" s="50"/>
      <c r="J483" s="142"/>
    </row>
    <row r="484" spans="1:10">
      <c r="A484" s="48" t="s">
        <v>948</v>
      </c>
      <c r="B484" s="49">
        <v>0.6</v>
      </c>
      <c r="C484" s="49">
        <v>0.6</v>
      </c>
      <c r="D484" s="49"/>
      <c r="E484" s="50">
        <v>0</v>
      </c>
      <c r="F484" s="50">
        <v>41.893000000000001</v>
      </c>
      <c r="G484" s="50">
        <v>4.5419999999999998</v>
      </c>
      <c r="H484" s="16">
        <f t="shared" si="9"/>
        <v>0.7</v>
      </c>
      <c r="I484" s="50"/>
      <c r="J484" s="142"/>
    </row>
    <row r="485" spans="1:10">
      <c r="A485" s="48" t="s">
        <v>949</v>
      </c>
      <c r="B485" s="49">
        <v>0.6</v>
      </c>
      <c r="C485" s="49">
        <v>0.6</v>
      </c>
      <c r="D485" s="49"/>
      <c r="E485" s="50">
        <v>0</v>
      </c>
      <c r="F485" s="50">
        <v>41.893000000000001</v>
      </c>
      <c r="G485" s="50">
        <v>5.1420000000000003</v>
      </c>
      <c r="H485" s="16">
        <f t="shared" si="9"/>
        <v>0.7</v>
      </c>
      <c r="I485" s="50"/>
      <c r="J485" s="142"/>
    </row>
    <row r="486" spans="1:10">
      <c r="A486" s="48" t="s">
        <v>950</v>
      </c>
      <c r="B486" s="49">
        <v>0.6</v>
      </c>
      <c r="C486" s="49">
        <v>0.6</v>
      </c>
      <c r="D486" s="49"/>
      <c r="E486" s="50">
        <v>0</v>
      </c>
      <c r="F486" s="50">
        <v>41.893000000000001</v>
      </c>
      <c r="G486" s="50">
        <v>5.742</v>
      </c>
      <c r="H486" s="16">
        <f t="shared" si="9"/>
        <v>0.7</v>
      </c>
      <c r="I486" s="50"/>
      <c r="J486" s="142"/>
    </row>
    <row r="487" spans="1:10">
      <c r="A487" s="48" t="s">
        <v>951</v>
      </c>
      <c r="B487" s="49">
        <v>0.6</v>
      </c>
      <c r="C487" s="49">
        <v>0.6</v>
      </c>
      <c r="D487" s="49"/>
      <c r="E487" s="50">
        <v>0</v>
      </c>
      <c r="F487" s="50">
        <v>41.893000000000001</v>
      </c>
      <c r="G487" s="50">
        <v>6.3419999999999996</v>
      </c>
      <c r="H487" s="16">
        <f t="shared" si="9"/>
        <v>0.7</v>
      </c>
      <c r="I487" s="50"/>
      <c r="J487" s="142"/>
    </row>
    <row r="488" spans="1:10">
      <c r="A488" s="48" t="s">
        <v>952</v>
      </c>
      <c r="B488" s="49">
        <v>0.6</v>
      </c>
      <c r="C488" s="49">
        <v>0.6</v>
      </c>
      <c r="D488" s="49"/>
      <c r="E488" s="50">
        <v>0</v>
      </c>
      <c r="F488" s="50">
        <v>41.893000000000001</v>
      </c>
      <c r="G488" s="50">
        <v>6.9420000000000002</v>
      </c>
      <c r="H488" s="16">
        <f t="shared" si="9"/>
        <v>0.7</v>
      </c>
      <c r="I488" s="50"/>
      <c r="J488" s="142"/>
    </row>
    <row r="489" spans="1:10">
      <c r="A489" s="48" t="s">
        <v>953</v>
      </c>
      <c r="B489" s="49">
        <v>0.6</v>
      </c>
      <c r="C489" s="49">
        <v>0.6</v>
      </c>
      <c r="D489" s="49"/>
      <c r="E489" s="50">
        <v>0</v>
      </c>
      <c r="F489" s="50">
        <v>41.893000000000001</v>
      </c>
      <c r="G489" s="50">
        <v>7.5419999999999998</v>
      </c>
      <c r="H489" s="16">
        <f t="shared" si="9"/>
        <v>0.7</v>
      </c>
      <c r="I489" s="50"/>
      <c r="J489" s="142"/>
    </row>
    <row r="490" spans="1:10">
      <c r="A490" s="48" t="s">
        <v>954</v>
      </c>
      <c r="B490" s="49">
        <v>0.6</v>
      </c>
      <c r="C490" s="49">
        <v>0.6</v>
      </c>
      <c r="D490" s="49"/>
      <c r="E490" s="50">
        <v>0</v>
      </c>
      <c r="F490" s="50">
        <v>41.893000000000001</v>
      </c>
      <c r="G490" s="50">
        <v>8.1419999999999995</v>
      </c>
      <c r="H490" s="16">
        <f t="shared" si="9"/>
        <v>0.7</v>
      </c>
      <c r="I490" s="50"/>
      <c r="J490" s="142"/>
    </row>
    <row r="491" spans="1:10">
      <c r="A491" s="48" t="s">
        <v>955</v>
      </c>
      <c r="B491" s="49">
        <v>0.6</v>
      </c>
      <c r="C491" s="49">
        <v>0.6</v>
      </c>
      <c r="D491" s="49"/>
      <c r="E491" s="50">
        <v>0</v>
      </c>
      <c r="F491" s="50">
        <v>41.893000000000001</v>
      </c>
      <c r="G491" s="50">
        <v>8.7420000000000009</v>
      </c>
      <c r="H491" s="16">
        <f t="shared" si="9"/>
        <v>0.7</v>
      </c>
      <c r="I491" s="50"/>
      <c r="J491" s="142"/>
    </row>
    <row r="492" spans="1:10">
      <c r="A492" s="48" t="s">
        <v>956</v>
      </c>
      <c r="B492" s="49">
        <v>0.6</v>
      </c>
      <c r="C492" s="49">
        <v>0.6</v>
      </c>
      <c r="D492" s="49"/>
      <c r="E492" s="50">
        <v>0</v>
      </c>
      <c r="F492" s="50">
        <v>41.893000000000001</v>
      </c>
      <c r="G492" s="50">
        <v>9.3420000000000005</v>
      </c>
      <c r="H492" s="16">
        <f t="shared" si="9"/>
        <v>0.7</v>
      </c>
      <c r="I492" s="50"/>
      <c r="J492" s="142"/>
    </row>
    <row r="493" spans="1:10">
      <c r="A493" s="48" t="s">
        <v>957</v>
      </c>
      <c r="B493" s="49">
        <v>0.6</v>
      </c>
      <c r="C493" s="49">
        <v>0.6</v>
      </c>
      <c r="D493" s="49"/>
      <c r="E493" s="50">
        <v>0</v>
      </c>
      <c r="F493" s="50">
        <v>41.893000000000001</v>
      </c>
      <c r="G493" s="50">
        <v>9.9420000000000002</v>
      </c>
      <c r="H493" s="16">
        <f t="shared" ref="H493:H556" si="10">$I$23</f>
        <v>0.7</v>
      </c>
      <c r="I493" s="50"/>
      <c r="J493" s="142"/>
    </row>
    <row r="494" spans="1:10">
      <c r="A494" s="48" t="s">
        <v>958</v>
      </c>
      <c r="B494" s="49">
        <v>0.6</v>
      </c>
      <c r="C494" s="49">
        <v>0.6</v>
      </c>
      <c r="D494" s="49"/>
      <c r="E494" s="50">
        <v>0</v>
      </c>
      <c r="F494" s="50">
        <v>41.893000000000001</v>
      </c>
      <c r="G494" s="50">
        <v>10.542</v>
      </c>
      <c r="H494" s="16">
        <f t="shared" si="10"/>
        <v>0.7</v>
      </c>
      <c r="I494" s="50"/>
      <c r="J494" s="142"/>
    </row>
    <row r="495" spans="1:10">
      <c r="A495" s="48" t="s">
        <v>959</v>
      </c>
      <c r="B495" s="49">
        <v>0.6</v>
      </c>
      <c r="C495" s="49">
        <v>0.6</v>
      </c>
      <c r="D495" s="49"/>
      <c r="E495" s="50">
        <v>0</v>
      </c>
      <c r="F495" s="50">
        <v>41.893000000000001</v>
      </c>
      <c r="G495" s="50">
        <v>11.141999999999999</v>
      </c>
      <c r="H495" s="16">
        <f t="shared" si="10"/>
        <v>0.7</v>
      </c>
      <c r="I495" s="50"/>
      <c r="J495" s="142"/>
    </row>
    <row r="496" spans="1:10">
      <c r="A496" s="48" t="s">
        <v>960</v>
      </c>
      <c r="B496" s="49">
        <v>0.6</v>
      </c>
      <c r="C496" s="49">
        <v>0.6</v>
      </c>
      <c r="D496" s="49"/>
      <c r="E496" s="50">
        <v>0</v>
      </c>
      <c r="F496" s="50">
        <v>41.893000000000001</v>
      </c>
      <c r="G496" s="50">
        <v>11.742000000000001</v>
      </c>
      <c r="H496" s="16">
        <f t="shared" si="10"/>
        <v>0.7</v>
      </c>
      <c r="I496" s="50"/>
      <c r="J496" s="142"/>
    </row>
    <row r="497" spans="1:10">
      <c r="A497" s="48" t="s">
        <v>961</v>
      </c>
      <c r="B497" s="49">
        <v>0.6</v>
      </c>
      <c r="C497" s="49">
        <v>0.6</v>
      </c>
      <c r="D497" s="49"/>
      <c r="E497" s="50">
        <v>0</v>
      </c>
      <c r="F497" s="50">
        <v>41.893000000000001</v>
      </c>
      <c r="G497" s="50">
        <v>12.342000000000001</v>
      </c>
      <c r="H497" s="16">
        <f t="shared" si="10"/>
        <v>0.7</v>
      </c>
      <c r="I497" s="50"/>
      <c r="J497" s="142"/>
    </row>
    <row r="498" spans="1:10">
      <c r="A498" s="48" t="s">
        <v>962</v>
      </c>
      <c r="B498" s="49">
        <v>0.6</v>
      </c>
      <c r="C498" s="49">
        <v>0.6</v>
      </c>
      <c r="D498" s="49"/>
      <c r="E498" s="50">
        <v>0</v>
      </c>
      <c r="F498" s="50">
        <v>41.893000000000001</v>
      </c>
      <c r="G498" s="50">
        <v>12.942</v>
      </c>
      <c r="H498" s="16">
        <f t="shared" si="10"/>
        <v>0.7</v>
      </c>
      <c r="I498" s="50"/>
      <c r="J498" s="142"/>
    </row>
    <row r="499" spans="1:10">
      <c r="A499" s="48" t="s">
        <v>963</v>
      </c>
      <c r="B499" s="49">
        <v>0.6</v>
      </c>
      <c r="C499" s="49">
        <v>0.6</v>
      </c>
      <c r="D499" s="49"/>
      <c r="E499" s="50">
        <v>0</v>
      </c>
      <c r="F499" s="50">
        <v>41.893000000000001</v>
      </c>
      <c r="G499" s="50">
        <v>13.542</v>
      </c>
      <c r="H499" s="16">
        <f t="shared" si="10"/>
        <v>0.7</v>
      </c>
      <c r="I499" s="50"/>
      <c r="J499" s="142"/>
    </row>
    <row r="500" spans="1:10">
      <c r="A500" s="48" t="s">
        <v>964</v>
      </c>
      <c r="B500" s="49">
        <v>0.6</v>
      </c>
      <c r="C500" s="49">
        <v>0.6</v>
      </c>
      <c r="D500" s="49"/>
      <c r="E500" s="50">
        <v>0</v>
      </c>
      <c r="F500" s="50">
        <v>41.893000000000001</v>
      </c>
      <c r="G500" s="50">
        <v>14.141999999999999</v>
      </c>
      <c r="H500" s="16">
        <f t="shared" si="10"/>
        <v>0.7</v>
      </c>
      <c r="I500" s="50"/>
      <c r="J500" s="142"/>
    </row>
    <row r="501" spans="1:10">
      <c r="A501" s="48" t="s">
        <v>965</v>
      </c>
      <c r="B501" s="49">
        <v>0.6</v>
      </c>
      <c r="C501" s="49">
        <v>0.6</v>
      </c>
      <c r="D501" s="49"/>
      <c r="E501" s="50">
        <v>0</v>
      </c>
      <c r="F501" s="50">
        <v>41.893000000000001</v>
      </c>
      <c r="G501" s="50">
        <v>14.742000000000001</v>
      </c>
      <c r="H501" s="16">
        <f t="shared" si="10"/>
        <v>0.7</v>
      </c>
      <c r="I501" s="50"/>
      <c r="J501" s="142"/>
    </row>
    <row r="502" spans="1:10">
      <c r="A502" s="48" t="s">
        <v>966</v>
      </c>
      <c r="B502" s="49">
        <v>0.6</v>
      </c>
      <c r="C502" s="49">
        <v>0.6</v>
      </c>
      <c r="D502" s="49"/>
      <c r="E502" s="50">
        <v>0</v>
      </c>
      <c r="F502" s="50">
        <v>41.893000000000001</v>
      </c>
      <c r="G502" s="50">
        <v>15.342000000000001</v>
      </c>
      <c r="H502" s="16">
        <f t="shared" si="10"/>
        <v>0.7</v>
      </c>
      <c r="I502" s="50"/>
      <c r="J502" s="142"/>
    </row>
    <row r="503" spans="1:10">
      <c r="A503" s="48" t="s">
        <v>967</v>
      </c>
      <c r="B503" s="49">
        <v>0.6</v>
      </c>
      <c r="C503" s="49">
        <v>0.6</v>
      </c>
      <c r="D503" s="49"/>
      <c r="E503" s="50">
        <v>0</v>
      </c>
      <c r="F503" s="50">
        <v>41.893000000000001</v>
      </c>
      <c r="G503" s="50">
        <v>15.942</v>
      </c>
      <c r="H503" s="16">
        <f t="shared" si="10"/>
        <v>0.7</v>
      </c>
      <c r="I503" s="50"/>
      <c r="J503" s="142"/>
    </row>
    <row r="504" spans="1:10">
      <c r="A504" s="48" t="s">
        <v>968</v>
      </c>
      <c r="B504" s="49">
        <v>0.6</v>
      </c>
      <c r="C504" s="49">
        <v>0.6</v>
      </c>
      <c r="D504" s="49"/>
      <c r="E504" s="50">
        <v>0</v>
      </c>
      <c r="F504" s="50">
        <v>41.893000000000001</v>
      </c>
      <c r="G504" s="50">
        <v>16.542000000000002</v>
      </c>
      <c r="H504" s="16">
        <f t="shared" si="10"/>
        <v>0.7</v>
      </c>
      <c r="I504" s="50"/>
      <c r="J504" s="142"/>
    </row>
    <row r="505" spans="1:10">
      <c r="A505" s="48" t="s">
        <v>969</v>
      </c>
      <c r="B505" s="49">
        <v>0.6</v>
      </c>
      <c r="C505" s="49">
        <v>0.6</v>
      </c>
      <c r="D505" s="49"/>
      <c r="E505" s="50">
        <v>0</v>
      </c>
      <c r="F505" s="50">
        <v>41.893000000000001</v>
      </c>
      <c r="G505" s="50">
        <v>17.141999999999999</v>
      </c>
      <c r="H505" s="16">
        <f t="shared" si="10"/>
        <v>0.7</v>
      </c>
      <c r="I505" s="50"/>
      <c r="J505" s="142"/>
    </row>
    <row r="506" spans="1:10">
      <c r="A506" s="48" t="s">
        <v>970</v>
      </c>
      <c r="B506" s="49">
        <v>0.6</v>
      </c>
      <c r="C506" s="49">
        <v>0.6</v>
      </c>
      <c r="D506" s="49"/>
      <c r="E506" s="50">
        <v>0</v>
      </c>
      <c r="F506" s="50">
        <v>41.893000000000001</v>
      </c>
      <c r="G506" s="50">
        <v>17.742000000000001</v>
      </c>
      <c r="H506" s="16">
        <f t="shared" si="10"/>
        <v>0.7</v>
      </c>
      <c r="I506" s="50"/>
      <c r="J506" s="142"/>
    </row>
    <row r="507" spans="1:10">
      <c r="A507" s="51" t="s">
        <v>275</v>
      </c>
      <c r="B507" s="52">
        <v>0.6</v>
      </c>
      <c r="C507" s="52">
        <v>0.6</v>
      </c>
      <c r="D507" s="52"/>
      <c r="E507" s="53">
        <v>0</v>
      </c>
      <c r="F507" s="53">
        <v>46.093000000000004</v>
      </c>
      <c r="G507" s="53">
        <v>2.742</v>
      </c>
      <c r="H507" s="16">
        <f t="shared" si="10"/>
        <v>0.7</v>
      </c>
      <c r="I507" s="53"/>
      <c r="J507" s="142"/>
    </row>
    <row r="508" spans="1:10">
      <c r="A508" s="51" t="s">
        <v>276</v>
      </c>
      <c r="B508" s="52">
        <v>0.6</v>
      </c>
      <c r="C508" s="52">
        <v>0.6</v>
      </c>
      <c r="D508" s="52"/>
      <c r="E508" s="53">
        <v>0</v>
      </c>
      <c r="F508" s="53">
        <v>46.093000000000004</v>
      </c>
      <c r="G508" s="53">
        <v>3.3420000000000001</v>
      </c>
      <c r="H508" s="16">
        <f t="shared" si="10"/>
        <v>0.7</v>
      </c>
      <c r="I508" s="53"/>
      <c r="J508" s="142"/>
    </row>
    <row r="509" spans="1:10">
      <c r="A509" s="51" t="s">
        <v>277</v>
      </c>
      <c r="B509" s="52">
        <v>0.6</v>
      </c>
      <c r="C509" s="52">
        <v>0.6</v>
      </c>
      <c r="D509" s="52"/>
      <c r="E509" s="53">
        <v>0</v>
      </c>
      <c r="F509" s="53">
        <v>46.093000000000004</v>
      </c>
      <c r="G509" s="53">
        <v>3.9420000000000002</v>
      </c>
      <c r="H509" s="16">
        <f t="shared" si="10"/>
        <v>0.7</v>
      </c>
      <c r="I509" s="53"/>
      <c r="J509" s="142"/>
    </row>
    <row r="510" spans="1:10">
      <c r="A510" s="51" t="s">
        <v>278</v>
      </c>
      <c r="B510" s="52">
        <v>0.6</v>
      </c>
      <c r="C510" s="52">
        <v>0.6</v>
      </c>
      <c r="D510" s="52"/>
      <c r="E510" s="53">
        <v>0</v>
      </c>
      <c r="F510" s="53">
        <v>46.093000000000004</v>
      </c>
      <c r="G510" s="53">
        <v>4.5419999999999998</v>
      </c>
      <c r="H510" s="16">
        <f t="shared" si="10"/>
        <v>0.7</v>
      </c>
      <c r="I510" s="53"/>
      <c r="J510" s="142"/>
    </row>
    <row r="511" spans="1:10">
      <c r="A511" s="51" t="s">
        <v>279</v>
      </c>
      <c r="B511" s="52">
        <v>0.6</v>
      </c>
      <c r="C511" s="52">
        <v>0.6</v>
      </c>
      <c r="D511" s="52"/>
      <c r="E511" s="53">
        <v>0</v>
      </c>
      <c r="F511" s="53">
        <v>46.093000000000004</v>
      </c>
      <c r="G511" s="53">
        <v>5.1420000000000003</v>
      </c>
      <c r="H511" s="16">
        <f t="shared" si="10"/>
        <v>0.7</v>
      </c>
      <c r="I511" s="53"/>
      <c r="J511" s="142"/>
    </row>
    <row r="512" spans="1:10">
      <c r="A512" s="51" t="s">
        <v>280</v>
      </c>
      <c r="B512" s="52">
        <v>0.6</v>
      </c>
      <c r="C512" s="52">
        <v>0.6</v>
      </c>
      <c r="D512" s="52"/>
      <c r="E512" s="53">
        <v>0</v>
      </c>
      <c r="F512" s="53">
        <v>46.093000000000004</v>
      </c>
      <c r="G512" s="53">
        <v>5.742</v>
      </c>
      <c r="H512" s="16">
        <f t="shared" si="10"/>
        <v>0.7</v>
      </c>
      <c r="I512" s="53"/>
      <c r="J512" s="142"/>
    </row>
    <row r="513" spans="1:10">
      <c r="A513" s="51" t="s">
        <v>281</v>
      </c>
      <c r="B513" s="52">
        <v>0.6</v>
      </c>
      <c r="C513" s="52">
        <v>0.6</v>
      </c>
      <c r="D513" s="52"/>
      <c r="E513" s="53">
        <v>0</v>
      </c>
      <c r="F513" s="53">
        <v>46.093000000000004</v>
      </c>
      <c r="G513" s="53">
        <v>6.3419999999999996</v>
      </c>
      <c r="H513" s="16">
        <f t="shared" si="10"/>
        <v>0.7</v>
      </c>
      <c r="I513" s="53"/>
      <c r="J513" s="142"/>
    </row>
    <row r="514" spans="1:10">
      <c r="A514" s="51" t="s">
        <v>282</v>
      </c>
      <c r="B514" s="52">
        <v>0.6</v>
      </c>
      <c r="C514" s="52">
        <v>0.6</v>
      </c>
      <c r="D514" s="52"/>
      <c r="E514" s="53">
        <v>0</v>
      </c>
      <c r="F514" s="53">
        <v>46.093000000000004</v>
      </c>
      <c r="G514" s="53">
        <v>6.9420000000000002</v>
      </c>
      <c r="H514" s="16">
        <f t="shared" si="10"/>
        <v>0.7</v>
      </c>
      <c r="I514" s="53"/>
      <c r="J514" s="142"/>
    </row>
    <row r="515" spans="1:10">
      <c r="A515" s="51" t="s">
        <v>283</v>
      </c>
      <c r="B515" s="52">
        <v>0.6</v>
      </c>
      <c r="C515" s="52">
        <v>0.6</v>
      </c>
      <c r="D515" s="52"/>
      <c r="E515" s="53">
        <v>0</v>
      </c>
      <c r="F515" s="53">
        <v>46.093000000000004</v>
      </c>
      <c r="G515" s="53">
        <v>7.5419999999999998</v>
      </c>
      <c r="H515" s="16">
        <f t="shared" si="10"/>
        <v>0.7</v>
      </c>
      <c r="I515" s="53"/>
      <c r="J515" s="142"/>
    </row>
    <row r="516" spans="1:10">
      <c r="A516" s="51" t="s">
        <v>284</v>
      </c>
      <c r="B516" s="52">
        <v>0.6</v>
      </c>
      <c r="C516" s="52">
        <v>0.6</v>
      </c>
      <c r="D516" s="52"/>
      <c r="E516" s="53">
        <v>0</v>
      </c>
      <c r="F516" s="53">
        <v>46.093000000000004</v>
      </c>
      <c r="G516" s="53">
        <v>8.1419999999999995</v>
      </c>
      <c r="H516" s="16">
        <f t="shared" si="10"/>
        <v>0.7</v>
      </c>
      <c r="I516" s="53"/>
      <c r="J516" s="142"/>
    </row>
    <row r="517" spans="1:10">
      <c r="A517" s="51" t="s">
        <v>285</v>
      </c>
      <c r="B517" s="52">
        <v>0.6</v>
      </c>
      <c r="C517" s="52">
        <v>0.6</v>
      </c>
      <c r="D517" s="52"/>
      <c r="E517" s="53">
        <v>0</v>
      </c>
      <c r="F517" s="53">
        <v>46.093000000000004</v>
      </c>
      <c r="G517" s="53">
        <v>8.7420000000000009</v>
      </c>
      <c r="H517" s="16">
        <f t="shared" si="10"/>
        <v>0.7</v>
      </c>
      <c r="I517" s="53"/>
      <c r="J517" s="142"/>
    </row>
    <row r="518" spans="1:10">
      <c r="A518" s="51" t="s">
        <v>286</v>
      </c>
      <c r="B518" s="52">
        <v>0.6</v>
      </c>
      <c r="C518" s="52">
        <v>0.6</v>
      </c>
      <c r="D518" s="52"/>
      <c r="E518" s="53">
        <v>0</v>
      </c>
      <c r="F518" s="53">
        <v>46.093000000000004</v>
      </c>
      <c r="G518" s="53">
        <v>9.3420000000000005</v>
      </c>
      <c r="H518" s="16">
        <f t="shared" si="10"/>
        <v>0.7</v>
      </c>
      <c r="I518" s="53"/>
      <c r="J518" s="142"/>
    </row>
    <row r="519" spans="1:10">
      <c r="A519" s="51" t="s">
        <v>287</v>
      </c>
      <c r="B519" s="52">
        <v>0.6</v>
      </c>
      <c r="C519" s="52">
        <v>0.6</v>
      </c>
      <c r="D519" s="52"/>
      <c r="E519" s="53">
        <v>0</v>
      </c>
      <c r="F519" s="53">
        <v>46.093000000000004</v>
      </c>
      <c r="G519" s="53">
        <v>9.9420000000000002</v>
      </c>
      <c r="H519" s="16">
        <f t="shared" si="10"/>
        <v>0.7</v>
      </c>
      <c r="I519" s="53"/>
      <c r="J519" s="142"/>
    </row>
    <row r="520" spans="1:10">
      <c r="A520" s="51" t="s">
        <v>288</v>
      </c>
      <c r="B520" s="52">
        <v>0.6</v>
      </c>
      <c r="C520" s="52">
        <v>0.6</v>
      </c>
      <c r="D520" s="52"/>
      <c r="E520" s="53">
        <v>0</v>
      </c>
      <c r="F520" s="53">
        <v>46.093000000000004</v>
      </c>
      <c r="G520" s="53">
        <v>10.542</v>
      </c>
      <c r="H520" s="16">
        <f t="shared" si="10"/>
        <v>0.7</v>
      </c>
      <c r="I520" s="53"/>
      <c r="J520" s="142"/>
    </row>
    <row r="521" spans="1:10">
      <c r="A521" s="51" t="s">
        <v>289</v>
      </c>
      <c r="B521" s="52">
        <v>0.6</v>
      </c>
      <c r="C521" s="52">
        <v>0.6</v>
      </c>
      <c r="D521" s="52"/>
      <c r="E521" s="53">
        <v>0</v>
      </c>
      <c r="F521" s="53">
        <v>46.093000000000004</v>
      </c>
      <c r="G521" s="53">
        <v>11.141999999999999</v>
      </c>
      <c r="H521" s="16">
        <f t="shared" si="10"/>
        <v>0.7</v>
      </c>
      <c r="I521" s="53"/>
      <c r="J521" s="142"/>
    </row>
    <row r="522" spans="1:10">
      <c r="A522" s="51" t="s">
        <v>290</v>
      </c>
      <c r="B522" s="52">
        <v>0.6</v>
      </c>
      <c r="C522" s="52">
        <v>0.6</v>
      </c>
      <c r="D522" s="52"/>
      <c r="E522" s="53">
        <v>0</v>
      </c>
      <c r="F522" s="53">
        <v>46.093000000000004</v>
      </c>
      <c r="G522" s="53">
        <v>11.742000000000001</v>
      </c>
      <c r="H522" s="16">
        <f t="shared" si="10"/>
        <v>0.7</v>
      </c>
      <c r="I522" s="53"/>
      <c r="J522" s="142"/>
    </row>
    <row r="523" spans="1:10">
      <c r="A523" s="51" t="s">
        <v>291</v>
      </c>
      <c r="B523" s="52">
        <v>0.6</v>
      </c>
      <c r="C523" s="52">
        <v>0.6</v>
      </c>
      <c r="D523" s="52"/>
      <c r="E523" s="53">
        <v>0</v>
      </c>
      <c r="F523" s="53">
        <v>46.093000000000004</v>
      </c>
      <c r="G523" s="53">
        <v>12.342000000000001</v>
      </c>
      <c r="H523" s="16">
        <f t="shared" si="10"/>
        <v>0.7</v>
      </c>
      <c r="I523" s="53"/>
      <c r="J523" s="142"/>
    </row>
    <row r="524" spans="1:10">
      <c r="A524" s="51" t="s">
        <v>292</v>
      </c>
      <c r="B524" s="52">
        <v>0.6</v>
      </c>
      <c r="C524" s="52">
        <v>0.6</v>
      </c>
      <c r="D524" s="52"/>
      <c r="E524" s="53">
        <v>0</v>
      </c>
      <c r="F524" s="53">
        <v>46.093000000000004</v>
      </c>
      <c r="G524" s="53">
        <v>12.942</v>
      </c>
      <c r="H524" s="16">
        <f t="shared" si="10"/>
        <v>0.7</v>
      </c>
      <c r="I524" s="53"/>
      <c r="J524" s="142"/>
    </row>
    <row r="525" spans="1:10">
      <c r="A525" s="51" t="s">
        <v>293</v>
      </c>
      <c r="B525" s="52">
        <v>0.6</v>
      </c>
      <c r="C525" s="52">
        <v>0.6</v>
      </c>
      <c r="D525" s="52"/>
      <c r="E525" s="53">
        <v>0</v>
      </c>
      <c r="F525" s="53">
        <v>46.093000000000004</v>
      </c>
      <c r="G525" s="53">
        <v>13.542</v>
      </c>
      <c r="H525" s="16">
        <f t="shared" si="10"/>
        <v>0.7</v>
      </c>
      <c r="I525" s="53"/>
      <c r="J525" s="142"/>
    </row>
    <row r="526" spans="1:10">
      <c r="A526" s="51" t="s">
        <v>294</v>
      </c>
      <c r="B526" s="52">
        <v>0.6</v>
      </c>
      <c r="C526" s="52">
        <v>0.6</v>
      </c>
      <c r="D526" s="52"/>
      <c r="E526" s="53">
        <v>0</v>
      </c>
      <c r="F526" s="53">
        <v>46.093000000000004</v>
      </c>
      <c r="G526" s="53">
        <v>14.141999999999999</v>
      </c>
      <c r="H526" s="16">
        <f t="shared" si="10"/>
        <v>0.7</v>
      </c>
      <c r="I526" s="53"/>
      <c r="J526" s="142"/>
    </row>
    <row r="527" spans="1:10">
      <c r="A527" s="51" t="s">
        <v>295</v>
      </c>
      <c r="B527" s="52">
        <v>0.6</v>
      </c>
      <c r="C527" s="52">
        <v>0.6</v>
      </c>
      <c r="D527" s="52"/>
      <c r="E527" s="53">
        <v>0</v>
      </c>
      <c r="F527" s="53">
        <v>46.093000000000004</v>
      </c>
      <c r="G527" s="53">
        <v>14.742000000000001</v>
      </c>
      <c r="H527" s="16">
        <f t="shared" si="10"/>
        <v>0.7</v>
      </c>
      <c r="I527" s="53"/>
      <c r="J527" s="142"/>
    </row>
    <row r="528" spans="1:10">
      <c r="A528" s="51" t="s">
        <v>296</v>
      </c>
      <c r="B528" s="52">
        <v>0.6</v>
      </c>
      <c r="C528" s="52">
        <v>0.6</v>
      </c>
      <c r="D528" s="52"/>
      <c r="E528" s="53">
        <v>0</v>
      </c>
      <c r="F528" s="53">
        <v>46.093000000000004</v>
      </c>
      <c r="G528" s="53">
        <v>15.342000000000001</v>
      </c>
      <c r="H528" s="16">
        <f t="shared" si="10"/>
        <v>0.7</v>
      </c>
      <c r="I528" s="53"/>
      <c r="J528" s="142"/>
    </row>
    <row r="529" spans="1:10">
      <c r="A529" s="51" t="s">
        <v>297</v>
      </c>
      <c r="B529" s="52">
        <v>0.6</v>
      </c>
      <c r="C529" s="52">
        <v>0.6</v>
      </c>
      <c r="D529" s="52"/>
      <c r="E529" s="53">
        <v>0</v>
      </c>
      <c r="F529" s="53">
        <v>46.093000000000004</v>
      </c>
      <c r="G529" s="53">
        <v>15.942</v>
      </c>
      <c r="H529" s="16">
        <f t="shared" si="10"/>
        <v>0.7</v>
      </c>
      <c r="I529" s="53"/>
      <c r="J529" s="142"/>
    </row>
    <row r="530" spans="1:10">
      <c r="A530" s="51" t="s">
        <v>298</v>
      </c>
      <c r="B530" s="52">
        <v>0.6</v>
      </c>
      <c r="C530" s="52">
        <v>0.6</v>
      </c>
      <c r="D530" s="52"/>
      <c r="E530" s="53">
        <v>0</v>
      </c>
      <c r="F530" s="53">
        <v>46.093000000000004</v>
      </c>
      <c r="G530" s="53">
        <v>16.542000000000002</v>
      </c>
      <c r="H530" s="16">
        <f t="shared" si="10"/>
        <v>0.7</v>
      </c>
      <c r="I530" s="53"/>
      <c r="J530" s="142"/>
    </row>
    <row r="531" spans="1:10">
      <c r="A531" s="51" t="s">
        <v>299</v>
      </c>
      <c r="B531" s="52">
        <v>0.6</v>
      </c>
      <c r="C531" s="52">
        <v>0.6</v>
      </c>
      <c r="D531" s="52"/>
      <c r="E531" s="53">
        <v>0</v>
      </c>
      <c r="F531" s="53">
        <v>46.093000000000004</v>
      </c>
      <c r="G531" s="53">
        <v>17.141999999999999</v>
      </c>
      <c r="H531" s="16">
        <f t="shared" si="10"/>
        <v>0.7</v>
      </c>
      <c r="I531" s="53"/>
      <c r="J531" s="142"/>
    </row>
    <row r="532" spans="1:10">
      <c r="A532" s="51" t="s">
        <v>300</v>
      </c>
      <c r="B532" s="52">
        <v>0.6</v>
      </c>
      <c r="C532" s="52">
        <v>0.6</v>
      </c>
      <c r="D532" s="52"/>
      <c r="E532" s="53">
        <v>0</v>
      </c>
      <c r="F532" s="53">
        <v>46.093000000000004</v>
      </c>
      <c r="G532" s="53">
        <v>17.742000000000001</v>
      </c>
      <c r="H532" s="16">
        <f t="shared" si="10"/>
        <v>0.7</v>
      </c>
      <c r="I532" s="53"/>
      <c r="J532" s="142"/>
    </row>
    <row r="533" spans="1:10">
      <c r="A533" s="54" t="s">
        <v>301</v>
      </c>
      <c r="B533" s="55">
        <v>0.6</v>
      </c>
      <c r="C533" s="55">
        <v>0.6</v>
      </c>
      <c r="D533" s="55"/>
      <c r="E533" s="56">
        <v>0</v>
      </c>
      <c r="F533" s="56">
        <v>46.692999999999998</v>
      </c>
      <c r="G533" s="56">
        <v>2.742</v>
      </c>
      <c r="H533" s="16">
        <f t="shared" si="10"/>
        <v>0.7</v>
      </c>
      <c r="I533" s="56"/>
      <c r="J533" s="142"/>
    </row>
    <row r="534" spans="1:10">
      <c r="A534" s="54" t="s">
        <v>302</v>
      </c>
      <c r="B534" s="55">
        <v>0.6</v>
      </c>
      <c r="C534" s="55">
        <v>0.6</v>
      </c>
      <c r="D534" s="55"/>
      <c r="E534" s="56">
        <v>0</v>
      </c>
      <c r="F534" s="56">
        <v>46.692999999999998</v>
      </c>
      <c r="G534" s="56">
        <v>3.3420000000000001</v>
      </c>
      <c r="H534" s="16">
        <f t="shared" si="10"/>
        <v>0.7</v>
      </c>
      <c r="I534" s="56"/>
      <c r="J534" s="142"/>
    </row>
    <row r="535" spans="1:10">
      <c r="A535" s="54" t="s">
        <v>303</v>
      </c>
      <c r="B535" s="55">
        <v>0.6</v>
      </c>
      <c r="C535" s="55">
        <v>0.6</v>
      </c>
      <c r="D535" s="55"/>
      <c r="E535" s="56">
        <v>0</v>
      </c>
      <c r="F535" s="56">
        <v>46.692999999999998</v>
      </c>
      <c r="G535" s="56">
        <v>3.9420000000000002</v>
      </c>
      <c r="H535" s="16">
        <f t="shared" si="10"/>
        <v>0.7</v>
      </c>
      <c r="I535" s="56"/>
      <c r="J535" s="142"/>
    </row>
    <row r="536" spans="1:10">
      <c r="A536" s="54" t="s">
        <v>304</v>
      </c>
      <c r="B536" s="55">
        <v>0.6</v>
      </c>
      <c r="C536" s="55">
        <v>0.6</v>
      </c>
      <c r="D536" s="55"/>
      <c r="E536" s="56">
        <v>0</v>
      </c>
      <c r="F536" s="56">
        <v>46.692999999999998</v>
      </c>
      <c r="G536" s="56">
        <v>4.5419999999999998</v>
      </c>
      <c r="H536" s="16">
        <f t="shared" si="10"/>
        <v>0.7</v>
      </c>
      <c r="I536" s="56"/>
      <c r="J536" s="142"/>
    </row>
    <row r="537" spans="1:10">
      <c r="A537" s="54" t="s">
        <v>305</v>
      </c>
      <c r="B537" s="55">
        <v>0.6</v>
      </c>
      <c r="C537" s="55">
        <v>0.6</v>
      </c>
      <c r="D537" s="55"/>
      <c r="E537" s="56">
        <v>0</v>
      </c>
      <c r="F537" s="56">
        <v>46.692999999999998</v>
      </c>
      <c r="G537" s="56">
        <v>5.1420000000000003</v>
      </c>
      <c r="H537" s="16">
        <f t="shared" si="10"/>
        <v>0.7</v>
      </c>
      <c r="I537" s="56"/>
      <c r="J537" s="142"/>
    </row>
    <row r="538" spans="1:10">
      <c r="A538" s="54" t="s">
        <v>306</v>
      </c>
      <c r="B538" s="55">
        <v>0.6</v>
      </c>
      <c r="C538" s="55">
        <v>0.6</v>
      </c>
      <c r="D538" s="55"/>
      <c r="E538" s="56">
        <v>0</v>
      </c>
      <c r="F538" s="56">
        <v>46.692999999999998</v>
      </c>
      <c r="G538" s="56">
        <v>5.742</v>
      </c>
      <c r="H538" s="16">
        <f t="shared" si="10"/>
        <v>0.7</v>
      </c>
      <c r="I538" s="56"/>
      <c r="J538" s="142"/>
    </row>
    <row r="539" spans="1:10">
      <c r="A539" s="54" t="s">
        <v>307</v>
      </c>
      <c r="B539" s="55">
        <v>0.6</v>
      </c>
      <c r="C539" s="55">
        <v>0.6</v>
      </c>
      <c r="D539" s="55"/>
      <c r="E539" s="56">
        <v>0</v>
      </c>
      <c r="F539" s="56">
        <v>46.692999999999998</v>
      </c>
      <c r="G539" s="56">
        <v>6.3419999999999996</v>
      </c>
      <c r="H539" s="16">
        <f t="shared" si="10"/>
        <v>0.7</v>
      </c>
      <c r="I539" s="56"/>
      <c r="J539" s="142"/>
    </row>
    <row r="540" spans="1:10">
      <c r="A540" s="54" t="s">
        <v>308</v>
      </c>
      <c r="B540" s="55">
        <v>0.6</v>
      </c>
      <c r="C540" s="55">
        <v>0.6</v>
      </c>
      <c r="D540" s="55"/>
      <c r="E540" s="56">
        <v>0</v>
      </c>
      <c r="F540" s="56">
        <v>46.692999999999998</v>
      </c>
      <c r="G540" s="56">
        <v>6.9420000000000002</v>
      </c>
      <c r="H540" s="16">
        <f t="shared" si="10"/>
        <v>0.7</v>
      </c>
      <c r="I540" s="56"/>
      <c r="J540" s="142"/>
    </row>
    <row r="541" spans="1:10">
      <c r="A541" s="54" t="s">
        <v>309</v>
      </c>
      <c r="B541" s="55">
        <v>0.6</v>
      </c>
      <c r="C541" s="55">
        <v>0.6</v>
      </c>
      <c r="D541" s="55"/>
      <c r="E541" s="56">
        <v>0</v>
      </c>
      <c r="F541" s="56">
        <v>46.692999999999998</v>
      </c>
      <c r="G541" s="56">
        <v>8.7420000000000009</v>
      </c>
      <c r="H541" s="16">
        <f t="shared" si="10"/>
        <v>0.7</v>
      </c>
      <c r="I541" s="56"/>
      <c r="J541" s="142"/>
    </row>
    <row r="542" spans="1:10">
      <c r="A542" s="54" t="s">
        <v>310</v>
      </c>
      <c r="B542" s="55">
        <v>0.6</v>
      </c>
      <c r="C542" s="55">
        <v>0.6</v>
      </c>
      <c r="D542" s="55"/>
      <c r="E542" s="56">
        <v>0</v>
      </c>
      <c r="F542" s="56">
        <v>46.692999999999998</v>
      </c>
      <c r="G542" s="56">
        <v>9.3420000000000005</v>
      </c>
      <c r="H542" s="16">
        <f t="shared" si="10"/>
        <v>0.7</v>
      </c>
      <c r="I542" s="56"/>
      <c r="J542" s="142"/>
    </row>
    <row r="543" spans="1:10">
      <c r="A543" s="54" t="s">
        <v>311</v>
      </c>
      <c r="B543" s="55">
        <v>0.6</v>
      </c>
      <c r="C543" s="55">
        <v>0.6</v>
      </c>
      <c r="D543" s="55"/>
      <c r="E543" s="56">
        <v>0</v>
      </c>
      <c r="F543" s="56">
        <v>46.692999999999998</v>
      </c>
      <c r="G543" s="56">
        <v>9.9420000000000002</v>
      </c>
      <c r="H543" s="16">
        <f t="shared" si="10"/>
        <v>0.7</v>
      </c>
      <c r="I543" s="56"/>
      <c r="J543" s="142"/>
    </row>
    <row r="544" spans="1:10">
      <c r="A544" s="54" t="s">
        <v>312</v>
      </c>
      <c r="B544" s="55">
        <v>0.6</v>
      </c>
      <c r="C544" s="55">
        <v>0.6</v>
      </c>
      <c r="D544" s="55"/>
      <c r="E544" s="56">
        <v>0</v>
      </c>
      <c r="F544" s="56">
        <v>46.692999999999998</v>
      </c>
      <c r="G544" s="56">
        <v>10.542</v>
      </c>
      <c r="H544" s="16">
        <f t="shared" si="10"/>
        <v>0.7</v>
      </c>
      <c r="I544" s="56"/>
      <c r="J544" s="142"/>
    </row>
    <row r="545" spans="1:10">
      <c r="A545" s="54" t="s">
        <v>313</v>
      </c>
      <c r="B545" s="55">
        <v>0.6</v>
      </c>
      <c r="C545" s="55">
        <v>0.6</v>
      </c>
      <c r="D545" s="55"/>
      <c r="E545" s="56">
        <v>0</v>
      </c>
      <c r="F545" s="56">
        <v>46.692999999999998</v>
      </c>
      <c r="G545" s="56">
        <v>11.141999999999999</v>
      </c>
      <c r="H545" s="16">
        <f t="shared" si="10"/>
        <v>0.7</v>
      </c>
      <c r="I545" s="56"/>
      <c r="J545" s="142"/>
    </row>
    <row r="546" spans="1:10">
      <c r="A546" s="54" t="s">
        <v>314</v>
      </c>
      <c r="B546" s="55">
        <v>0.6</v>
      </c>
      <c r="C546" s="55">
        <v>0.6</v>
      </c>
      <c r="D546" s="55"/>
      <c r="E546" s="56">
        <v>0</v>
      </c>
      <c r="F546" s="56">
        <v>46.692999999999998</v>
      </c>
      <c r="G546" s="56">
        <v>11.742000000000001</v>
      </c>
      <c r="H546" s="16">
        <f t="shared" si="10"/>
        <v>0.7</v>
      </c>
      <c r="I546" s="56"/>
      <c r="J546" s="142"/>
    </row>
    <row r="547" spans="1:10">
      <c r="A547" s="54" t="s">
        <v>315</v>
      </c>
      <c r="B547" s="55">
        <v>0.6</v>
      </c>
      <c r="C547" s="55">
        <v>0.6</v>
      </c>
      <c r="D547" s="55"/>
      <c r="E547" s="56">
        <v>0</v>
      </c>
      <c r="F547" s="56">
        <v>46.692999999999998</v>
      </c>
      <c r="G547" s="56">
        <v>12.342000000000001</v>
      </c>
      <c r="H547" s="16">
        <f t="shared" si="10"/>
        <v>0.7</v>
      </c>
      <c r="I547" s="56"/>
      <c r="J547" s="142"/>
    </row>
    <row r="548" spans="1:10">
      <c r="A548" s="54" t="s">
        <v>316</v>
      </c>
      <c r="B548" s="55">
        <v>0.6</v>
      </c>
      <c r="C548" s="55">
        <v>0.6</v>
      </c>
      <c r="D548" s="55"/>
      <c r="E548" s="56">
        <v>0</v>
      </c>
      <c r="F548" s="56">
        <v>46.692999999999998</v>
      </c>
      <c r="G548" s="56">
        <v>12.942</v>
      </c>
      <c r="H548" s="16">
        <f t="shared" si="10"/>
        <v>0.7</v>
      </c>
      <c r="I548" s="56"/>
      <c r="J548" s="142"/>
    </row>
    <row r="549" spans="1:10">
      <c r="A549" s="54" t="s">
        <v>971</v>
      </c>
      <c r="B549" s="55">
        <v>0.6</v>
      </c>
      <c r="C549" s="55">
        <v>0.6</v>
      </c>
      <c r="D549" s="55"/>
      <c r="E549" s="56">
        <v>0</v>
      </c>
      <c r="F549" s="56">
        <v>46.692999999999998</v>
      </c>
      <c r="G549" s="56">
        <v>13.542</v>
      </c>
      <c r="H549" s="16">
        <f t="shared" si="10"/>
        <v>0.7</v>
      </c>
      <c r="I549" s="56"/>
      <c r="J549" s="142"/>
    </row>
    <row r="550" spans="1:10">
      <c r="A550" s="54" t="s">
        <v>972</v>
      </c>
      <c r="B550" s="55">
        <v>0.6</v>
      </c>
      <c r="C550" s="55">
        <v>0.6</v>
      </c>
      <c r="D550" s="55"/>
      <c r="E550" s="56">
        <v>0</v>
      </c>
      <c r="F550" s="56">
        <v>46.692999999999998</v>
      </c>
      <c r="G550" s="56">
        <v>15.342000000000001</v>
      </c>
      <c r="H550" s="16">
        <f t="shared" si="10"/>
        <v>0.7</v>
      </c>
      <c r="I550" s="56"/>
      <c r="J550" s="142"/>
    </row>
    <row r="551" spans="1:10">
      <c r="A551" s="54" t="s">
        <v>973</v>
      </c>
      <c r="B551" s="55">
        <v>0.6</v>
      </c>
      <c r="C551" s="55">
        <v>0.6</v>
      </c>
      <c r="D551" s="55"/>
      <c r="E551" s="56">
        <v>0</v>
      </c>
      <c r="F551" s="56">
        <v>46.692999999999998</v>
      </c>
      <c r="G551" s="56">
        <v>15.942</v>
      </c>
      <c r="H551" s="16">
        <f t="shared" si="10"/>
        <v>0.7</v>
      </c>
      <c r="I551" s="56"/>
      <c r="J551" s="142"/>
    </row>
    <row r="552" spans="1:10">
      <c r="A552" s="54" t="s">
        <v>974</v>
      </c>
      <c r="B552" s="55">
        <v>0.6</v>
      </c>
      <c r="C552" s="55">
        <v>0.6</v>
      </c>
      <c r="D552" s="55"/>
      <c r="E552" s="56">
        <v>0</v>
      </c>
      <c r="F552" s="56">
        <v>46.692999999999998</v>
      </c>
      <c r="G552" s="56">
        <v>16.542000000000002</v>
      </c>
      <c r="H552" s="16">
        <f t="shared" si="10"/>
        <v>0.7</v>
      </c>
      <c r="I552" s="56"/>
      <c r="J552" s="142"/>
    </row>
    <row r="553" spans="1:10">
      <c r="A553" s="54" t="s">
        <v>975</v>
      </c>
      <c r="B553" s="55">
        <v>0.6</v>
      </c>
      <c r="C553" s="55">
        <v>0.6</v>
      </c>
      <c r="D553" s="55"/>
      <c r="E553" s="56">
        <v>0</v>
      </c>
      <c r="F553" s="56">
        <v>46.692999999999998</v>
      </c>
      <c r="G553" s="56">
        <v>17.141999999999999</v>
      </c>
      <c r="H553" s="16">
        <f t="shared" si="10"/>
        <v>0.7</v>
      </c>
      <c r="I553" s="56"/>
      <c r="J553" s="142"/>
    </row>
    <row r="554" spans="1:10">
      <c r="A554" s="23" t="s">
        <v>976</v>
      </c>
      <c r="B554" s="25">
        <v>2.5499999999999998</v>
      </c>
      <c r="C554" s="25">
        <v>0.91500000000000004</v>
      </c>
      <c r="D554" s="25"/>
      <c r="E554" s="25">
        <v>0</v>
      </c>
      <c r="F554" s="25">
        <v>5.4249999999999998</v>
      </c>
      <c r="G554" s="25">
        <v>19.95</v>
      </c>
      <c r="H554" s="16">
        <f t="shared" si="10"/>
        <v>0.7</v>
      </c>
      <c r="I554" s="16">
        <v>2.35</v>
      </c>
      <c r="J554" s="195" t="s">
        <v>1639</v>
      </c>
    </row>
    <row r="555" spans="1:10">
      <c r="A555" s="23" t="s">
        <v>977</v>
      </c>
      <c r="B555" s="25">
        <v>2.5499999999999998</v>
      </c>
      <c r="C555" s="25">
        <v>0.91500000000000004</v>
      </c>
      <c r="D555" s="25"/>
      <c r="E555" s="25">
        <v>0</v>
      </c>
      <c r="F555" s="25">
        <v>8.9250000000000007</v>
      </c>
      <c r="G555" s="25">
        <v>19.95</v>
      </c>
      <c r="H555" s="16">
        <f t="shared" si="10"/>
        <v>0.7</v>
      </c>
      <c r="I555" s="16">
        <v>2.35</v>
      </c>
      <c r="J555" s="195" t="s">
        <v>1639</v>
      </c>
    </row>
    <row r="556" spans="1:10">
      <c r="A556" s="23" t="s">
        <v>978</v>
      </c>
      <c r="B556" s="25">
        <v>2.5499999999999998</v>
      </c>
      <c r="C556" s="25">
        <v>0.91500000000000004</v>
      </c>
      <c r="D556" s="25"/>
      <c r="E556" s="25">
        <v>0</v>
      </c>
      <c r="F556" s="25">
        <v>13.52</v>
      </c>
      <c r="G556" s="25">
        <v>19.95</v>
      </c>
      <c r="H556" s="16">
        <f t="shared" si="10"/>
        <v>0.7</v>
      </c>
      <c r="I556" s="16">
        <v>2.35</v>
      </c>
      <c r="J556" s="195" t="s">
        <v>1639</v>
      </c>
    </row>
    <row r="557" spans="1:10">
      <c r="A557" s="23" t="s">
        <v>979</v>
      </c>
      <c r="B557" s="25">
        <v>2.5499999999999998</v>
      </c>
      <c r="C557" s="25">
        <v>0.91500000000000004</v>
      </c>
      <c r="D557" s="25"/>
      <c r="E557" s="25">
        <v>0</v>
      </c>
      <c r="F557" s="25">
        <v>17.02</v>
      </c>
      <c r="G557" s="25">
        <v>19.95</v>
      </c>
      <c r="H557" s="16">
        <f t="shared" ref="H557:H573" si="11">$I$23</f>
        <v>0.7</v>
      </c>
      <c r="I557" s="16">
        <v>2.35</v>
      </c>
      <c r="J557" s="195" t="s">
        <v>1639</v>
      </c>
    </row>
    <row r="558" spans="1:10">
      <c r="A558" s="23" t="s">
        <v>980</v>
      </c>
      <c r="B558" s="25">
        <v>2.5499999999999998</v>
      </c>
      <c r="C558" s="25">
        <v>0.91500000000000004</v>
      </c>
      <c r="D558" s="25"/>
      <c r="E558" s="25">
        <v>0</v>
      </c>
      <c r="F558" s="25">
        <v>21.63</v>
      </c>
      <c r="G558" s="25">
        <v>19.95</v>
      </c>
      <c r="H558" s="16">
        <f t="shared" si="11"/>
        <v>0.7</v>
      </c>
      <c r="I558" s="16">
        <v>2.35</v>
      </c>
      <c r="J558" s="195" t="s">
        <v>1639</v>
      </c>
    </row>
    <row r="559" spans="1:10">
      <c r="A559" s="23" t="s">
        <v>981</v>
      </c>
      <c r="B559" s="25">
        <v>2.5499999999999998</v>
      </c>
      <c r="C559" s="25">
        <v>0.91500000000000004</v>
      </c>
      <c r="D559" s="25"/>
      <c r="E559" s="25">
        <v>0</v>
      </c>
      <c r="F559" s="25">
        <v>25.13</v>
      </c>
      <c r="G559" s="25">
        <v>19.95</v>
      </c>
      <c r="H559" s="16">
        <f t="shared" si="11"/>
        <v>0.7</v>
      </c>
      <c r="I559" s="16">
        <v>2.35</v>
      </c>
      <c r="J559" s="195" t="s">
        <v>1639</v>
      </c>
    </row>
    <row r="560" spans="1:10">
      <c r="A560" s="23" t="s">
        <v>982</v>
      </c>
      <c r="B560" s="25">
        <v>2.5499999999999998</v>
      </c>
      <c r="C560" s="25">
        <v>0.91500000000000004</v>
      </c>
      <c r="D560" s="25"/>
      <c r="E560" s="25">
        <v>0</v>
      </c>
      <c r="F560" s="25">
        <v>29.7</v>
      </c>
      <c r="G560" s="25">
        <v>19.95</v>
      </c>
      <c r="H560" s="16">
        <f t="shared" si="11"/>
        <v>0.7</v>
      </c>
      <c r="I560" s="16">
        <v>2.35</v>
      </c>
      <c r="J560" s="195" t="s">
        <v>1639</v>
      </c>
    </row>
    <row r="561" spans="1:10">
      <c r="A561" s="23" t="s">
        <v>983</v>
      </c>
      <c r="B561" s="25">
        <v>2.5499999999999998</v>
      </c>
      <c r="C561" s="25">
        <v>0.91500000000000004</v>
      </c>
      <c r="D561" s="25"/>
      <c r="E561" s="25">
        <v>0</v>
      </c>
      <c r="F561" s="25">
        <v>33.200000000000003</v>
      </c>
      <c r="G561" s="25">
        <v>19.95</v>
      </c>
      <c r="H561" s="16">
        <f t="shared" si="11"/>
        <v>0.7</v>
      </c>
      <c r="I561" s="16">
        <v>2.35</v>
      </c>
      <c r="J561" s="195" t="s">
        <v>1639</v>
      </c>
    </row>
    <row r="562" spans="1:10">
      <c r="A562" s="23" t="s">
        <v>984</v>
      </c>
      <c r="B562" s="25">
        <v>2.5499999999999998</v>
      </c>
      <c r="C562" s="25">
        <v>0.91500000000000004</v>
      </c>
      <c r="D562" s="25"/>
      <c r="E562" s="25">
        <v>0</v>
      </c>
      <c r="F562" s="25">
        <v>37.83</v>
      </c>
      <c r="G562" s="25">
        <v>19.95</v>
      </c>
      <c r="H562" s="16">
        <f t="shared" si="11"/>
        <v>0.7</v>
      </c>
      <c r="I562" s="16">
        <v>2.35</v>
      </c>
      <c r="J562" s="195" t="s">
        <v>1639</v>
      </c>
    </row>
    <row r="563" spans="1:10">
      <c r="A563" s="23" t="s">
        <v>985</v>
      </c>
      <c r="B563" s="25">
        <v>2.5499999999999998</v>
      </c>
      <c r="C563" s="25">
        <v>0.91500000000000004</v>
      </c>
      <c r="D563" s="25"/>
      <c r="E563" s="25">
        <v>0</v>
      </c>
      <c r="F563" s="25">
        <v>41.33</v>
      </c>
      <c r="G563" s="25">
        <v>19.95</v>
      </c>
      <c r="H563" s="16">
        <f t="shared" si="11"/>
        <v>0.7</v>
      </c>
      <c r="I563" s="16">
        <v>2.35</v>
      </c>
      <c r="J563" s="195" t="s">
        <v>1639</v>
      </c>
    </row>
    <row r="564" spans="1:10">
      <c r="A564" s="23" t="s">
        <v>986</v>
      </c>
      <c r="B564" s="25">
        <v>2.5499999999999998</v>
      </c>
      <c r="C564" s="25">
        <v>0.91500000000000004</v>
      </c>
      <c r="D564" s="25"/>
      <c r="E564" s="25">
        <v>0</v>
      </c>
      <c r="F564" s="25">
        <v>5.4950000000000001</v>
      </c>
      <c r="G564" s="25">
        <v>0.43</v>
      </c>
      <c r="H564" s="16">
        <f t="shared" si="11"/>
        <v>0.7</v>
      </c>
      <c r="I564" s="16">
        <v>2.35</v>
      </c>
      <c r="J564" s="195" t="s">
        <v>1639</v>
      </c>
    </row>
    <row r="565" spans="1:10">
      <c r="A565" s="23" t="s">
        <v>987</v>
      </c>
      <c r="B565" s="25">
        <v>2.5499999999999998</v>
      </c>
      <c r="C565" s="25">
        <v>0.91500000000000004</v>
      </c>
      <c r="D565" s="25"/>
      <c r="E565" s="25">
        <v>0</v>
      </c>
      <c r="F565" s="25">
        <v>8.9949999999999992</v>
      </c>
      <c r="G565" s="25">
        <v>0.43</v>
      </c>
      <c r="H565" s="16">
        <f t="shared" si="11"/>
        <v>0.7</v>
      </c>
      <c r="I565" s="16">
        <v>2.35</v>
      </c>
      <c r="J565" s="195" t="s">
        <v>1639</v>
      </c>
    </row>
    <row r="566" spans="1:10">
      <c r="A566" s="23" t="s">
        <v>988</v>
      </c>
      <c r="B566" s="25">
        <v>2.5499999999999998</v>
      </c>
      <c r="C566" s="25">
        <v>0.91500000000000004</v>
      </c>
      <c r="D566" s="25"/>
      <c r="E566" s="25">
        <v>0</v>
      </c>
      <c r="F566" s="25">
        <v>13.625</v>
      </c>
      <c r="G566" s="25">
        <v>0.43</v>
      </c>
      <c r="H566" s="16">
        <f t="shared" si="11"/>
        <v>0.7</v>
      </c>
      <c r="I566" s="16">
        <v>2.35</v>
      </c>
      <c r="J566" s="195" t="s">
        <v>1639</v>
      </c>
    </row>
    <row r="567" spans="1:10">
      <c r="A567" s="23" t="s">
        <v>989</v>
      </c>
      <c r="B567" s="25">
        <v>2.5499999999999998</v>
      </c>
      <c r="C567" s="25">
        <v>0.91500000000000004</v>
      </c>
      <c r="D567" s="25"/>
      <c r="E567" s="25">
        <v>0</v>
      </c>
      <c r="F567" s="25">
        <v>17.07</v>
      </c>
      <c r="G567" s="25">
        <v>0.43</v>
      </c>
      <c r="H567" s="16">
        <f t="shared" si="11"/>
        <v>0.7</v>
      </c>
      <c r="I567" s="16">
        <v>2.35</v>
      </c>
      <c r="J567" s="195" t="s">
        <v>1639</v>
      </c>
    </row>
    <row r="568" spans="1:10">
      <c r="A568" s="23" t="s">
        <v>990</v>
      </c>
      <c r="B568" s="25">
        <v>2.5499999999999998</v>
      </c>
      <c r="C568" s="25">
        <v>0.91500000000000004</v>
      </c>
      <c r="D568" s="25"/>
      <c r="E568" s="25">
        <v>0</v>
      </c>
      <c r="F568" s="25">
        <v>21.785</v>
      </c>
      <c r="G568" s="25">
        <v>0.43</v>
      </c>
      <c r="H568" s="16">
        <f t="shared" si="11"/>
        <v>0.7</v>
      </c>
      <c r="I568" s="16">
        <v>2.35</v>
      </c>
      <c r="J568" s="195" t="s">
        <v>1639</v>
      </c>
    </row>
    <row r="569" spans="1:10">
      <c r="A569" s="23" t="s">
        <v>991</v>
      </c>
      <c r="B569" s="25">
        <v>2.5499999999999998</v>
      </c>
      <c r="C569" s="25">
        <v>0.91500000000000004</v>
      </c>
      <c r="D569" s="25"/>
      <c r="E569" s="25">
        <v>0</v>
      </c>
      <c r="F569" s="25">
        <v>25.41</v>
      </c>
      <c r="G569" s="25">
        <v>0.43</v>
      </c>
      <c r="H569" s="16">
        <f t="shared" si="11"/>
        <v>0.7</v>
      </c>
      <c r="I569" s="16">
        <v>2.35</v>
      </c>
      <c r="J569" s="195" t="s">
        <v>1639</v>
      </c>
    </row>
    <row r="570" spans="1:10">
      <c r="A570" s="23" t="s">
        <v>992</v>
      </c>
      <c r="B570" s="25">
        <v>2.5499999999999998</v>
      </c>
      <c r="C570" s="25">
        <v>0.91500000000000004</v>
      </c>
      <c r="D570" s="25"/>
      <c r="E570" s="25">
        <v>0</v>
      </c>
      <c r="F570" s="25">
        <v>30.29</v>
      </c>
      <c r="G570" s="25">
        <v>0.43</v>
      </c>
      <c r="H570" s="16">
        <f t="shared" si="11"/>
        <v>0.7</v>
      </c>
      <c r="I570" s="16">
        <v>2.35</v>
      </c>
      <c r="J570" s="195" t="s">
        <v>1639</v>
      </c>
    </row>
    <row r="571" spans="1:10">
      <c r="A571" s="23" t="s">
        <v>993</v>
      </c>
      <c r="B571" s="25">
        <v>2.5499999999999998</v>
      </c>
      <c r="C571" s="25">
        <v>0.91500000000000004</v>
      </c>
      <c r="D571" s="25"/>
      <c r="E571" s="25">
        <v>0</v>
      </c>
      <c r="F571" s="25">
        <v>33.79</v>
      </c>
      <c r="G571" s="25">
        <v>0.43</v>
      </c>
      <c r="H571" s="16">
        <f t="shared" si="11"/>
        <v>0.7</v>
      </c>
      <c r="I571" s="16">
        <v>2.35</v>
      </c>
      <c r="J571" s="195" t="s">
        <v>1639</v>
      </c>
    </row>
    <row r="572" spans="1:10">
      <c r="A572" s="23" t="s">
        <v>994</v>
      </c>
      <c r="B572" s="25">
        <v>2.5499999999999998</v>
      </c>
      <c r="C572" s="25">
        <v>0.91500000000000004</v>
      </c>
      <c r="D572" s="25"/>
      <c r="E572" s="25">
        <v>0</v>
      </c>
      <c r="F572" s="25">
        <v>38.015000000000001</v>
      </c>
      <c r="G572" s="25">
        <v>0.43</v>
      </c>
      <c r="H572" s="16">
        <f t="shared" si="11"/>
        <v>0.7</v>
      </c>
      <c r="I572" s="16">
        <v>2.35</v>
      </c>
      <c r="J572" s="195" t="s">
        <v>1639</v>
      </c>
    </row>
    <row r="573" spans="1:10">
      <c r="A573" s="23" t="s">
        <v>995</v>
      </c>
      <c r="B573" s="25">
        <v>2.5499999999999998</v>
      </c>
      <c r="C573" s="25">
        <v>0.91500000000000004</v>
      </c>
      <c r="D573" s="25"/>
      <c r="E573" s="25">
        <v>0</v>
      </c>
      <c r="F573" s="25">
        <v>41.545000000000002</v>
      </c>
      <c r="G573" s="25">
        <v>0.43</v>
      </c>
      <c r="H573" s="16">
        <f t="shared" si="11"/>
        <v>0.7</v>
      </c>
      <c r="I573" s="16">
        <v>2.35</v>
      </c>
      <c r="J573" s="195" t="s">
        <v>1639</v>
      </c>
    </row>
    <row r="574" spans="1:10">
      <c r="A574" s="36" t="s">
        <v>317</v>
      </c>
      <c r="B574" s="38">
        <v>1</v>
      </c>
      <c r="C574" s="38">
        <v>1</v>
      </c>
      <c r="D574" s="38">
        <f>$I$22</f>
        <v>4.5999999999999996</v>
      </c>
      <c r="E574" s="38">
        <v>0</v>
      </c>
      <c r="F574" s="38">
        <v>0.82499999999999996</v>
      </c>
      <c r="G574" s="38">
        <v>1.1499999999999999</v>
      </c>
      <c r="H574" s="38">
        <v>0</v>
      </c>
      <c r="I574" s="38">
        <f>$I$22</f>
        <v>4.5999999999999996</v>
      </c>
      <c r="J574" s="194" t="s">
        <v>1642</v>
      </c>
    </row>
    <row r="575" spans="1:10">
      <c r="A575" s="36" t="s">
        <v>318</v>
      </c>
      <c r="B575" s="38">
        <v>1</v>
      </c>
      <c r="C575" s="38">
        <v>1</v>
      </c>
      <c r="D575" s="38">
        <f t="shared" ref="D575:D585" si="12">$I$22</f>
        <v>4.5999999999999996</v>
      </c>
      <c r="E575" s="38">
        <v>0</v>
      </c>
      <c r="F575" s="38">
        <v>0.82499999999999996</v>
      </c>
      <c r="G575" s="38">
        <v>7.65</v>
      </c>
      <c r="H575" s="38">
        <v>0</v>
      </c>
      <c r="I575" s="38">
        <f t="shared" ref="I575:I585" si="13">$I$22</f>
        <v>4.5999999999999996</v>
      </c>
      <c r="J575" s="194" t="s">
        <v>1642</v>
      </c>
    </row>
    <row r="576" spans="1:10">
      <c r="A576" s="36" t="s">
        <v>319</v>
      </c>
      <c r="B576" s="38">
        <v>1</v>
      </c>
      <c r="C576" s="38">
        <v>1</v>
      </c>
      <c r="D576" s="38">
        <f t="shared" si="12"/>
        <v>4.5999999999999996</v>
      </c>
      <c r="E576" s="38">
        <v>0</v>
      </c>
      <c r="F576" s="38">
        <v>0.82499999999999996</v>
      </c>
      <c r="G576" s="38">
        <v>14.15</v>
      </c>
      <c r="H576" s="38">
        <v>0</v>
      </c>
      <c r="I576" s="38">
        <f t="shared" si="13"/>
        <v>4.5999999999999996</v>
      </c>
      <c r="J576" s="194" t="s">
        <v>1642</v>
      </c>
    </row>
    <row r="577" spans="1:10">
      <c r="A577" s="36" t="s">
        <v>320</v>
      </c>
      <c r="B577" s="38">
        <v>1</v>
      </c>
      <c r="C577" s="38">
        <v>1</v>
      </c>
      <c r="D577" s="38">
        <f t="shared" si="12"/>
        <v>4.5999999999999996</v>
      </c>
      <c r="E577" s="38">
        <v>0</v>
      </c>
      <c r="F577" s="38">
        <v>48.375</v>
      </c>
      <c r="G577" s="38">
        <v>1.1499999999999999</v>
      </c>
      <c r="H577" s="38">
        <v>0</v>
      </c>
      <c r="I577" s="38">
        <f t="shared" si="13"/>
        <v>4.5999999999999996</v>
      </c>
      <c r="J577" s="194" t="s">
        <v>1642</v>
      </c>
    </row>
    <row r="578" spans="1:10">
      <c r="A578" s="36" t="s">
        <v>321</v>
      </c>
      <c r="B578" s="38">
        <v>1</v>
      </c>
      <c r="C578" s="38">
        <v>1</v>
      </c>
      <c r="D578" s="38">
        <f t="shared" si="12"/>
        <v>4.5999999999999996</v>
      </c>
      <c r="E578" s="38">
        <v>0</v>
      </c>
      <c r="F578" s="38">
        <v>48.375</v>
      </c>
      <c r="G578" s="38">
        <v>7.65</v>
      </c>
      <c r="H578" s="38">
        <v>0</v>
      </c>
      <c r="I578" s="38">
        <f t="shared" si="13"/>
        <v>4.5999999999999996</v>
      </c>
      <c r="J578" s="194" t="s">
        <v>1642</v>
      </c>
    </row>
    <row r="579" spans="1:10">
      <c r="A579" s="36" t="s">
        <v>322</v>
      </c>
      <c r="B579" s="38">
        <v>1</v>
      </c>
      <c r="C579" s="38">
        <v>1</v>
      </c>
      <c r="D579" s="38">
        <f t="shared" si="12"/>
        <v>4.5999999999999996</v>
      </c>
      <c r="E579" s="38">
        <v>0</v>
      </c>
      <c r="F579" s="38">
        <v>48.375</v>
      </c>
      <c r="G579" s="38">
        <v>14.15</v>
      </c>
      <c r="H579" s="38">
        <v>0</v>
      </c>
      <c r="I579" s="38">
        <f t="shared" si="13"/>
        <v>4.5999999999999996</v>
      </c>
      <c r="J579" s="194" t="s">
        <v>1642</v>
      </c>
    </row>
    <row r="580" spans="1:10">
      <c r="A580" s="36" t="s">
        <v>323</v>
      </c>
      <c r="B580" s="38">
        <v>1</v>
      </c>
      <c r="C580" s="38">
        <v>1.68</v>
      </c>
      <c r="D580" s="38">
        <f t="shared" si="12"/>
        <v>4.5999999999999996</v>
      </c>
      <c r="E580" s="38">
        <v>0</v>
      </c>
      <c r="F580" s="38">
        <v>4.3499999999999996</v>
      </c>
      <c r="G580" s="38">
        <v>19.850000000000001</v>
      </c>
      <c r="H580" s="38">
        <v>0</v>
      </c>
      <c r="I580" s="38">
        <f t="shared" si="13"/>
        <v>4.5999999999999996</v>
      </c>
      <c r="J580" s="194" t="s">
        <v>1642</v>
      </c>
    </row>
    <row r="581" spans="1:10">
      <c r="A581" s="36" t="s">
        <v>324</v>
      </c>
      <c r="B581" s="38">
        <v>1</v>
      </c>
      <c r="C581" s="38">
        <v>1.68</v>
      </c>
      <c r="D581" s="38">
        <f t="shared" si="12"/>
        <v>4.5999999999999996</v>
      </c>
      <c r="E581" s="38">
        <v>0</v>
      </c>
      <c r="F581" s="38">
        <v>12.45</v>
      </c>
      <c r="G581" s="38">
        <v>19.850000000000001</v>
      </c>
      <c r="H581" s="38">
        <v>0</v>
      </c>
      <c r="I581" s="38">
        <f t="shared" si="13"/>
        <v>4.5999999999999996</v>
      </c>
      <c r="J581" s="194" t="s">
        <v>1642</v>
      </c>
    </row>
    <row r="582" spans="1:10">
      <c r="A582" s="36" t="s">
        <v>325</v>
      </c>
      <c r="B582" s="38">
        <v>1</v>
      </c>
      <c r="C582" s="38">
        <v>1.68</v>
      </c>
      <c r="D582" s="38">
        <f t="shared" si="12"/>
        <v>4.5999999999999996</v>
      </c>
      <c r="E582" s="38">
        <v>0</v>
      </c>
      <c r="F582" s="38">
        <v>20.55</v>
      </c>
      <c r="G582" s="38">
        <v>19.850000000000001</v>
      </c>
      <c r="H582" s="38">
        <v>0</v>
      </c>
      <c r="I582" s="38">
        <f t="shared" si="13"/>
        <v>4.5999999999999996</v>
      </c>
      <c r="J582" s="194" t="s">
        <v>1642</v>
      </c>
    </row>
    <row r="583" spans="1:10">
      <c r="A583" s="36" t="s">
        <v>326</v>
      </c>
      <c r="B583" s="38">
        <v>1</v>
      </c>
      <c r="C583" s="38">
        <v>1.68</v>
      </c>
      <c r="D583" s="38">
        <f t="shared" si="12"/>
        <v>4.5999999999999996</v>
      </c>
      <c r="E583" s="38">
        <v>0</v>
      </c>
      <c r="F583" s="38">
        <v>28.65</v>
      </c>
      <c r="G583" s="38">
        <v>19.850000000000001</v>
      </c>
      <c r="H583" s="38">
        <v>0</v>
      </c>
      <c r="I583" s="38">
        <f t="shared" si="13"/>
        <v>4.5999999999999996</v>
      </c>
      <c r="J583" s="194" t="s">
        <v>1642</v>
      </c>
    </row>
    <row r="584" spans="1:10">
      <c r="A584" s="36" t="s">
        <v>327</v>
      </c>
      <c r="B584" s="38">
        <v>1</v>
      </c>
      <c r="C584" s="38">
        <v>1.68</v>
      </c>
      <c r="D584" s="38">
        <f t="shared" si="12"/>
        <v>4.5999999999999996</v>
      </c>
      <c r="E584" s="38">
        <v>0</v>
      </c>
      <c r="F584" s="38">
        <v>36.75</v>
      </c>
      <c r="G584" s="38">
        <v>19.850000000000001</v>
      </c>
      <c r="H584" s="38">
        <v>0</v>
      </c>
      <c r="I584" s="38">
        <f t="shared" si="13"/>
        <v>4.5999999999999996</v>
      </c>
      <c r="J584" s="194" t="s">
        <v>1642</v>
      </c>
    </row>
    <row r="585" spans="1:10">
      <c r="A585" s="36" t="s">
        <v>328</v>
      </c>
      <c r="B585" s="38">
        <v>1</v>
      </c>
      <c r="C585" s="38">
        <v>1.68</v>
      </c>
      <c r="D585" s="38">
        <f t="shared" si="12"/>
        <v>4.5999999999999996</v>
      </c>
      <c r="E585" s="38">
        <v>0</v>
      </c>
      <c r="F585" s="38">
        <v>44.85</v>
      </c>
      <c r="G585" s="38">
        <v>19.850000000000001</v>
      </c>
      <c r="H585" s="38">
        <v>0</v>
      </c>
      <c r="I585" s="38">
        <f t="shared" si="13"/>
        <v>4.5999999999999996</v>
      </c>
      <c r="J585" s="194" t="s">
        <v>1642</v>
      </c>
    </row>
    <row r="586" spans="1:10">
      <c r="A586" s="39" t="s">
        <v>329</v>
      </c>
      <c r="B586" s="145">
        <v>0.6</v>
      </c>
      <c r="C586" s="145">
        <v>1.2</v>
      </c>
      <c r="D586" s="40"/>
      <c r="E586" s="40">
        <v>90</v>
      </c>
      <c r="F586" s="41">
        <v>2.8929999999999998</v>
      </c>
      <c r="G586" s="41">
        <v>15.275</v>
      </c>
      <c r="H586" s="40">
        <f t="shared" ref="H586:H649" si="14">$I$23</f>
        <v>0.7</v>
      </c>
      <c r="I586" s="41"/>
      <c r="J586" s="40" t="s">
        <v>330</v>
      </c>
    </row>
    <row r="587" spans="1:10">
      <c r="A587" s="39" t="s">
        <v>331</v>
      </c>
      <c r="B587" s="145">
        <v>0.6</v>
      </c>
      <c r="C587" s="145">
        <v>1.2</v>
      </c>
      <c r="D587" s="40"/>
      <c r="E587" s="40">
        <v>90</v>
      </c>
      <c r="F587" s="41">
        <v>2.8929999999999998</v>
      </c>
      <c r="G587" s="41">
        <v>14.675000000000001</v>
      </c>
      <c r="H587" s="40">
        <f t="shared" si="14"/>
        <v>0.7</v>
      </c>
      <c r="I587" s="41"/>
      <c r="J587" s="40" t="s">
        <v>330</v>
      </c>
    </row>
    <row r="588" spans="1:10">
      <c r="A588" s="39" t="s">
        <v>332</v>
      </c>
      <c r="B588" s="145">
        <v>0.6</v>
      </c>
      <c r="C588" s="145">
        <v>1.2</v>
      </c>
      <c r="D588" s="40"/>
      <c r="E588" s="40">
        <v>90</v>
      </c>
      <c r="F588" s="41">
        <v>2.8929999999999998</v>
      </c>
      <c r="G588" s="41">
        <v>14.074999999999999</v>
      </c>
      <c r="H588" s="40">
        <f t="shared" si="14"/>
        <v>0.7</v>
      </c>
      <c r="I588" s="41"/>
      <c r="J588" s="40" t="s">
        <v>330</v>
      </c>
    </row>
    <row r="589" spans="1:10">
      <c r="A589" s="39" t="s">
        <v>333</v>
      </c>
      <c r="B589" s="145">
        <v>0.6</v>
      </c>
      <c r="C589" s="145">
        <v>1.2</v>
      </c>
      <c r="D589" s="40"/>
      <c r="E589" s="40">
        <v>90</v>
      </c>
      <c r="F589" s="41">
        <v>2.8929999999999998</v>
      </c>
      <c r="G589" s="41">
        <v>13.475</v>
      </c>
      <c r="H589" s="40">
        <f t="shared" si="14"/>
        <v>0.7</v>
      </c>
      <c r="I589" s="41"/>
      <c r="J589" s="40" t="s">
        <v>330</v>
      </c>
    </row>
    <row r="590" spans="1:10">
      <c r="A590" s="39" t="s">
        <v>334</v>
      </c>
      <c r="B590" s="145">
        <v>0.6</v>
      </c>
      <c r="C590" s="145">
        <v>1.2</v>
      </c>
      <c r="D590" s="40"/>
      <c r="E590" s="40">
        <v>90</v>
      </c>
      <c r="F590" s="41">
        <v>2.8929999999999998</v>
      </c>
      <c r="G590" s="41">
        <v>11.675000000000001</v>
      </c>
      <c r="H590" s="40">
        <f t="shared" si="14"/>
        <v>0.7</v>
      </c>
      <c r="I590" s="41"/>
      <c r="J590" s="40" t="s">
        <v>330</v>
      </c>
    </row>
    <row r="591" spans="1:10">
      <c r="A591" s="39" t="s">
        <v>335</v>
      </c>
      <c r="B591" s="145">
        <v>0.6</v>
      </c>
      <c r="C591" s="145">
        <v>1.2</v>
      </c>
      <c r="D591" s="40"/>
      <c r="E591" s="40">
        <v>90</v>
      </c>
      <c r="F591" s="41">
        <v>2.8929999999999998</v>
      </c>
      <c r="G591" s="41">
        <v>11.074999999999999</v>
      </c>
      <c r="H591" s="40">
        <f t="shared" si="14"/>
        <v>0.7</v>
      </c>
      <c r="I591" s="41"/>
      <c r="J591" s="40" t="s">
        <v>330</v>
      </c>
    </row>
    <row r="592" spans="1:10">
      <c r="A592" s="39" t="s">
        <v>336</v>
      </c>
      <c r="B592" s="145">
        <v>0.6</v>
      </c>
      <c r="C592" s="145">
        <v>1.2</v>
      </c>
      <c r="D592" s="40"/>
      <c r="E592" s="40">
        <v>90</v>
      </c>
      <c r="F592" s="41">
        <v>2.8929999999999998</v>
      </c>
      <c r="G592" s="41">
        <v>10.475</v>
      </c>
      <c r="H592" s="40">
        <f t="shared" si="14"/>
        <v>0.7</v>
      </c>
      <c r="I592" s="41"/>
      <c r="J592" s="40" t="s">
        <v>330</v>
      </c>
    </row>
    <row r="593" spans="1:10">
      <c r="A593" s="39" t="s">
        <v>337</v>
      </c>
      <c r="B593" s="145">
        <v>0.6</v>
      </c>
      <c r="C593" s="145">
        <v>1.2</v>
      </c>
      <c r="D593" s="40"/>
      <c r="E593" s="40">
        <v>90</v>
      </c>
      <c r="F593" s="41">
        <v>2.8929999999999998</v>
      </c>
      <c r="G593" s="41">
        <v>9.875</v>
      </c>
      <c r="H593" s="40">
        <f t="shared" si="14"/>
        <v>0.7</v>
      </c>
      <c r="I593" s="41"/>
      <c r="J593" s="40" t="s">
        <v>330</v>
      </c>
    </row>
    <row r="594" spans="1:10">
      <c r="A594" s="39" t="s">
        <v>338</v>
      </c>
      <c r="B594" s="145">
        <v>0.6</v>
      </c>
      <c r="C594" s="145">
        <v>1.2</v>
      </c>
      <c r="D594" s="40"/>
      <c r="E594" s="40">
        <v>90</v>
      </c>
      <c r="F594" s="41">
        <v>2.8929999999999998</v>
      </c>
      <c r="G594" s="41">
        <v>9.2750000000000004</v>
      </c>
      <c r="H594" s="40">
        <f t="shared" si="14"/>
        <v>0.7</v>
      </c>
      <c r="I594" s="41"/>
      <c r="J594" s="40" t="s">
        <v>330</v>
      </c>
    </row>
    <row r="595" spans="1:10">
      <c r="A595" s="39" t="s">
        <v>339</v>
      </c>
      <c r="B595" s="145">
        <v>0.6</v>
      </c>
      <c r="C595" s="145">
        <v>1.2</v>
      </c>
      <c r="D595" s="40"/>
      <c r="E595" s="40">
        <v>90</v>
      </c>
      <c r="F595" s="41">
        <v>2.8929999999999998</v>
      </c>
      <c r="G595" s="41">
        <v>8.6750000000000007</v>
      </c>
      <c r="H595" s="40">
        <f t="shared" si="14"/>
        <v>0.7</v>
      </c>
      <c r="I595" s="41"/>
      <c r="J595" s="40" t="s">
        <v>330</v>
      </c>
    </row>
    <row r="596" spans="1:10">
      <c r="A596" s="39" t="s">
        <v>340</v>
      </c>
      <c r="B596" s="145">
        <v>0.6</v>
      </c>
      <c r="C596" s="145">
        <v>1.2</v>
      </c>
      <c r="D596" s="40"/>
      <c r="E596" s="40">
        <v>90</v>
      </c>
      <c r="F596" s="41">
        <v>2.8929999999999998</v>
      </c>
      <c r="G596" s="41">
        <v>8.0749999999999993</v>
      </c>
      <c r="H596" s="40">
        <f t="shared" si="14"/>
        <v>0.7</v>
      </c>
      <c r="I596" s="41"/>
      <c r="J596" s="40" t="s">
        <v>330</v>
      </c>
    </row>
    <row r="597" spans="1:10">
      <c r="A597" s="39" t="s">
        <v>341</v>
      </c>
      <c r="B597" s="145">
        <v>0.6</v>
      </c>
      <c r="C597" s="145">
        <v>1.2</v>
      </c>
      <c r="D597" s="40"/>
      <c r="E597" s="40">
        <v>90</v>
      </c>
      <c r="F597" s="41">
        <v>2.8929999999999998</v>
      </c>
      <c r="G597" s="41">
        <v>6.875</v>
      </c>
      <c r="H597" s="40">
        <f t="shared" si="14"/>
        <v>0.7</v>
      </c>
      <c r="I597" s="41"/>
      <c r="J597" s="40" t="s">
        <v>330</v>
      </c>
    </row>
    <row r="598" spans="1:10">
      <c r="A598" s="39" t="s">
        <v>342</v>
      </c>
      <c r="B598" s="145">
        <v>0.6</v>
      </c>
      <c r="C598" s="145">
        <v>1.2</v>
      </c>
      <c r="D598" s="40"/>
      <c r="E598" s="40">
        <v>90</v>
      </c>
      <c r="F598" s="41">
        <v>2.8929999999999998</v>
      </c>
      <c r="G598" s="41">
        <v>6.2750000000000004</v>
      </c>
      <c r="H598" s="40">
        <f t="shared" si="14"/>
        <v>0.7</v>
      </c>
      <c r="I598" s="41"/>
      <c r="J598" s="40" t="s">
        <v>330</v>
      </c>
    </row>
    <row r="599" spans="1:10">
      <c r="A599" s="39" t="s">
        <v>343</v>
      </c>
      <c r="B599" s="145">
        <v>0.6</v>
      </c>
      <c r="C599" s="145">
        <v>1.2</v>
      </c>
      <c r="D599" s="40"/>
      <c r="E599" s="40">
        <v>90</v>
      </c>
      <c r="F599" s="41">
        <v>2.8929999999999998</v>
      </c>
      <c r="G599" s="41">
        <v>5.6749999999999998</v>
      </c>
      <c r="H599" s="40">
        <f t="shared" si="14"/>
        <v>0.7</v>
      </c>
      <c r="I599" s="41"/>
      <c r="J599" s="40" t="s">
        <v>330</v>
      </c>
    </row>
    <row r="600" spans="1:10">
      <c r="A600" s="39" t="s">
        <v>344</v>
      </c>
      <c r="B600" s="145">
        <v>0.6</v>
      </c>
      <c r="C600" s="145">
        <v>1.2</v>
      </c>
      <c r="D600" s="40"/>
      <c r="E600" s="40">
        <v>90</v>
      </c>
      <c r="F600" s="41">
        <v>2.8929999999999998</v>
      </c>
      <c r="G600" s="41">
        <v>5.0750000000000002</v>
      </c>
      <c r="H600" s="40">
        <f t="shared" si="14"/>
        <v>0.7</v>
      </c>
      <c r="I600" s="41"/>
      <c r="J600" s="40" t="s">
        <v>330</v>
      </c>
    </row>
    <row r="601" spans="1:10">
      <c r="A601" s="39" t="s">
        <v>345</v>
      </c>
      <c r="B601" s="145">
        <v>0.6</v>
      </c>
      <c r="C601" s="145">
        <v>1.2</v>
      </c>
      <c r="D601" s="40"/>
      <c r="E601" s="40">
        <v>90</v>
      </c>
      <c r="F601" s="41">
        <v>2.8929999999999998</v>
      </c>
      <c r="G601" s="41">
        <v>4.4749999999999996</v>
      </c>
      <c r="H601" s="40">
        <f t="shared" si="14"/>
        <v>0.7</v>
      </c>
      <c r="I601" s="41"/>
      <c r="J601" s="40" t="s">
        <v>330</v>
      </c>
    </row>
    <row r="602" spans="1:10">
      <c r="A602" s="39" t="s">
        <v>346</v>
      </c>
      <c r="B602" s="145">
        <v>0.6</v>
      </c>
      <c r="C602" s="145">
        <v>1.2</v>
      </c>
      <c r="D602" s="40"/>
      <c r="E602" s="40">
        <v>90</v>
      </c>
      <c r="F602" s="41">
        <v>2.8929999999999998</v>
      </c>
      <c r="G602" s="41">
        <v>3.875</v>
      </c>
      <c r="H602" s="40">
        <f t="shared" si="14"/>
        <v>0.7</v>
      </c>
      <c r="I602" s="41"/>
      <c r="J602" s="40" t="s">
        <v>330</v>
      </c>
    </row>
    <row r="603" spans="1:10">
      <c r="A603" s="39" t="s">
        <v>836</v>
      </c>
      <c r="B603" s="145">
        <v>0.6</v>
      </c>
      <c r="C603" s="145">
        <v>1.2</v>
      </c>
      <c r="D603" s="40"/>
      <c r="E603" s="40">
        <v>90</v>
      </c>
      <c r="F603" s="41">
        <v>2.8929999999999998</v>
      </c>
      <c r="G603" s="41">
        <v>3.2749999999999999</v>
      </c>
      <c r="H603" s="40">
        <f t="shared" si="14"/>
        <v>0.7</v>
      </c>
      <c r="I603" s="41"/>
      <c r="J603" s="40" t="s">
        <v>330</v>
      </c>
    </row>
    <row r="604" spans="1:10">
      <c r="A604" s="146" t="s">
        <v>347</v>
      </c>
      <c r="B604" s="147">
        <v>0.8</v>
      </c>
      <c r="C604" s="147">
        <v>1.2</v>
      </c>
      <c r="D604" s="15"/>
      <c r="E604" s="16">
        <v>270</v>
      </c>
      <c r="F604" s="16">
        <v>4.093</v>
      </c>
      <c r="G604" s="16">
        <v>17.475000000000001</v>
      </c>
      <c r="H604" s="15">
        <f t="shared" si="14"/>
        <v>0.7</v>
      </c>
      <c r="I604" s="16"/>
      <c r="J604" s="150" t="s">
        <v>612</v>
      </c>
    </row>
    <row r="605" spans="1:10">
      <c r="A605" s="146" t="s">
        <v>348</v>
      </c>
      <c r="B605" s="148">
        <v>0.6</v>
      </c>
      <c r="C605" s="148">
        <v>1.2</v>
      </c>
      <c r="D605" s="15"/>
      <c r="E605" s="16">
        <v>270</v>
      </c>
      <c r="F605" s="16">
        <v>4.093</v>
      </c>
      <c r="G605" s="16">
        <v>17.274999999999999</v>
      </c>
      <c r="H605" s="15">
        <f t="shared" si="14"/>
        <v>0.7</v>
      </c>
      <c r="I605" s="16"/>
      <c r="J605" s="40" t="s">
        <v>330</v>
      </c>
    </row>
    <row r="606" spans="1:10">
      <c r="A606" s="146" t="s">
        <v>349</v>
      </c>
      <c r="B606" s="148">
        <v>0.6</v>
      </c>
      <c r="C606" s="148">
        <v>1.2</v>
      </c>
      <c r="D606" s="15"/>
      <c r="E606" s="16">
        <v>270</v>
      </c>
      <c r="F606" s="16">
        <v>4.093</v>
      </c>
      <c r="G606" s="16">
        <v>16.675000000000001</v>
      </c>
      <c r="H606" s="15">
        <f t="shared" si="14"/>
        <v>0.7</v>
      </c>
      <c r="I606" s="16"/>
      <c r="J606" s="40" t="s">
        <v>330</v>
      </c>
    </row>
    <row r="607" spans="1:10">
      <c r="A607" s="146" t="s">
        <v>350</v>
      </c>
      <c r="B607" s="148">
        <v>0.6</v>
      </c>
      <c r="C607" s="148">
        <v>1.2</v>
      </c>
      <c r="D607" s="15"/>
      <c r="E607" s="16">
        <v>270</v>
      </c>
      <c r="F607" s="16">
        <v>4.093</v>
      </c>
      <c r="G607" s="16">
        <v>16.074999999999999</v>
      </c>
      <c r="H607" s="15">
        <f t="shared" si="14"/>
        <v>0.7</v>
      </c>
      <c r="I607" s="16"/>
      <c r="J607" s="40" t="s">
        <v>330</v>
      </c>
    </row>
    <row r="608" spans="1:10">
      <c r="A608" s="146" t="s">
        <v>351</v>
      </c>
      <c r="B608" s="147">
        <v>0.6</v>
      </c>
      <c r="C608" s="147">
        <v>1.2</v>
      </c>
      <c r="D608" s="15"/>
      <c r="E608" s="16">
        <v>270</v>
      </c>
      <c r="F608" s="16">
        <v>4.093</v>
      </c>
      <c r="G608" s="16">
        <v>15.475</v>
      </c>
      <c r="H608" s="15">
        <f t="shared" si="14"/>
        <v>0.7</v>
      </c>
      <c r="I608" s="16"/>
      <c r="J608" s="40" t="s">
        <v>330</v>
      </c>
    </row>
    <row r="609" spans="1:10">
      <c r="A609" s="146" t="s">
        <v>352</v>
      </c>
      <c r="B609" s="148">
        <v>0.6</v>
      </c>
      <c r="C609" s="148">
        <v>1.2</v>
      </c>
      <c r="D609" s="15"/>
      <c r="E609" s="16">
        <v>270</v>
      </c>
      <c r="F609" s="16">
        <v>4.093</v>
      </c>
      <c r="G609" s="16">
        <v>14.875</v>
      </c>
      <c r="H609" s="15">
        <f t="shared" si="14"/>
        <v>0.7</v>
      </c>
      <c r="I609" s="16"/>
      <c r="J609" s="40" t="s">
        <v>330</v>
      </c>
    </row>
    <row r="610" spans="1:10">
      <c r="A610" s="146" t="s">
        <v>353</v>
      </c>
      <c r="B610" s="148">
        <v>0.6</v>
      </c>
      <c r="C610" s="148">
        <v>1.2</v>
      </c>
      <c r="D610" s="15"/>
      <c r="E610" s="16">
        <v>270</v>
      </c>
      <c r="F610" s="16">
        <v>4.093</v>
      </c>
      <c r="G610" s="16">
        <v>14.275</v>
      </c>
      <c r="H610" s="15">
        <f t="shared" si="14"/>
        <v>0.7</v>
      </c>
      <c r="I610" s="16"/>
      <c r="J610" s="40" t="s">
        <v>330</v>
      </c>
    </row>
    <row r="611" spans="1:10">
      <c r="A611" s="146" t="s">
        <v>354</v>
      </c>
      <c r="B611" s="148">
        <v>0.6</v>
      </c>
      <c r="C611" s="148">
        <v>1.2</v>
      </c>
      <c r="D611" s="15"/>
      <c r="E611" s="16">
        <v>270</v>
      </c>
      <c r="F611" s="16">
        <v>4.093</v>
      </c>
      <c r="G611" s="16">
        <v>13.675000000000001</v>
      </c>
      <c r="H611" s="15">
        <f t="shared" si="14"/>
        <v>0.7</v>
      </c>
      <c r="I611" s="16"/>
      <c r="J611" s="40" t="s">
        <v>330</v>
      </c>
    </row>
    <row r="612" spans="1:10">
      <c r="A612" s="146" t="s">
        <v>355</v>
      </c>
      <c r="B612" s="148">
        <v>0.6</v>
      </c>
      <c r="C612" s="148">
        <v>1.2</v>
      </c>
      <c r="D612" s="15"/>
      <c r="E612" s="16">
        <v>270</v>
      </c>
      <c r="F612" s="16">
        <v>4.093</v>
      </c>
      <c r="G612" s="16">
        <v>13.074999999999999</v>
      </c>
      <c r="H612" s="15">
        <f t="shared" si="14"/>
        <v>0.7</v>
      </c>
      <c r="I612" s="16"/>
      <c r="J612" s="40" t="s">
        <v>330</v>
      </c>
    </row>
    <row r="613" spans="1:10">
      <c r="A613" s="146" t="s">
        <v>356</v>
      </c>
      <c r="B613" s="148">
        <v>0.6</v>
      </c>
      <c r="C613" s="148">
        <v>1.2</v>
      </c>
      <c r="D613" s="15"/>
      <c r="E613" s="16">
        <v>270</v>
      </c>
      <c r="F613" s="16">
        <v>4.093</v>
      </c>
      <c r="G613" s="16">
        <v>12.475</v>
      </c>
      <c r="H613" s="15">
        <f t="shared" si="14"/>
        <v>0.7</v>
      </c>
      <c r="I613" s="16"/>
      <c r="J613" s="40" t="s">
        <v>330</v>
      </c>
    </row>
    <row r="614" spans="1:10">
      <c r="A614" s="146" t="s">
        <v>357</v>
      </c>
      <c r="B614" s="148">
        <v>0.6</v>
      </c>
      <c r="C614" s="148">
        <v>1.2</v>
      </c>
      <c r="D614" s="15"/>
      <c r="E614" s="16">
        <v>270</v>
      </c>
      <c r="F614" s="16">
        <v>4.093</v>
      </c>
      <c r="G614" s="16">
        <v>11.875</v>
      </c>
      <c r="H614" s="15">
        <f t="shared" si="14"/>
        <v>0.7</v>
      </c>
      <c r="I614" s="16"/>
      <c r="J614" s="40" t="s">
        <v>330</v>
      </c>
    </row>
    <row r="615" spans="1:10">
      <c r="A615" s="146" t="s">
        <v>358</v>
      </c>
      <c r="B615" s="148">
        <v>0.6</v>
      </c>
      <c r="C615" s="148">
        <v>1.2</v>
      </c>
      <c r="D615" s="15"/>
      <c r="E615" s="16">
        <v>270</v>
      </c>
      <c r="F615" s="16">
        <v>4.093</v>
      </c>
      <c r="G615" s="16">
        <v>11.275</v>
      </c>
      <c r="H615" s="15">
        <f t="shared" si="14"/>
        <v>0.7</v>
      </c>
      <c r="I615" s="16"/>
      <c r="J615" s="40" t="s">
        <v>330</v>
      </c>
    </row>
    <row r="616" spans="1:10">
      <c r="A616" s="146" t="s">
        <v>359</v>
      </c>
      <c r="B616" s="148">
        <v>0.6</v>
      </c>
      <c r="C616" s="148">
        <v>1.2</v>
      </c>
      <c r="D616" s="15"/>
      <c r="E616" s="16">
        <v>270</v>
      </c>
      <c r="F616" s="16">
        <v>4.093</v>
      </c>
      <c r="G616" s="16">
        <v>10.675000000000001</v>
      </c>
      <c r="H616" s="15">
        <f t="shared" si="14"/>
        <v>0.7</v>
      </c>
      <c r="I616" s="16"/>
      <c r="J616" s="40" t="s">
        <v>330</v>
      </c>
    </row>
    <row r="617" spans="1:10">
      <c r="A617" s="146" t="s">
        <v>360</v>
      </c>
      <c r="B617" s="148">
        <v>0.6</v>
      </c>
      <c r="C617" s="148">
        <v>1.2</v>
      </c>
      <c r="D617" s="15"/>
      <c r="E617" s="16">
        <v>270</v>
      </c>
      <c r="F617" s="16">
        <v>4.093</v>
      </c>
      <c r="G617" s="16">
        <v>10.074999999999999</v>
      </c>
      <c r="H617" s="15">
        <f t="shared" si="14"/>
        <v>0.7</v>
      </c>
      <c r="I617" s="16"/>
      <c r="J617" s="40" t="s">
        <v>330</v>
      </c>
    </row>
    <row r="618" spans="1:10">
      <c r="A618" s="146" t="s">
        <v>361</v>
      </c>
      <c r="B618" s="148">
        <v>0.6</v>
      </c>
      <c r="C618" s="148">
        <v>1.2</v>
      </c>
      <c r="D618" s="15"/>
      <c r="E618" s="16">
        <v>270</v>
      </c>
      <c r="F618" s="16">
        <v>4.093</v>
      </c>
      <c r="G618" s="16">
        <v>9.4749999999999996</v>
      </c>
      <c r="H618" s="15">
        <f t="shared" si="14"/>
        <v>0.7</v>
      </c>
      <c r="I618" s="16"/>
      <c r="J618" s="40" t="s">
        <v>330</v>
      </c>
    </row>
    <row r="619" spans="1:10">
      <c r="A619" s="146" t="s">
        <v>362</v>
      </c>
      <c r="B619" s="148">
        <v>0.6</v>
      </c>
      <c r="C619" s="148">
        <v>1.2</v>
      </c>
      <c r="D619" s="15"/>
      <c r="E619" s="16">
        <v>270</v>
      </c>
      <c r="F619" s="16">
        <v>4.093</v>
      </c>
      <c r="G619" s="16">
        <v>8.875</v>
      </c>
      <c r="H619" s="15">
        <f t="shared" si="14"/>
        <v>0.7</v>
      </c>
      <c r="I619" s="16"/>
      <c r="J619" s="40" t="s">
        <v>330</v>
      </c>
    </row>
    <row r="620" spans="1:10">
      <c r="A620" s="146" t="s">
        <v>363</v>
      </c>
      <c r="B620" s="148">
        <v>0.6</v>
      </c>
      <c r="C620" s="148">
        <v>1.2</v>
      </c>
      <c r="D620" s="15"/>
      <c r="E620" s="16">
        <v>270</v>
      </c>
      <c r="F620" s="16">
        <v>4.093</v>
      </c>
      <c r="G620" s="16">
        <v>8.2750000000000004</v>
      </c>
      <c r="H620" s="15">
        <f t="shared" si="14"/>
        <v>0.7</v>
      </c>
      <c r="I620" s="16"/>
      <c r="J620" s="40" t="s">
        <v>330</v>
      </c>
    </row>
    <row r="621" spans="1:10">
      <c r="A621" s="146" t="s">
        <v>837</v>
      </c>
      <c r="B621" s="148">
        <v>0.6</v>
      </c>
      <c r="C621" s="148">
        <v>1.2</v>
      </c>
      <c r="D621" s="15"/>
      <c r="E621" s="16">
        <v>270</v>
      </c>
      <c r="F621" s="16">
        <v>4.093</v>
      </c>
      <c r="G621" s="16">
        <v>7.6749999999999998</v>
      </c>
      <c r="H621" s="15">
        <f t="shared" si="14"/>
        <v>0.7</v>
      </c>
      <c r="I621" s="16"/>
      <c r="J621" s="40" t="s">
        <v>330</v>
      </c>
    </row>
    <row r="622" spans="1:10">
      <c r="A622" s="146" t="s">
        <v>838</v>
      </c>
      <c r="B622" s="148">
        <v>0.6</v>
      </c>
      <c r="C622" s="148">
        <v>1.2</v>
      </c>
      <c r="D622" s="15"/>
      <c r="E622" s="16">
        <v>270</v>
      </c>
      <c r="F622" s="16">
        <v>4.093</v>
      </c>
      <c r="G622" s="16">
        <v>7.0750000000000002</v>
      </c>
      <c r="H622" s="15">
        <f t="shared" si="14"/>
        <v>0.7</v>
      </c>
      <c r="I622" s="16"/>
      <c r="J622" s="40" t="s">
        <v>330</v>
      </c>
    </row>
    <row r="623" spans="1:10">
      <c r="A623" s="146" t="s">
        <v>839</v>
      </c>
      <c r="B623" s="148">
        <v>0.6</v>
      </c>
      <c r="C623" s="148">
        <v>1.2</v>
      </c>
      <c r="D623" s="15"/>
      <c r="E623" s="16">
        <v>270</v>
      </c>
      <c r="F623" s="16">
        <v>4.093</v>
      </c>
      <c r="G623" s="16">
        <v>6.4749999999999996</v>
      </c>
      <c r="H623" s="15">
        <f t="shared" si="14"/>
        <v>0.7</v>
      </c>
      <c r="I623" s="16"/>
      <c r="J623" s="40" t="s">
        <v>330</v>
      </c>
    </row>
    <row r="624" spans="1:10">
      <c r="A624" s="146" t="s">
        <v>840</v>
      </c>
      <c r="B624" s="148">
        <v>0.6</v>
      </c>
      <c r="C624" s="148">
        <v>1.2</v>
      </c>
      <c r="D624" s="15"/>
      <c r="E624" s="16">
        <v>270</v>
      </c>
      <c r="F624" s="16">
        <v>4.093</v>
      </c>
      <c r="G624" s="16">
        <v>5.875</v>
      </c>
      <c r="H624" s="15">
        <f t="shared" si="14"/>
        <v>0.7</v>
      </c>
      <c r="I624" s="16"/>
      <c r="J624" s="40" t="s">
        <v>330</v>
      </c>
    </row>
    <row r="625" spans="1:10">
      <c r="A625" s="146" t="s">
        <v>841</v>
      </c>
      <c r="B625" s="148">
        <v>0.8</v>
      </c>
      <c r="C625" s="148">
        <v>1.2</v>
      </c>
      <c r="D625" s="15"/>
      <c r="E625" s="16">
        <v>270</v>
      </c>
      <c r="F625" s="16">
        <v>4.093</v>
      </c>
      <c r="G625" s="16">
        <v>4.6749999999999998</v>
      </c>
      <c r="H625" s="15">
        <f t="shared" si="14"/>
        <v>0.7</v>
      </c>
      <c r="I625" s="16"/>
      <c r="J625" s="40" t="s">
        <v>330</v>
      </c>
    </row>
    <row r="626" spans="1:10">
      <c r="A626" s="146" t="s">
        <v>842</v>
      </c>
      <c r="B626" s="147">
        <v>0.6</v>
      </c>
      <c r="C626" s="147">
        <v>1.2</v>
      </c>
      <c r="D626" s="15"/>
      <c r="E626" s="16">
        <v>270</v>
      </c>
      <c r="F626" s="16">
        <v>4.093</v>
      </c>
      <c r="G626" s="16">
        <v>4.4749999999999996</v>
      </c>
      <c r="H626" s="15">
        <f t="shared" si="14"/>
        <v>0.7</v>
      </c>
      <c r="I626" s="16"/>
      <c r="J626" s="40" t="s">
        <v>330</v>
      </c>
    </row>
    <row r="627" spans="1:10">
      <c r="A627" s="146" t="s">
        <v>843</v>
      </c>
      <c r="B627" s="148">
        <v>0.6</v>
      </c>
      <c r="C627" s="148">
        <v>1.2</v>
      </c>
      <c r="D627" s="15"/>
      <c r="E627" s="16">
        <v>270</v>
      </c>
      <c r="F627" s="16">
        <v>4.093</v>
      </c>
      <c r="G627" s="16">
        <v>3.875</v>
      </c>
      <c r="H627" s="15">
        <f t="shared" si="14"/>
        <v>0.7</v>
      </c>
      <c r="I627" s="16"/>
      <c r="J627" s="40" t="s">
        <v>330</v>
      </c>
    </row>
    <row r="628" spans="1:10">
      <c r="A628" s="63" t="s">
        <v>364</v>
      </c>
      <c r="B628" s="149">
        <v>0.6</v>
      </c>
      <c r="C628" s="149">
        <v>1.2</v>
      </c>
      <c r="D628" s="40"/>
      <c r="E628" s="41">
        <v>90</v>
      </c>
      <c r="F628" s="41">
        <v>7.6929999999999996</v>
      </c>
      <c r="G628" s="41">
        <v>17.742000000000001</v>
      </c>
      <c r="H628" s="40">
        <f t="shared" si="14"/>
        <v>0.7</v>
      </c>
      <c r="I628" s="41"/>
      <c r="J628" s="40" t="s">
        <v>330</v>
      </c>
    </row>
    <row r="629" spans="1:10">
      <c r="A629" s="63" t="s">
        <v>366</v>
      </c>
      <c r="B629" s="149">
        <v>0.6</v>
      </c>
      <c r="C629" s="149">
        <v>1.2</v>
      </c>
      <c r="D629" s="40"/>
      <c r="E629" s="41">
        <v>90</v>
      </c>
      <c r="F629" s="41">
        <v>7.6929999999999996</v>
      </c>
      <c r="G629" s="41">
        <v>17.141999999999999</v>
      </c>
      <c r="H629" s="40">
        <f t="shared" si="14"/>
        <v>0.7</v>
      </c>
      <c r="I629" s="41"/>
      <c r="J629" s="40" t="s">
        <v>330</v>
      </c>
    </row>
    <row r="630" spans="1:10">
      <c r="A630" s="63" t="s">
        <v>367</v>
      </c>
      <c r="B630" s="149">
        <v>0.6</v>
      </c>
      <c r="C630" s="149">
        <v>1.2</v>
      </c>
      <c r="D630" s="40"/>
      <c r="E630" s="41">
        <v>90</v>
      </c>
      <c r="F630" s="41">
        <v>7.6929999999999996</v>
      </c>
      <c r="G630" s="41">
        <v>16.542000000000002</v>
      </c>
      <c r="H630" s="40">
        <f t="shared" si="14"/>
        <v>0.7</v>
      </c>
      <c r="I630" s="41"/>
      <c r="J630" s="40" t="s">
        <v>330</v>
      </c>
    </row>
    <row r="631" spans="1:10">
      <c r="A631" s="63" t="s">
        <v>368</v>
      </c>
      <c r="B631" s="149">
        <v>0.6</v>
      </c>
      <c r="C631" s="149">
        <v>1.2</v>
      </c>
      <c r="D631" s="40"/>
      <c r="E631" s="41">
        <v>90</v>
      </c>
      <c r="F631" s="41">
        <v>7.6929999999999996</v>
      </c>
      <c r="G631" s="41">
        <v>15.942</v>
      </c>
      <c r="H631" s="40">
        <f t="shared" si="14"/>
        <v>0.7</v>
      </c>
      <c r="I631" s="41"/>
      <c r="J631" s="40" t="s">
        <v>330</v>
      </c>
    </row>
    <row r="632" spans="1:10">
      <c r="A632" s="63" t="s">
        <v>369</v>
      </c>
      <c r="B632" s="149">
        <v>0.6</v>
      </c>
      <c r="C632" s="149">
        <v>1.2</v>
      </c>
      <c r="D632" s="40"/>
      <c r="E632" s="41">
        <v>90</v>
      </c>
      <c r="F632" s="41">
        <v>7.6929999999999996</v>
      </c>
      <c r="G632" s="41">
        <v>15.342000000000001</v>
      </c>
      <c r="H632" s="40">
        <f t="shared" si="14"/>
        <v>0.7</v>
      </c>
      <c r="I632" s="41"/>
      <c r="J632" s="40" t="s">
        <v>330</v>
      </c>
    </row>
    <row r="633" spans="1:10">
      <c r="A633" s="63" t="s">
        <v>370</v>
      </c>
      <c r="B633" s="149">
        <v>0.6</v>
      </c>
      <c r="C633" s="149">
        <v>1.2</v>
      </c>
      <c r="D633" s="40"/>
      <c r="E633" s="41">
        <v>90</v>
      </c>
      <c r="F633" s="41">
        <v>7.6929999999999996</v>
      </c>
      <c r="G633" s="41">
        <v>14.742000000000001</v>
      </c>
      <c r="H633" s="40">
        <f t="shared" si="14"/>
        <v>0.7</v>
      </c>
      <c r="I633" s="41"/>
      <c r="J633" s="40" t="s">
        <v>330</v>
      </c>
    </row>
    <row r="634" spans="1:10">
      <c r="A634" s="63" t="s">
        <v>371</v>
      </c>
      <c r="B634" s="149">
        <v>0.6</v>
      </c>
      <c r="C634" s="149">
        <v>1.2</v>
      </c>
      <c r="D634" s="40"/>
      <c r="E634" s="41">
        <v>90</v>
      </c>
      <c r="F634" s="41">
        <v>7.6929999999999996</v>
      </c>
      <c r="G634" s="41">
        <v>14.141999999999999</v>
      </c>
      <c r="H634" s="40">
        <f t="shared" si="14"/>
        <v>0.7</v>
      </c>
      <c r="I634" s="41"/>
      <c r="J634" s="40" t="s">
        <v>330</v>
      </c>
    </row>
    <row r="635" spans="1:10">
      <c r="A635" s="63" t="s">
        <v>372</v>
      </c>
      <c r="B635" s="149">
        <v>0.6</v>
      </c>
      <c r="C635" s="149">
        <v>1.2</v>
      </c>
      <c r="D635" s="40"/>
      <c r="E635" s="41">
        <v>90</v>
      </c>
      <c r="F635" s="41">
        <v>7.6929999999999996</v>
      </c>
      <c r="G635" s="41">
        <v>13.542</v>
      </c>
      <c r="H635" s="40">
        <f t="shared" si="14"/>
        <v>0.7</v>
      </c>
      <c r="I635" s="41"/>
      <c r="J635" s="40" t="s">
        <v>330</v>
      </c>
    </row>
    <row r="636" spans="1:10">
      <c r="A636" s="63" t="s">
        <v>373</v>
      </c>
      <c r="B636" s="149">
        <v>0.6</v>
      </c>
      <c r="C636" s="149">
        <v>1.2</v>
      </c>
      <c r="D636" s="40"/>
      <c r="E636" s="41">
        <v>90</v>
      </c>
      <c r="F636" s="41">
        <v>7.6929999999999996</v>
      </c>
      <c r="G636" s="41">
        <v>12.942</v>
      </c>
      <c r="H636" s="40">
        <f t="shared" si="14"/>
        <v>0.7</v>
      </c>
      <c r="I636" s="41"/>
      <c r="J636" s="40" t="s">
        <v>330</v>
      </c>
    </row>
    <row r="637" spans="1:10">
      <c r="A637" s="63" t="s">
        <v>374</v>
      </c>
      <c r="B637" s="149">
        <v>0.6</v>
      </c>
      <c r="C637" s="149">
        <v>1.2</v>
      </c>
      <c r="D637" s="40"/>
      <c r="E637" s="41">
        <v>90</v>
      </c>
      <c r="F637" s="41">
        <v>7.6929999999999996</v>
      </c>
      <c r="G637" s="41">
        <v>12.342000000000001</v>
      </c>
      <c r="H637" s="40">
        <f t="shared" si="14"/>
        <v>0.7</v>
      </c>
      <c r="I637" s="41"/>
      <c r="J637" s="40" t="s">
        <v>330</v>
      </c>
    </row>
    <row r="638" spans="1:10">
      <c r="A638" s="63" t="s">
        <v>375</v>
      </c>
      <c r="B638" s="149">
        <v>0.6</v>
      </c>
      <c r="C638" s="149">
        <v>1.2</v>
      </c>
      <c r="D638" s="40"/>
      <c r="E638" s="41">
        <v>90</v>
      </c>
      <c r="F638" s="41">
        <v>7.6929999999999996</v>
      </c>
      <c r="G638" s="41">
        <v>11.742000000000001</v>
      </c>
      <c r="H638" s="40">
        <f t="shared" si="14"/>
        <v>0.7</v>
      </c>
      <c r="I638" s="41"/>
      <c r="J638" s="40" t="s">
        <v>330</v>
      </c>
    </row>
    <row r="639" spans="1:10">
      <c r="A639" s="63" t="s">
        <v>376</v>
      </c>
      <c r="B639" s="149">
        <v>0.6</v>
      </c>
      <c r="C639" s="149">
        <v>1.2</v>
      </c>
      <c r="D639" s="40"/>
      <c r="E639" s="41">
        <v>90</v>
      </c>
      <c r="F639" s="41">
        <v>7.6929999999999996</v>
      </c>
      <c r="G639" s="41">
        <v>11.141999999999999</v>
      </c>
      <c r="H639" s="40">
        <f t="shared" si="14"/>
        <v>0.7</v>
      </c>
      <c r="I639" s="41"/>
      <c r="J639" s="40" t="s">
        <v>330</v>
      </c>
    </row>
    <row r="640" spans="1:10">
      <c r="A640" s="63" t="s">
        <v>377</v>
      </c>
      <c r="B640" s="149">
        <v>0.6</v>
      </c>
      <c r="C640" s="149">
        <v>1.2</v>
      </c>
      <c r="D640" s="40"/>
      <c r="E640" s="41">
        <v>90</v>
      </c>
      <c r="F640" s="41">
        <v>7.6929999999999996</v>
      </c>
      <c r="G640" s="41">
        <v>10.542</v>
      </c>
      <c r="H640" s="40">
        <f t="shared" si="14"/>
        <v>0.7</v>
      </c>
      <c r="I640" s="41"/>
      <c r="J640" s="40" t="s">
        <v>330</v>
      </c>
    </row>
    <row r="641" spans="1:10">
      <c r="A641" s="63" t="s">
        <v>378</v>
      </c>
      <c r="B641" s="149">
        <v>0.6</v>
      </c>
      <c r="C641" s="149">
        <v>1.2</v>
      </c>
      <c r="D641" s="40"/>
      <c r="E641" s="41">
        <v>90</v>
      </c>
      <c r="F641" s="41">
        <v>7.6929999999999996</v>
      </c>
      <c r="G641" s="41">
        <v>9.9420000000000002</v>
      </c>
      <c r="H641" s="40">
        <f t="shared" si="14"/>
        <v>0.7</v>
      </c>
      <c r="I641" s="41"/>
      <c r="J641" s="40" t="s">
        <v>330</v>
      </c>
    </row>
    <row r="642" spans="1:10">
      <c r="A642" s="63" t="s">
        <v>379</v>
      </c>
      <c r="B642" s="149">
        <v>0.6</v>
      </c>
      <c r="C642" s="149">
        <v>1.2</v>
      </c>
      <c r="D642" s="40"/>
      <c r="E642" s="41">
        <v>90</v>
      </c>
      <c r="F642" s="41">
        <v>7.6929999999999996</v>
      </c>
      <c r="G642" s="41">
        <v>9.3420000000000005</v>
      </c>
      <c r="H642" s="40">
        <f t="shared" si="14"/>
        <v>0.7</v>
      </c>
      <c r="I642" s="41"/>
      <c r="J642" s="40" t="s">
        <v>330</v>
      </c>
    </row>
    <row r="643" spans="1:10">
      <c r="A643" s="63" t="s">
        <v>380</v>
      </c>
      <c r="B643" s="149">
        <v>0.6</v>
      </c>
      <c r="C643" s="149">
        <v>1.2</v>
      </c>
      <c r="D643" s="40"/>
      <c r="E643" s="41">
        <v>90</v>
      </c>
      <c r="F643" s="41">
        <v>7.6929999999999996</v>
      </c>
      <c r="G643" s="41">
        <v>8.7420000000000009</v>
      </c>
      <c r="H643" s="40">
        <f t="shared" si="14"/>
        <v>0.7</v>
      </c>
      <c r="I643" s="41"/>
      <c r="J643" s="40" t="s">
        <v>330</v>
      </c>
    </row>
    <row r="644" spans="1:10">
      <c r="A644" s="63" t="s">
        <v>381</v>
      </c>
      <c r="B644" s="149">
        <v>0.6</v>
      </c>
      <c r="C644" s="149">
        <v>1.2</v>
      </c>
      <c r="D644" s="40"/>
      <c r="E644" s="41">
        <v>90</v>
      </c>
      <c r="F644" s="41">
        <v>7.6929999999999996</v>
      </c>
      <c r="G644" s="41">
        <v>8.1419999999999995</v>
      </c>
      <c r="H644" s="40">
        <f t="shared" si="14"/>
        <v>0.7</v>
      </c>
      <c r="I644" s="41"/>
      <c r="J644" s="40" t="s">
        <v>330</v>
      </c>
    </row>
    <row r="645" spans="1:10">
      <c r="A645" s="63" t="s">
        <v>382</v>
      </c>
      <c r="B645" s="149">
        <v>0.6</v>
      </c>
      <c r="C645" s="149">
        <v>1.2</v>
      </c>
      <c r="D645" s="40"/>
      <c r="E645" s="41">
        <v>90</v>
      </c>
      <c r="F645" s="41">
        <v>7.6929999999999996</v>
      </c>
      <c r="G645" s="41">
        <v>7.5419999999999998</v>
      </c>
      <c r="H645" s="40">
        <f t="shared" si="14"/>
        <v>0.7</v>
      </c>
      <c r="I645" s="41"/>
      <c r="J645" s="40" t="s">
        <v>330</v>
      </c>
    </row>
    <row r="646" spans="1:10">
      <c r="A646" s="63" t="s">
        <v>383</v>
      </c>
      <c r="B646" s="149">
        <v>0.6</v>
      </c>
      <c r="C646" s="149">
        <v>1.2</v>
      </c>
      <c r="D646" s="40"/>
      <c r="E646" s="41">
        <v>90</v>
      </c>
      <c r="F646" s="41">
        <v>7.6929999999999996</v>
      </c>
      <c r="G646" s="41">
        <v>6.9420000000000002</v>
      </c>
      <c r="H646" s="40">
        <f t="shared" si="14"/>
        <v>0.7</v>
      </c>
      <c r="I646" s="41"/>
      <c r="J646" s="40" t="s">
        <v>330</v>
      </c>
    </row>
    <row r="647" spans="1:10">
      <c r="A647" s="63" t="s">
        <v>384</v>
      </c>
      <c r="B647" s="149">
        <v>0.6</v>
      </c>
      <c r="C647" s="149">
        <v>1.2</v>
      </c>
      <c r="D647" s="40"/>
      <c r="E647" s="41">
        <v>90</v>
      </c>
      <c r="F647" s="41">
        <v>7.6929999999999996</v>
      </c>
      <c r="G647" s="41">
        <v>6.3419999999999996</v>
      </c>
      <c r="H647" s="40">
        <f t="shared" si="14"/>
        <v>0.7</v>
      </c>
      <c r="I647" s="41"/>
      <c r="J647" s="40" t="s">
        <v>330</v>
      </c>
    </row>
    <row r="648" spans="1:10">
      <c r="A648" s="63" t="s">
        <v>844</v>
      </c>
      <c r="B648" s="149">
        <v>0.6</v>
      </c>
      <c r="C648" s="149">
        <v>1.2</v>
      </c>
      <c r="D648" s="40"/>
      <c r="E648" s="41">
        <v>90</v>
      </c>
      <c r="F648" s="41">
        <v>7.6929999999999996</v>
      </c>
      <c r="G648" s="41">
        <v>5.742</v>
      </c>
      <c r="H648" s="40">
        <f t="shared" si="14"/>
        <v>0.7</v>
      </c>
      <c r="I648" s="41"/>
      <c r="J648" s="40" t="s">
        <v>330</v>
      </c>
    </row>
    <row r="649" spans="1:10">
      <c r="A649" s="63" t="s">
        <v>845</v>
      </c>
      <c r="B649" s="149">
        <v>0.6</v>
      </c>
      <c r="C649" s="149">
        <v>1.2</v>
      </c>
      <c r="D649" s="40"/>
      <c r="E649" s="41">
        <v>90</v>
      </c>
      <c r="F649" s="41">
        <v>7.6929999999999996</v>
      </c>
      <c r="G649" s="41">
        <v>5.1420000000000003</v>
      </c>
      <c r="H649" s="40">
        <f t="shared" si="14"/>
        <v>0.7</v>
      </c>
      <c r="I649" s="41"/>
      <c r="J649" s="40" t="s">
        <v>330</v>
      </c>
    </row>
    <row r="650" spans="1:10">
      <c r="A650" s="63" t="s">
        <v>846</v>
      </c>
      <c r="B650" s="149">
        <v>0.6</v>
      </c>
      <c r="C650" s="149">
        <v>1.2</v>
      </c>
      <c r="D650" s="40"/>
      <c r="E650" s="41">
        <v>90</v>
      </c>
      <c r="F650" s="41">
        <v>7.6929999999999996</v>
      </c>
      <c r="G650" s="41">
        <v>4.5419999999999998</v>
      </c>
      <c r="H650" s="40">
        <f t="shared" ref="H650:H756" si="15">$I$23</f>
        <v>0.7</v>
      </c>
      <c r="I650" s="41"/>
      <c r="J650" s="40" t="s">
        <v>330</v>
      </c>
    </row>
    <row r="651" spans="1:10">
      <c r="A651" s="63" t="s">
        <v>847</v>
      </c>
      <c r="B651" s="149">
        <v>0.6</v>
      </c>
      <c r="C651" s="149">
        <v>1.2</v>
      </c>
      <c r="D651" s="40"/>
      <c r="E651" s="41">
        <v>90</v>
      </c>
      <c r="F651" s="41">
        <v>7.6929999999999996</v>
      </c>
      <c r="G651" s="41">
        <v>3.9420000000000002</v>
      </c>
      <c r="H651" s="40">
        <f t="shared" si="15"/>
        <v>0.7</v>
      </c>
      <c r="I651" s="41"/>
      <c r="J651" s="40" t="s">
        <v>330</v>
      </c>
    </row>
    <row r="652" spans="1:10">
      <c r="A652" s="63" t="s">
        <v>848</v>
      </c>
      <c r="B652" s="149">
        <v>0.6</v>
      </c>
      <c r="C652" s="149">
        <v>1.2</v>
      </c>
      <c r="D652" s="40"/>
      <c r="E652" s="41">
        <v>90</v>
      </c>
      <c r="F652" s="41">
        <v>7.6929999999999996</v>
      </c>
      <c r="G652" s="41">
        <v>3.3420000000000001</v>
      </c>
      <c r="H652" s="40">
        <f t="shared" si="15"/>
        <v>0.7</v>
      </c>
      <c r="I652" s="41"/>
      <c r="J652" s="40" t="s">
        <v>330</v>
      </c>
    </row>
    <row r="653" spans="1:10">
      <c r="A653" s="63" t="s">
        <v>849</v>
      </c>
      <c r="B653" s="149">
        <v>0.6</v>
      </c>
      <c r="C653" s="149">
        <v>1.2</v>
      </c>
      <c r="D653" s="40"/>
      <c r="E653" s="41">
        <v>90</v>
      </c>
      <c r="F653" s="41">
        <v>7.6929999999999996</v>
      </c>
      <c r="G653" s="41">
        <v>2.742</v>
      </c>
      <c r="H653" s="40">
        <f t="shared" si="15"/>
        <v>0.7</v>
      </c>
      <c r="I653" s="41"/>
      <c r="J653" s="40" t="s">
        <v>330</v>
      </c>
    </row>
    <row r="654" spans="1:10">
      <c r="A654" s="57" t="s">
        <v>385</v>
      </c>
      <c r="B654" s="151">
        <v>0.6</v>
      </c>
      <c r="C654" s="151">
        <v>1.2</v>
      </c>
      <c r="D654" s="59"/>
      <c r="E654" s="60">
        <v>270</v>
      </c>
      <c r="F654" s="60">
        <v>8.8930000000000007</v>
      </c>
      <c r="G654" s="60">
        <v>18.341999999999999</v>
      </c>
      <c r="H654" s="59">
        <f t="shared" si="15"/>
        <v>0.7</v>
      </c>
      <c r="I654" s="60"/>
      <c r="J654" s="40" t="s">
        <v>330</v>
      </c>
    </row>
    <row r="655" spans="1:10">
      <c r="A655" s="57" t="s">
        <v>386</v>
      </c>
      <c r="B655" s="151">
        <v>0.6</v>
      </c>
      <c r="C655" s="152">
        <v>1.2</v>
      </c>
      <c r="D655" s="59"/>
      <c r="E655" s="60">
        <v>270</v>
      </c>
      <c r="F655" s="60">
        <v>8.8930000000000007</v>
      </c>
      <c r="G655" s="60">
        <v>17.742000000000001</v>
      </c>
      <c r="H655" s="59">
        <f t="shared" si="15"/>
        <v>0.7</v>
      </c>
      <c r="I655" s="60"/>
      <c r="J655" s="40" t="s">
        <v>330</v>
      </c>
    </row>
    <row r="656" spans="1:10">
      <c r="A656" s="57" t="s">
        <v>387</v>
      </c>
      <c r="B656" s="151">
        <v>0.6</v>
      </c>
      <c r="C656" s="152">
        <v>1.2</v>
      </c>
      <c r="D656" s="59"/>
      <c r="E656" s="60">
        <v>270</v>
      </c>
      <c r="F656" s="60">
        <v>8.8930000000000007</v>
      </c>
      <c r="G656" s="60">
        <v>17.141999999999999</v>
      </c>
      <c r="H656" s="59">
        <f t="shared" si="15"/>
        <v>0.7</v>
      </c>
      <c r="I656" s="60"/>
      <c r="J656" s="40" t="s">
        <v>330</v>
      </c>
    </row>
    <row r="657" spans="1:10">
      <c r="A657" s="57" t="s">
        <v>388</v>
      </c>
      <c r="B657" s="151">
        <v>0.6</v>
      </c>
      <c r="C657" s="152">
        <v>1.2</v>
      </c>
      <c r="D657" s="59"/>
      <c r="E657" s="60">
        <v>270</v>
      </c>
      <c r="F657" s="60">
        <v>8.8930000000000007</v>
      </c>
      <c r="G657" s="60">
        <v>16.542000000000002</v>
      </c>
      <c r="H657" s="59">
        <f t="shared" si="15"/>
        <v>0.7</v>
      </c>
      <c r="I657" s="60"/>
      <c r="J657" s="40" t="s">
        <v>330</v>
      </c>
    </row>
    <row r="658" spans="1:10">
      <c r="A658" s="57" t="s">
        <v>389</v>
      </c>
      <c r="B658" s="151">
        <v>0.6</v>
      </c>
      <c r="C658" s="152">
        <v>1.2</v>
      </c>
      <c r="D658" s="59"/>
      <c r="E658" s="60">
        <v>270</v>
      </c>
      <c r="F658" s="60">
        <v>8.8930000000000007</v>
      </c>
      <c r="G658" s="60">
        <v>15.942</v>
      </c>
      <c r="H658" s="59">
        <f t="shared" si="15"/>
        <v>0.7</v>
      </c>
      <c r="I658" s="60"/>
      <c r="J658" s="40" t="s">
        <v>330</v>
      </c>
    </row>
    <row r="659" spans="1:10">
      <c r="A659" s="57" t="s">
        <v>390</v>
      </c>
      <c r="B659" s="151">
        <v>0.6</v>
      </c>
      <c r="C659" s="152">
        <v>1.2</v>
      </c>
      <c r="D659" s="59"/>
      <c r="E659" s="60">
        <v>270</v>
      </c>
      <c r="F659" s="60">
        <v>8.8930000000000007</v>
      </c>
      <c r="G659" s="60">
        <v>15.342000000000001</v>
      </c>
      <c r="H659" s="59">
        <f t="shared" si="15"/>
        <v>0.7</v>
      </c>
      <c r="I659" s="60"/>
      <c r="J659" s="40" t="s">
        <v>330</v>
      </c>
    </row>
    <row r="660" spans="1:10">
      <c r="A660" s="57" t="s">
        <v>391</v>
      </c>
      <c r="B660" s="151">
        <v>0.6</v>
      </c>
      <c r="C660" s="152">
        <v>1.2</v>
      </c>
      <c r="D660" s="59"/>
      <c r="E660" s="60">
        <v>270</v>
      </c>
      <c r="F660" s="60">
        <v>8.8930000000000007</v>
      </c>
      <c r="G660" s="60">
        <v>14.742000000000001</v>
      </c>
      <c r="H660" s="59">
        <f t="shared" si="15"/>
        <v>0.7</v>
      </c>
      <c r="I660" s="60"/>
      <c r="J660" s="40" t="s">
        <v>330</v>
      </c>
    </row>
    <row r="661" spans="1:10">
      <c r="A661" s="57" t="s">
        <v>392</v>
      </c>
      <c r="B661" s="151">
        <v>0.6</v>
      </c>
      <c r="C661" s="152">
        <v>1.2</v>
      </c>
      <c r="D661" s="59"/>
      <c r="E661" s="60">
        <v>270</v>
      </c>
      <c r="F661" s="60">
        <v>8.8930000000000007</v>
      </c>
      <c r="G661" s="60">
        <v>14.141999999999999</v>
      </c>
      <c r="H661" s="59">
        <f t="shared" si="15"/>
        <v>0.7</v>
      </c>
      <c r="I661" s="60"/>
      <c r="J661" s="40" t="s">
        <v>330</v>
      </c>
    </row>
    <row r="662" spans="1:10">
      <c r="A662" s="57" t="s">
        <v>393</v>
      </c>
      <c r="B662" s="151">
        <v>0.6</v>
      </c>
      <c r="C662" s="152">
        <v>1.2</v>
      </c>
      <c r="D662" s="59"/>
      <c r="E662" s="60">
        <v>270</v>
      </c>
      <c r="F662" s="60">
        <v>8.8930000000000007</v>
      </c>
      <c r="G662" s="60">
        <v>13.542</v>
      </c>
      <c r="H662" s="59">
        <f t="shared" si="15"/>
        <v>0.7</v>
      </c>
      <c r="I662" s="60"/>
      <c r="J662" s="40" t="s">
        <v>330</v>
      </c>
    </row>
    <row r="663" spans="1:10">
      <c r="A663" s="57" t="s">
        <v>394</v>
      </c>
      <c r="B663" s="151">
        <v>0.6</v>
      </c>
      <c r="C663" s="152">
        <v>1.2</v>
      </c>
      <c r="D663" s="59"/>
      <c r="E663" s="60">
        <v>270</v>
      </c>
      <c r="F663" s="60">
        <v>8.8930000000000007</v>
      </c>
      <c r="G663" s="60">
        <v>12.942</v>
      </c>
      <c r="H663" s="59">
        <f t="shared" si="15"/>
        <v>0.7</v>
      </c>
      <c r="I663" s="60"/>
      <c r="J663" s="40" t="s">
        <v>330</v>
      </c>
    </row>
    <row r="664" spans="1:10">
      <c r="A664" s="57" t="s">
        <v>395</v>
      </c>
      <c r="B664" s="151">
        <v>0.6</v>
      </c>
      <c r="C664" s="152">
        <v>1.2</v>
      </c>
      <c r="D664" s="59"/>
      <c r="E664" s="60">
        <v>270</v>
      </c>
      <c r="F664" s="60">
        <v>8.8930000000000007</v>
      </c>
      <c r="G664" s="60">
        <v>12.342000000000001</v>
      </c>
      <c r="H664" s="59">
        <f t="shared" si="15"/>
        <v>0.7</v>
      </c>
      <c r="I664" s="60"/>
      <c r="J664" s="40" t="s">
        <v>330</v>
      </c>
    </row>
    <row r="665" spans="1:10">
      <c r="A665" s="57" t="s">
        <v>396</v>
      </c>
      <c r="B665" s="151">
        <v>0.6</v>
      </c>
      <c r="C665" s="152">
        <v>1.2</v>
      </c>
      <c r="D665" s="59"/>
      <c r="E665" s="60">
        <v>270</v>
      </c>
      <c r="F665" s="60">
        <v>8.8930000000000007</v>
      </c>
      <c r="G665" s="60">
        <v>11.742000000000001</v>
      </c>
      <c r="H665" s="59">
        <f t="shared" si="15"/>
        <v>0.7</v>
      </c>
      <c r="I665" s="60"/>
      <c r="J665" s="40" t="s">
        <v>330</v>
      </c>
    </row>
    <row r="666" spans="1:10">
      <c r="A666" s="57" t="s">
        <v>397</v>
      </c>
      <c r="B666" s="151">
        <v>0.6</v>
      </c>
      <c r="C666" s="152">
        <v>1.2</v>
      </c>
      <c r="D666" s="59"/>
      <c r="E666" s="60">
        <v>270</v>
      </c>
      <c r="F666" s="60">
        <v>8.8930000000000007</v>
      </c>
      <c r="G666" s="60">
        <v>11.141999999999999</v>
      </c>
      <c r="H666" s="59">
        <f t="shared" si="15"/>
        <v>0.7</v>
      </c>
      <c r="I666" s="60"/>
      <c r="J666" s="40" t="s">
        <v>330</v>
      </c>
    </row>
    <row r="667" spans="1:10">
      <c r="A667" s="57" t="s">
        <v>398</v>
      </c>
      <c r="B667" s="151">
        <v>0.6</v>
      </c>
      <c r="C667" s="152">
        <v>1.2</v>
      </c>
      <c r="D667" s="59"/>
      <c r="E667" s="60">
        <v>270</v>
      </c>
      <c r="F667" s="60">
        <v>8.8930000000000007</v>
      </c>
      <c r="G667" s="60">
        <v>10.542</v>
      </c>
      <c r="H667" s="59">
        <f t="shared" si="15"/>
        <v>0.7</v>
      </c>
      <c r="I667" s="60"/>
      <c r="J667" s="40" t="s">
        <v>330</v>
      </c>
    </row>
    <row r="668" spans="1:10">
      <c r="A668" s="57" t="s">
        <v>399</v>
      </c>
      <c r="B668" s="151">
        <v>0.6</v>
      </c>
      <c r="C668" s="152">
        <v>1.2</v>
      </c>
      <c r="D668" s="59"/>
      <c r="E668" s="60">
        <v>270</v>
      </c>
      <c r="F668" s="60">
        <v>8.8930000000000007</v>
      </c>
      <c r="G668" s="60">
        <v>9.9420000000000002</v>
      </c>
      <c r="H668" s="59">
        <f t="shared" si="15"/>
        <v>0.7</v>
      </c>
      <c r="I668" s="60"/>
      <c r="J668" s="40" t="s">
        <v>330</v>
      </c>
    </row>
    <row r="669" spans="1:10">
      <c r="A669" s="57" t="s">
        <v>400</v>
      </c>
      <c r="B669" s="151">
        <v>0.6</v>
      </c>
      <c r="C669" s="152">
        <v>1.2</v>
      </c>
      <c r="D669" s="59"/>
      <c r="E669" s="60">
        <v>270</v>
      </c>
      <c r="F669" s="60">
        <v>8.8930000000000007</v>
      </c>
      <c r="G669" s="60">
        <v>9.3420000000000005</v>
      </c>
      <c r="H669" s="59">
        <f t="shared" si="15"/>
        <v>0.7</v>
      </c>
      <c r="I669" s="60"/>
      <c r="J669" s="40" t="s">
        <v>330</v>
      </c>
    </row>
    <row r="670" spans="1:10">
      <c r="A670" s="57" t="s">
        <v>401</v>
      </c>
      <c r="B670" s="151">
        <v>0.6</v>
      </c>
      <c r="C670" s="152">
        <v>1.2</v>
      </c>
      <c r="D670" s="59"/>
      <c r="E670" s="60">
        <v>270</v>
      </c>
      <c r="F670" s="60">
        <v>8.8930000000000007</v>
      </c>
      <c r="G670" s="60">
        <v>8.7420000000000009</v>
      </c>
      <c r="H670" s="59">
        <f t="shared" si="15"/>
        <v>0.7</v>
      </c>
      <c r="I670" s="60"/>
      <c r="J670" s="40" t="s">
        <v>330</v>
      </c>
    </row>
    <row r="671" spans="1:10">
      <c r="A671" s="57" t="s">
        <v>402</v>
      </c>
      <c r="B671" s="151">
        <v>0.6</v>
      </c>
      <c r="C671" s="152">
        <v>1.2</v>
      </c>
      <c r="D671" s="59"/>
      <c r="E671" s="60">
        <v>270</v>
      </c>
      <c r="F671" s="60">
        <v>8.8930000000000007</v>
      </c>
      <c r="G671" s="60">
        <v>8.1419999999999995</v>
      </c>
      <c r="H671" s="59">
        <f t="shared" si="15"/>
        <v>0.7</v>
      </c>
      <c r="I671" s="60"/>
      <c r="J671" s="40" t="s">
        <v>330</v>
      </c>
    </row>
    <row r="672" spans="1:10">
      <c r="A672" s="57" t="s">
        <v>403</v>
      </c>
      <c r="B672" s="151">
        <v>0.6</v>
      </c>
      <c r="C672" s="152">
        <v>1.2</v>
      </c>
      <c r="D672" s="59"/>
      <c r="E672" s="60">
        <v>270</v>
      </c>
      <c r="F672" s="60">
        <v>8.8930000000000007</v>
      </c>
      <c r="G672" s="60">
        <v>7.5419999999999998</v>
      </c>
      <c r="H672" s="59">
        <f t="shared" si="15"/>
        <v>0.7</v>
      </c>
      <c r="I672" s="60"/>
      <c r="J672" s="40" t="s">
        <v>330</v>
      </c>
    </row>
    <row r="673" spans="1:10">
      <c r="A673" s="57" t="s">
        <v>404</v>
      </c>
      <c r="B673" s="151">
        <v>0.6</v>
      </c>
      <c r="C673" s="152">
        <v>1.2</v>
      </c>
      <c r="D673" s="59"/>
      <c r="E673" s="60">
        <v>270</v>
      </c>
      <c r="F673" s="60">
        <v>8.8930000000000007</v>
      </c>
      <c r="G673" s="60">
        <v>6.9420000000000002</v>
      </c>
      <c r="H673" s="59">
        <f t="shared" si="15"/>
        <v>0.7</v>
      </c>
      <c r="I673" s="60"/>
      <c r="J673" s="40" t="s">
        <v>330</v>
      </c>
    </row>
    <row r="674" spans="1:10">
      <c r="A674" s="57" t="s">
        <v>850</v>
      </c>
      <c r="B674" s="151">
        <v>0.6</v>
      </c>
      <c r="C674" s="152">
        <v>1.2</v>
      </c>
      <c r="D674" s="59"/>
      <c r="E674" s="60">
        <v>270</v>
      </c>
      <c r="F674" s="60">
        <v>8.8930000000000007</v>
      </c>
      <c r="G674" s="60">
        <v>6.3419999999999996</v>
      </c>
      <c r="H674" s="59">
        <f t="shared" si="15"/>
        <v>0.7</v>
      </c>
      <c r="I674" s="60"/>
      <c r="J674" s="40" t="s">
        <v>330</v>
      </c>
    </row>
    <row r="675" spans="1:10">
      <c r="A675" s="57" t="s">
        <v>851</v>
      </c>
      <c r="B675" s="151">
        <v>0.6</v>
      </c>
      <c r="C675" s="152">
        <v>1.2</v>
      </c>
      <c r="D675" s="59"/>
      <c r="E675" s="60">
        <v>270</v>
      </c>
      <c r="F675" s="60">
        <v>8.8930000000000007</v>
      </c>
      <c r="G675" s="60">
        <v>5.742</v>
      </c>
      <c r="H675" s="59">
        <f t="shared" si="15"/>
        <v>0.7</v>
      </c>
      <c r="I675" s="60"/>
      <c r="J675" s="40" t="s">
        <v>330</v>
      </c>
    </row>
    <row r="676" spans="1:10">
      <c r="A676" s="57" t="s">
        <v>852</v>
      </c>
      <c r="B676" s="151">
        <v>0.6</v>
      </c>
      <c r="C676" s="152">
        <v>1.2</v>
      </c>
      <c r="D676" s="59"/>
      <c r="E676" s="60">
        <v>270</v>
      </c>
      <c r="F676" s="60">
        <v>8.8930000000000007</v>
      </c>
      <c r="G676" s="60">
        <v>5.1420000000000003</v>
      </c>
      <c r="H676" s="59">
        <f t="shared" si="15"/>
        <v>0.7</v>
      </c>
      <c r="I676" s="60"/>
      <c r="J676" s="40" t="s">
        <v>330</v>
      </c>
    </row>
    <row r="677" spans="1:10">
      <c r="A677" s="57" t="s">
        <v>853</v>
      </c>
      <c r="B677" s="151">
        <v>0.6</v>
      </c>
      <c r="C677" s="152">
        <v>1.2</v>
      </c>
      <c r="D677" s="59"/>
      <c r="E677" s="60">
        <v>270</v>
      </c>
      <c r="F677" s="60">
        <v>8.8930000000000007</v>
      </c>
      <c r="G677" s="60">
        <v>4.5419999999999998</v>
      </c>
      <c r="H677" s="59">
        <f t="shared" si="15"/>
        <v>0.7</v>
      </c>
      <c r="I677" s="60"/>
      <c r="J677" s="40" t="s">
        <v>330</v>
      </c>
    </row>
    <row r="678" spans="1:10">
      <c r="A678" s="57" t="s">
        <v>854</v>
      </c>
      <c r="B678" s="151">
        <v>0.6</v>
      </c>
      <c r="C678" s="152">
        <v>1.2</v>
      </c>
      <c r="D678" s="59"/>
      <c r="E678" s="60">
        <v>270</v>
      </c>
      <c r="F678" s="60">
        <v>8.8930000000000007</v>
      </c>
      <c r="G678" s="60">
        <v>3.9420000000000002</v>
      </c>
      <c r="H678" s="59">
        <f t="shared" si="15"/>
        <v>0.7</v>
      </c>
      <c r="I678" s="60"/>
      <c r="J678" s="40" t="s">
        <v>330</v>
      </c>
    </row>
    <row r="679" spans="1:10">
      <c r="A679" s="57" t="s">
        <v>855</v>
      </c>
      <c r="B679" s="151">
        <v>0.6</v>
      </c>
      <c r="C679" s="152">
        <v>1.2</v>
      </c>
      <c r="D679" s="59"/>
      <c r="E679" s="60">
        <v>270</v>
      </c>
      <c r="F679" s="60">
        <v>8.8930000000000007</v>
      </c>
      <c r="G679" s="60">
        <v>3.3420000000000001</v>
      </c>
      <c r="H679" s="59">
        <f t="shared" si="15"/>
        <v>0.7</v>
      </c>
      <c r="I679" s="60"/>
      <c r="J679" s="40" t="s">
        <v>330</v>
      </c>
    </row>
    <row r="680" spans="1:10">
      <c r="A680" s="153" t="s">
        <v>405</v>
      </c>
      <c r="B680" s="154">
        <v>0.8</v>
      </c>
      <c r="C680" s="154">
        <v>1.2</v>
      </c>
      <c r="D680" s="155"/>
      <c r="E680" s="156">
        <v>90</v>
      </c>
      <c r="F680" s="156">
        <v>12.493</v>
      </c>
      <c r="G680" s="156">
        <v>16.141999999999999</v>
      </c>
      <c r="H680" s="155">
        <f t="shared" si="15"/>
        <v>0.7</v>
      </c>
      <c r="I680" s="156"/>
      <c r="J680" s="158" t="s">
        <v>612</v>
      </c>
    </row>
    <row r="681" spans="1:10">
      <c r="A681" s="153" t="s">
        <v>406</v>
      </c>
      <c r="B681" s="154">
        <v>0.8</v>
      </c>
      <c r="C681" s="154">
        <v>1.2</v>
      </c>
      <c r="D681" s="155"/>
      <c r="E681" s="156">
        <v>90</v>
      </c>
      <c r="F681" s="156">
        <v>12.493</v>
      </c>
      <c r="G681" s="156">
        <v>15.342000000000001</v>
      </c>
      <c r="H681" s="155">
        <f t="shared" si="15"/>
        <v>0.7</v>
      </c>
      <c r="I681" s="156"/>
      <c r="J681" s="158" t="s">
        <v>612</v>
      </c>
    </row>
    <row r="682" spans="1:10">
      <c r="A682" s="153" t="s">
        <v>407</v>
      </c>
      <c r="B682" s="154">
        <v>0.8</v>
      </c>
      <c r="C682" s="154">
        <v>1.2</v>
      </c>
      <c r="D682" s="155"/>
      <c r="E682" s="156">
        <v>90</v>
      </c>
      <c r="F682" s="156">
        <v>12.493</v>
      </c>
      <c r="G682" s="156">
        <v>14.542</v>
      </c>
      <c r="H682" s="155">
        <f t="shared" si="15"/>
        <v>0.7</v>
      </c>
      <c r="I682" s="156"/>
      <c r="J682" s="158" t="s">
        <v>612</v>
      </c>
    </row>
    <row r="683" spans="1:10">
      <c r="A683" s="153" t="s">
        <v>408</v>
      </c>
      <c r="B683" s="154">
        <v>0.8</v>
      </c>
      <c r="C683" s="154">
        <v>1.2</v>
      </c>
      <c r="D683" s="155"/>
      <c r="E683" s="156">
        <v>90</v>
      </c>
      <c r="F683" s="156">
        <v>12.493</v>
      </c>
      <c r="G683" s="156">
        <v>13.742000000000001</v>
      </c>
      <c r="H683" s="155">
        <f t="shared" si="15"/>
        <v>0.7</v>
      </c>
      <c r="I683" s="156"/>
      <c r="J683" s="158" t="s">
        <v>612</v>
      </c>
    </row>
    <row r="684" spans="1:10">
      <c r="A684" s="153" t="s">
        <v>409</v>
      </c>
      <c r="B684" s="154">
        <v>0.8</v>
      </c>
      <c r="C684" s="154">
        <v>1.2</v>
      </c>
      <c r="D684" s="155"/>
      <c r="E684" s="156">
        <v>90</v>
      </c>
      <c r="F684" s="156">
        <v>12.493</v>
      </c>
      <c r="G684" s="156">
        <v>12.942</v>
      </c>
      <c r="H684" s="155">
        <f t="shared" si="15"/>
        <v>0.7</v>
      </c>
      <c r="I684" s="156"/>
      <c r="J684" s="158" t="s">
        <v>612</v>
      </c>
    </row>
    <row r="685" spans="1:10">
      <c r="A685" s="153" t="s">
        <v>410</v>
      </c>
      <c r="B685" s="154">
        <v>0.8</v>
      </c>
      <c r="C685" s="154">
        <v>1.2</v>
      </c>
      <c r="D685" s="155"/>
      <c r="E685" s="156">
        <v>90</v>
      </c>
      <c r="F685" s="156">
        <v>12.493</v>
      </c>
      <c r="G685" s="156">
        <v>12.141999999999999</v>
      </c>
      <c r="H685" s="155">
        <f t="shared" si="15"/>
        <v>0.7</v>
      </c>
      <c r="I685" s="156"/>
      <c r="J685" s="158" t="s">
        <v>612</v>
      </c>
    </row>
    <row r="686" spans="1:10">
      <c r="A686" s="153" t="s">
        <v>411</v>
      </c>
      <c r="B686" s="154">
        <v>0.8</v>
      </c>
      <c r="C686" s="154">
        <v>1.2</v>
      </c>
      <c r="D686" s="155"/>
      <c r="E686" s="156">
        <v>90</v>
      </c>
      <c r="F686" s="156">
        <v>12.493</v>
      </c>
      <c r="G686" s="156">
        <v>11.342000000000001</v>
      </c>
      <c r="H686" s="155">
        <f t="shared" si="15"/>
        <v>0.7</v>
      </c>
      <c r="I686" s="156"/>
      <c r="J686" s="158" t="s">
        <v>612</v>
      </c>
    </row>
    <row r="687" spans="1:10">
      <c r="A687" s="153" t="s">
        <v>412</v>
      </c>
      <c r="B687" s="154">
        <v>0.8</v>
      </c>
      <c r="C687" s="154">
        <v>1.2</v>
      </c>
      <c r="D687" s="155"/>
      <c r="E687" s="156">
        <v>90</v>
      </c>
      <c r="F687" s="156">
        <v>12.493</v>
      </c>
      <c r="G687" s="156">
        <v>10.542</v>
      </c>
      <c r="H687" s="155">
        <f t="shared" si="15"/>
        <v>0.7</v>
      </c>
      <c r="I687" s="156"/>
      <c r="J687" s="158" t="s">
        <v>612</v>
      </c>
    </row>
    <row r="688" spans="1:10">
      <c r="A688" s="153" t="s">
        <v>413</v>
      </c>
      <c r="B688" s="154">
        <v>0.6</v>
      </c>
      <c r="C688" s="154">
        <v>1.2</v>
      </c>
      <c r="D688" s="155"/>
      <c r="E688" s="156">
        <v>90</v>
      </c>
      <c r="F688" s="156">
        <v>12.493</v>
      </c>
      <c r="G688" s="156">
        <v>9.9420000000000002</v>
      </c>
      <c r="H688" s="155">
        <f t="shared" si="15"/>
        <v>0.7</v>
      </c>
      <c r="I688" s="156"/>
      <c r="J688" s="40" t="s">
        <v>330</v>
      </c>
    </row>
    <row r="689" spans="1:10">
      <c r="A689" s="153" t="s">
        <v>414</v>
      </c>
      <c r="B689" s="154">
        <v>0.6</v>
      </c>
      <c r="C689" s="154">
        <v>1.2</v>
      </c>
      <c r="D689" s="155"/>
      <c r="E689" s="156">
        <v>90</v>
      </c>
      <c r="F689" s="156">
        <v>12.493</v>
      </c>
      <c r="G689" s="156">
        <v>9.3420000000000005</v>
      </c>
      <c r="H689" s="155">
        <f t="shared" si="15"/>
        <v>0.7</v>
      </c>
      <c r="I689" s="156"/>
      <c r="J689" s="40" t="s">
        <v>330</v>
      </c>
    </row>
    <row r="690" spans="1:10">
      <c r="A690" s="153" t="s">
        <v>415</v>
      </c>
      <c r="B690" s="154">
        <v>0.6</v>
      </c>
      <c r="C690" s="154">
        <v>1.2</v>
      </c>
      <c r="D690" s="155"/>
      <c r="E690" s="156">
        <v>90</v>
      </c>
      <c r="F690" s="156">
        <v>12.493</v>
      </c>
      <c r="G690" s="156">
        <v>8.7420000000000009</v>
      </c>
      <c r="H690" s="155">
        <f t="shared" si="15"/>
        <v>0.7</v>
      </c>
      <c r="I690" s="156"/>
      <c r="J690" s="40" t="s">
        <v>330</v>
      </c>
    </row>
    <row r="691" spans="1:10">
      <c r="A691" s="153" t="s">
        <v>416</v>
      </c>
      <c r="B691" s="154">
        <v>0.6</v>
      </c>
      <c r="C691" s="154">
        <v>1.2</v>
      </c>
      <c r="D691" s="155"/>
      <c r="E691" s="156">
        <v>90</v>
      </c>
      <c r="F691" s="156">
        <v>12.493</v>
      </c>
      <c r="G691" s="156">
        <v>8.1419999999999995</v>
      </c>
      <c r="H691" s="155">
        <f t="shared" si="15"/>
        <v>0.7</v>
      </c>
      <c r="I691" s="156"/>
      <c r="J691" s="40" t="s">
        <v>330</v>
      </c>
    </row>
    <row r="692" spans="1:10">
      <c r="A692" s="153" t="s">
        <v>856</v>
      </c>
      <c r="B692" s="154">
        <v>0.6</v>
      </c>
      <c r="C692" s="157">
        <v>1.2</v>
      </c>
      <c r="D692" s="155"/>
      <c r="E692" s="156">
        <v>90</v>
      </c>
      <c r="F692" s="156">
        <v>12.493</v>
      </c>
      <c r="G692" s="156">
        <v>7.5419999999999998</v>
      </c>
      <c r="H692" s="155">
        <f t="shared" si="15"/>
        <v>0.7</v>
      </c>
      <c r="I692" s="156"/>
      <c r="J692" s="40" t="s">
        <v>330</v>
      </c>
    </row>
    <row r="693" spans="1:10">
      <c r="A693" s="153" t="s">
        <v>857</v>
      </c>
      <c r="B693" s="157">
        <v>0.6</v>
      </c>
      <c r="C693" s="157">
        <v>1.2</v>
      </c>
      <c r="D693" s="155"/>
      <c r="E693" s="156">
        <v>90</v>
      </c>
      <c r="F693" s="156">
        <v>11.893000000000001</v>
      </c>
      <c r="G693" s="156">
        <v>6.3419999999999996</v>
      </c>
      <c r="H693" s="155">
        <f t="shared" si="15"/>
        <v>0.7</v>
      </c>
      <c r="I693" s="156"/>
      <c r="J693" s="40" t="s">
        <v>330</v>
      </c>
    </row>
    <row r="694" spans="1:10">
      <c r="A694" s="153" t="s">
        <v>858</v>
      </c>
      <c r="B694" s="157">
        <v>0.6</v>
      </c>
      <c r="C694" s="157">
        <v>1.2</v>
      </c>
      <c r="D694" s="155"/>
      <c r="E694" s="156">
        <v>90</v>
      </c>
      <c r="F694" s="156">
        <v>11.893000000000001</v>
      </c>
      <c r="G694" s="156">
        <v>5.742</v>
      </c>
      <c r="H694" s="155">
        <f t="shared" si="15"/>
        <v>0.7</v>
      </c>
      <c r="I694" s="156"/>
      <c r="J694" s="40" t="s">
        <v>330</v>
      </c>
    </row>
    <row r="695" spans="1:10">
      <c r="A695" s="153" t="s">
        <v>859</v>
      </c>
      <c r="B695" s="157">
        <v>0.8</v>
      </c>
      <c r="C695" s="157">
        <v>1.2</v>
      </c>
      <c r="D695" s="155"/>
      <c r="E695" s="156">
        <v>90</v>
      </c>
      <c r="F695" s="156">
        <v>11.893000000000001</v>
      </c>
      <c r="G695" s="156">
        <v>4.9420000000000002</v>
      </c>
      <c r="H695" s="155">
        <f t="shared" si="15"/>
        <v>0.7</v>
      </c>
      <c r="I695" s="156"/>
      <c r="J695" s="158" t="s">
        <v>612</v>
      </c>
    </row>
    <row r="696" spans="1:10">
      <c r="A696" s="63" t="s">
        <v>417</v>
      </c>
      <c r="B696" s="149">
        <v>0.8</v>
      </c>
      <c r="C696" s="149">
        <v>1.2</v>
      </c>
      <c r="D696" s="40"/>
      <c r="E696" s="41">
        <v>270</v>
      </c>
      <c r="F696" s="41">
        <v>13.693</v>
      </c>
      <c r="G696" s="41">
        <v>16.942</v>
      </c>
      <c r="H696" s="40">
        <f t="shared" si="15"/>
        <v>0.7</v>
      </c>
      <c r="I696" s="41"/>
      <c r="J696" s="158" t="s">
        <v>612</v>
      </c>
    </row>
    <row r="697" spans="1:10">
      <c r="A697" s="63" t="s">
        <v>418</v>
      </c>
      <c r="B697" s="149">
        <v>0.8</v>
      </c>
      <c r="C697" s="149">
        <v>1.2</v>
      </c>
      <c r="D697" s="40"/>
      <c r="E697" s="41">
        <v>270</v>
      </c>
      <c r="F697" s="41">
        <v>13.693</v>
      </c>
      <c r="G697" s="41">
        <v>16.141999999999999</v>
      </c>
      <c r="H697" s="40">
        <f t="shared" si="15"/>
        <v>0.7</v>
      </c>
      <c r="I697" s="41"/>
      <c r="J697" s="158" t="s">
        <v>612</v>
      </c>
    </row>
    <row r="698" spans="1:10">
      <c r="A698" s="63" t="s">
        <v>419</v>
      </c>
      <c r="B698" s="149">
        <v>0.8</v>
      </c>
      <c r="C698" s="149">
        <v>1.2</v>
      </c>
      <c r="D698" s="40"/>
      <c r="E698" s="41">
        <v>270</v>
      </c>
      <c r="F698" s="41">
        <v>13.693</v>
      </c>
      <c r="G698" s="41">
        <v>15.342000000000001</v>
      </c>
      <c r="H698" s="40">
        <f t="shared" si="15"/>
        <v>0.7</v>
      </c>
      <c r="I698" s="41"/>
      <c r="J698" s="158" t="s">
        <v>612</v>
      </c>
    </row>
    <row r="699" spans="1:10">
      <c r="A699" s="63" t="s">
        <v>420</v>
      </c>
      <c r="B699" s="149">
        <v>0.8</v>
      </c>
      <c r="C699" s="149">
        <v>1.2</v>
      </c>
      <c r="D699" s="40"/>
      <c r="E699" s="41">
        <v>270</v>
      </c>
      <c r="F699" s="41">
        <v>13.693</v>
      </c>
      <c r="G699" s="41">
        <v>14.542</v>
      </c>
      <c r="H699" s="40">
        <f t="shared" si="15"/>
        <v>0.7</v>
      </c>
      <c r="I699" s="41"/>
      <c r="J699" s="158" t="s">
        <v>612</v>
      </c>
    </row>
    <row r="700" spans="1:10">
      <c r="A700" s="63" t="s">
        <v>421</v>
      </c>
      <c r="B700" s="149">
        <v>0.8</v>
      </c>
      <c r="C700" s="149">
        <v>1.2</v>
      </c>
      <c r="D700" s="40"/>
      <c r="E700" s="41">
        <v>270</v>
      </c>
      <c r="F700" s="41">
        <v>13.693</v>
      </c>
      <c r="G700" s="41">
        <v>13.742000000000001</v>
      </c>
      <c r="H700" s="40">
        <f t="shared" si="15"/>
        <v>0.7</v>
      </c>
      <c r="I700" s="41"/>
      <c r="J700" s="158" t="s">
        <v>612</v>
      </c>
    </row>
    <row r="701" spans="1:10">
      <c r="A701" s="63" t="s">
        <v>422</v>
      </c>
      <c r="B701" s="149">
        <v>0.8</v>
      </c>
      <c r="C701" s="149">
        <v>1.2</v>
      </c>
      <c r="D701" s="40"/>
      <c r="E701" s="41">
        <v>270</v>
      </c>
      <c r="F701" s="41">
        <v>13.693</v>
      </c>
      <c r="G701" s="41">
        <v>12.942</v>
      </c>
      <c r="H701" s="40">
        <f t="shared" si="15"/>
        <v>0.7</v>
      </c>
      <c r="I701" s="41"/>
      <c r="J701" s="158" t="s">
        <v>612</v>
      </c>
    </row>
    <row r="702" spans="1:10">
      <c r="A702" s="63" t="s">
        <v>423</v>
      </c>
      <c r="B702" s="149">
        <v>0.8</v>
      </c>
      <c r="C702" s="149">
        <v>1.2</v>
      </c>
      <c r="D702" s="40"/>
      <c r="E702" s="41">
        <v>270</v>
      </c>
      <c r="F702" s="41">
        <v>13.693</v>
      </c>
      <c r="G702" s="41">
        <v>12.141999999999999</v>
      </c>
      <c r="H702" s="40">
        <f t="shared" si="15"/>
        <v>0.7</v>
      </c>
      <c r="I702" s="41"/>
      <c r="J702" s="158" t="s">
        <v>612</v>
      </c>
    </row>
    <row r="703" spans="1:10">
      <c r="A703" s="63" t="s">
        <v>424</v>
      </c>
      <c r="B703" s="149">
        <v>0.8</v>
      </c>
      <c r="C703" s="149">
        <v>1.2</v>
      </c>
      <c r="D703" s="40"/>
      <c r="E703" s="41">
        <v>270</v>
      </c>
      <c r="F703" s="41">
        <v>13.693</v>
      </c>
      <c r="G703" s="41">
        <v>11.342000000000001</v>
      </c>
      <c r="H703" s="40">
        <f t="shared" si="15"/>
        <v>0.7</v>
      </c>
      <c r="I703" s="41"/>
      <c r="J703" s="158" t="s">
        <v>612</v>
      </c>
    </row>
    <row r="704" spans="1:10">
      <c r="A704" s="63" t="s">
        <v>425</v>
      </c>
      <c r="B704" s="149">
        <v>0.6</v>
      </c>
      <c r="C704" s="149">
        <v>1.2</v>
      </c>
      <c r="D704" s="40"/>
      <c r="E704" s="41">
        <v>270</v>
      </c>
      <c r="F704" s="41">
        <v>13.693</v>
      </c>
      <c r="G704" s="41">
        <v>10.742000000000001</v>
      </c>
      <c r="H704" s="40">
        <f t="shared" si="15"/>
        <v>0.7</v>
      </c>
      <c r="I704" s="41"/>
      <c r="J704" s="40" t="s">
        <v>330</v>
      </c>
    </row>
    <row r="705" spans="1:10">
      <c r="A705" s="63" t="s">
        <v>426</v>
      </c>
      <c r="B705" s="149">
        <v>0.6</v>
      </c>
      <c r="C705" s="149">
        <v>1.2</v>
      </c>
      <c r="D705" s="40"/>
      <c r="E705" s="41">
        <v>270</v>
      </c>
      <c r="F705" s="41">
        <v>13.693</v>
      </c>
      <c r="G705" s="41">
        <v>10.141999999999999</v>
      </c>
      <c r="H705" s="40">
        <f t="shared" si="15"/>
        <v>0.7</v>
      </c>
      <c r="I705" s="41"/>
      <c r="J705" s="40" t="s">
        <v>330</v>
      </c>
    </row>
    <row r="706" spans="1:10">
      <c r="A706" s="63" t="s">
        <v>427</v>
      </c>
      <c r="B706" s="149">
        <v>0.6</v>
      </c>
      <c r="C706" s="149">
        <v>1.2</v>
      </c>
      <c r="D706" s="40"/>
      <c r="E706" s="41">
        <v>270</v>
      </c>
      <c r="F706" s="41">
        <v>13.693</v>
      </c>
      <c r="G706" s="41">
        <v>9.5419999999999998</v>
      </c>
      <c r="H706" s="40">
        <f t="shared" si="15"/>
        <v>0.7</v>
      </c>
      <c r="I706" s="41"/>
      <c r="J706" s="40" t="s">
        <v>330</v>
      </c>
    </row>
    <row r="707" spans="1:10">
      <c r="A707" s="63" t="s">
        <v>428</v>
      </c>
      <c r="B707" s="149">
        <v>0.6</v>
      </c>
      <c r="C707" s="149">
        <v>1.2</v>
      </c>
      <c r="D707" s="40"/>
      <c r="E707" s="41">
        <v>270</v>
      </c>
      <c r="F707" s="41">
        <v>13.693</v>
      </c>
      <c r="G707" s="41">
        <v>8.9420000000000002</v>
      </c>
      <c r="H707" s="40">
        <f t="shared" si="15"/>
        <v>0.7</v>
      </c>
      <c r="I707" s="41"/>
      <c r="J707" s="40" t="s">
        <v>330</v>
      </c>
    </row>
    <row r="708" spans="1:10">
      <c r="A708" s="63" t="s">
        <v>860</v>
      </c>
      <c r="B708" s="149">
        <v>0.6</v>
      </c>
      <c r="C708" s="149">
        <v>1.2</v>
      </c>
      <c r="D708" s="40"/>
      <c r="E708" s="41">
        <v>270</v>
      </c>
      <c r="F708" s="41">
        <v>13.693</v>
      </c>
      <c r="G708" s="41">
        <v>8.3419999999999899</v>
      </c>
      <c r="H708" s="40">
        <f t="shared" si="15"/>
        <v>0.7</v>
      </c>
      <c r="I708" s="41"/>
      <c r="J708" s="40" t="s">
        <v>330</v>
      </c>
    </row>
    <row r="709" spans="1:10">
      <c r="A709" s="63" t="s">
        <v>861</v>
      </c>
      <c r="B709" s="145">
        <v>0.8</v>
      </c>
      <c r="C709" s="145">
        <v>1.2</v>
      </c>
      <c r="D709" s="40"/>
      <c r="E709" s="41">
        <v>270</v>
      </c>
      <c r="F709" s="41">
        <v>13.693</v>
      </c>
      <c r="G709" s="41">
        <v>7.1420000000000003</v>
      </c>
      <c r="H709" s="40">
        <f t="shared" si="15"/>
        <v>0.7</v>
      </c>
      <c r="I709" s="41"/>
      <c r="J709" s="158" t="s">
        <v>612</v>
      </c>
    </row>
    <row r="710" spans="1:10">
      <c r="A710" s="63" t="s">
        <v>862</v>
      </c>
      <c r="B710" s="145">
        <v>0.8</v>
      </c>
      <c r="C710" s="145">
        <v>1.2</v>
      </c>
      <c r="D710" s="40"/>
      <c r="E710" s="41">
        <v>270</v>
      </c>
      <c r="F710" s="41">
        <v>13.693</v>
      </c>
      <c r="G710" s="41">
        <v>6.3419999999999996</v>
      </c>
      <c r="H710" s="40">
        <f t="shared" si="15"/>
        <v>0.7</v>
      </c>
      <c r="I710" s="41"/>
      <c r="J710" s="158" t="s">
        <v>612</v>
      </c>
    </row>
    <row r="711" spans="1:10">
      <c r="A711" s="63" t="s">
        <v>863</v>
      </c>
      <c r="B711" s="145">
        <v>0.6</v>
      </c>
      <c r="C711" s="145">
        <v>1.2</v>
      </c>
      <c r="D711" s="40"/>
      <c r="E711" s="41">
        <v>270</v>
      </c>
      <c r="F711" s="41">
        <v>13.693</v>
      </c>
      <c r="G711" s="41">
        <v>5.5419999999999998</v>
      </c>
      <c r="H711" s="40">
        <f t="shared" si="15"/>
        <v>0.7</v>
      </c>
      <c r="I711" s="41"/>
      <c r="J711" s="40" t="s">
        <v>330</v>
      </c>
    </row>
    <row r="712" spans="1:10">
      <c r="A712" s="63" t="s">
        <v>864</v>
      </c>
      <c r="B712" s="145">
        <v>0.6</v>
      </c>
      <c r="C712" s="145">
        <v>1.2</v>
      </c>
      <c r="D712" s="40"/>
      <c r="E712" s="41">
        <v>270</v>
      </c>
      <c r="F712" s="41">
        <v>13.693</v>
      </c>
      <c r="G712" s="41">
        <v>4.9420000000000002</v>
      </c>
      <c r="H712" s="40">
        <f t="shared" si="15"/>
        <v>0.7</v>
      </c>
      <c r="I712" s="41"/>
      <c r="J712" s="40" t="s">
        <v>330</v>
      </c>
    </row>
    <row r="713" spans="1:10">
      <c r="A713" s="63" t="s">
        <v>865</v>
      </c>
      <c r="B713" s="145">
        <v>0.6</v>
      </c>
      <c r="C713" s="145">
        <v>1.2</v>
      </c>
      <c r="D713" s="40"/>
      <c r="E713" s="41">
        <v>270</v>
      </c>
      <c r="F713" s="41">
        <v>13.693</v>
      </c>
      <c r="G713" s="41">
        <v>4.3419999999999996</v>
      </c>
      <c r="H713" s="40">
        <f t="shared" si="15"/>
        <v>0.7</v>
      </c>
      <c r="I713" s="41"/>
      <c r="J713" s="40" t="s">
        <v>330</v>
      </c>
    </row>
    <row r="714" spans="1:10">
      <c r="A714" s="159" t="s">
        <v>429</v>
      </c>
      <c r="B714" s="160">
        <v>0.6</v>
      </c>
      <c r="C714" s="160">
        <v>1.2</v>
      </c>
      <c r="D714" s="161"/>
      <c r="E714" s="162">
        <v>90</v>
      </c>
      <c r="F714" s="162">
        <v>17.292999999999999</v>
      </c>
      <c r="G714" s="162">
        <v>16.542000000000002</v>
      </c>
      <c r="H714" s="161">
        <f t="shared" si="15"/>
        <v>0.7</v>
      </c>
      <c r="I714" s="162"/>
      <c r="J714" s="40" t="s">
        <v>330</v>
      </c>
    </row>
    <row r="715" spans="1:10">
      <c r="A715" s="159" t="s">
        <v>866</v>
      </c>
      <c r="B715" s="160">
        <v>0.6</v>
      </c>
      <c r="C715" s="163">
        <v>1.2</v>
      </c>
      <c r="D715" s="161"/>
      <c r="E715" s="162">
        <v>90</v>
      </c>
      <c r="F715" s="162">
        <v>17.292999999999999</v>
      </c>
      <c r="G715" s="162">
        <v>15.942</v>
      </c>
      <c r="H715" s="161">
        <f t="shared" si="15"/>
        <v>0.7</v>
      </c>
      <c r="I715" s="162"/>
      <c r="J715" s="40" t="s">
        <v>330</v>
      </c>
    </row>
    <row r="716" spans="1:10">
      <c r="A716" s="159" t="s">
        <v>867</v>
      </c>
      <c r="B716" s="160">
        <v>0.6</v>
      </c>
      <c r="C716" s="163">
        <v>1.2</v>
      </c>
      <c r="D716" s="161"/>
      <c r="E716" s="162">
        <v>90</v>
      </c>
      <c r="F716" s="162">
        <v>17.292999999999999</v>
      </c>
      <c r="G716" s="162">
        <v>15.342000000000001</v>
      </c>
      <c r="H716" s="161">
        <f t="shared" si="15"/>
        <v>0.7</v>
      </c>
      <c r="I716" s="162"/>
      <c r="J716" s="40" t="s">
        <v>330</v>
      </c>
    </row>
    <row r="717" spans="1:10">
      <c r="A717" s="159" t="s">
        <v>868</v>
      </c>
      <c r="B717" s="160">
        <v>0.6</v>
      </c>
      <c r="C717" s="163">
        <v>1.2</v>
      </c>
      <c r="D717" s="161"/>
      <c r="E717" s="162">
        <v>90</v>
      </c>
      <c r="F717" s="162">
        <v>17.292999999999999</v>
      </c>
      <c r="G717" s="162">
        <v>14.742000000000001</v>
      </c>
      <c r="H717" s="161">
        <f t="shared" si="15"/>
        <v>0.7</v>
      </c>
      <c r="I717" s="162"/>
      <c r="J717" s="40" t="s">
        <v>330</v>
      </c>
    </row>
    <row r="718" spans="1:10">
      <c r="A718" s="159" t="s">
        <v>869</v>
      </c>
      <c r="B718" s="160">
        <v>0.6</v>
      </c>
      <c r="C718" s="160">
        <v>1.2</v>
      </c>
      <c r="D718" s="161"/>
      <c r="E718" s="162">
        <v>90</v>
      </c>
      <c r="F718" s="162">
        <v>17.292999999999999</v>
      </c>
      <c r="G718" s="162">
        <v>14.141999999999999</v>
      </c>
      <c r="H718" s="161">
        <f t="shared" si="15"/>
        <v>0.7</v>
      </c>
      <c r="I718" s="162"/>
      <c r="J718" s="40" t="s">
        <v>330</v>
      </c>
    </row>
    <row r="719" spans="1:10">
      <c r="A719" s="159" t="s">
        <v>870</v>
      </c>
      <c r="B719" s="160">
        <v>0.6</v>
      </c>
      <c r="C719" s="163">
        <v>1.2</v>
      </c>
      <c r="D719" s="161"/>
      <c r="E719" s="162">
        <v>90</v>
      </c>
      <c r="F719" s="162">
        <v>17.292999999999999</v>
      </c>
      <c r="G719" s="162">
        <v>13.542</v>
      </c>
      <c r="H719" s="161">
        <f t="shared" si="15"/>
        <v>0.7</v>
      </c>
      <c r="I719" s="162"/>
      <c r="J719" s="40" t="s">
        <v>330</v>
      </c>
    </row>
    <row r="720" spans="1:10">
      <c r="A720" s="159" t="s">
        <v>871</v>
      </c>
      <c r="B720" s="160">
        <v>0.6</v>
      </c>
      <c r="C720" s="163">
        <v>1.2</v>
      </c>
      <c r="D720" s="161"/>
      <c r="E720" s="162">
        <v>90</v>
      </c>
      <c r="F720" s="162">
        <v>17.292999999999999</v>
      </c>
      <c r="G720" s="162">
        <v>12.942</v>
      </c>
      <c r="H720" s="161">
        <f t="shared" si="15"/>
        <v>0.7</v>
      </c>
      <c r="I720" s="162"/>
      <c r="J720" s="40" t="s">
        <v>330</v>
      </c>
    </row>
    <row r="721" spans="1:10">
      <c r="A721" s="159" t="s">
        <v>872</v>
      </c>
      <c r="B721" s="160">
        <v>0.6</v>
      </c>
      <c r="C721" s="163">
        <v>1.2</v>
      </c>
      <c r="D721" s="161"/>
      <c r="E721" s="162">
        <v>90</v>
      </c>
      <c r="F721" s="162">
        <v>17.292999999999999</v>
      </c>
      <c r="G721" s="162">
        <v>12.342000000000001</v>
      </c>
      <c r="H721" s="161">
        <f t="shared" si="15"/>
        <v>0.7</v>
      </c>
      <c r="I721" s="162"/>
      <c r="J721" s="40" t="s">
        <v>330</v>
      </c>
    </row>
    <row r="722" spans="1:10">
      <c r="A722" s="159" t="s">
        <v>873</v>
      </c>
      <c r="B722" s="160">
        <v>0.6</v>
      </c>
      <c r="C722" s="163">
        <v>1.2</v>
      </c>
      <c r="D722" s="161"/>
      <c r="E722" s="162">
        <v>90</v>
      </c>
      <c r="F722" s="162">
        <v>17.292999999999999</v>
      </c>
      <c r="G722" s="162">
        <v>11.742000000000001</v>
      </c>
      <c r="H722" s="161">
        <f t="shared" si="15"/>
        <v>0.7</v>
      </c>
      <c r="I722" s="162"/>
      <c r="J722" s="40" t="s">
        <v>330</v>
      </c>
    </row>
    <row r="723" spans="1:10">
      <c r="A723" s="159" t="s">
        <v>874</v>
      </c>
      <c r="B723" s="160">
        <v>0.6</v>
      </c>
      <c r="C723" s="163">
        <v>1.2</v>
      </c>
      <c r="D723" s="161"/>
      <c r="E723" s="162">
        <v>90</v>
      </c>
      <c r="F723" s="162">
        <v>17.292999999999999</v>
      </c>
      <c r="G723" s="162">
        <v>11.141999999999999</v>
      </c>
      <c r="H723" s="161">
        <f t="shared" si="15"/>
        <v>0.7</v>
      </c>
      <c r="I723" s="162"/>
      <c r="J723" s="40" t="s">
        <v>330</v>
      </c>
    </row>
    <row r="724" spans="1:10">
      <c r="A724" s="159" t="s">
        <v>875</v>
      </c>
      <c r="B724" s="160">
        <v>0.6</v>
      </c>
      <c r="C724" s="163">
        <v>1.2</v>
      </c>
      <c r="D724" s="161"/>
      <c r="E724" s="162">
        <v>90</v>
      </c>
      <c r="F724" s="162">
        <v>17.292999999999999</v>
      </c>
      <c r="G724" s="162">
        <v>10.542</v>
      </c>
      <c r="H724" s="161">
        <f t="shared" si="15"/>
        <v>0.7</v>
      </c>
      <c r="I724" s="162"/>
      <c r="J724" s="40" t="s">
        <v>330</v>
      </c>
    </row>
    <row r="725" spans="1:10">
      <c r="A725" s="159" t="s">
        <v>876</v>
      </c>
      <c r="B725" s="160">
        <v>0.6</v>
      </c>
      <c r="C725" s="163">
        <v>1.2</v>
      </c>
      <c r="D725" s="161"/>
      <c r="E725" s="162">
        <v>90</v>
      </c>
      <c r="F725" s="162">
        <v>17.292999999999999</v>
      </c>
      <c r="G725" s="162">
        <v>9.9419999999999806</v>
      </c>
      <c r="H725" s="161">
        <f t="shared" si="15"/>
        <v>0.7</v>
      </c>
      <c r="I725" s="162"/>
      <c r="J725" s="40" t="s">
        <v>330</v>
      </c>
    </row>
    <row r="726" spans="1:10">
      <c r="A726" s="159" t="s">
        <v>877</v>
      </c>
      <c r="B726" s="160">
        <v>0.6</v>
      </c>
      <c r="C726" s="160">
        <v>1.2</v>
      </c>
      <c r="D726" s="161"/>
      <c r="E726" s="162">
        <v>90</v>
      </c>
      <c r="F726" s="162">
        <v>17.292999999999999</v>
      </c>
      <c r="G726" s="162">
        <v>9.3419999999999792</v>
      </c>
      <c r="H726" s="161">
        <f t="shared" si="15"/>
        <v>0.7</v>
      </c>
      <c r="I726" s="162"/>
      <c r="J726" s="40" t="s">
        <v>330</v>
      </c>
    </row>
    <row r="727" spans="1:10">
      <c r="A727" s="159" t="s">
        <v>878</v>
      </c>
      <c r="B727" s="160">
        <v>0.6</v>
      </c>
      <c r="C727" s="163">
        <v>1.2</v>
      </c>
      <c r="D727" s="161"/>
      <c r="E727" s="162">
        <v>90</v>
      </c>
      <c r="F727" s="162">
        <v>17.292999999999999</v>
      </c>
      <c r="G727" s="162">
        <v>8.7419999999999796</v>
      </c>
      <c r="H727" s="161">
        <f t="shared" si="15"/>
        <v>0.7</v>
      </c>
      <c r="I727" s="162"/>
      <c r="J727" s="40" t="s">
        <v>330</v>
      </c>
    </row>
    <row r="728" spans="1:10">
      <c r="A728" s="159" t="s">
        <v>879</v>
      </c>
      <c r="B728" s="163">
        <v>0.6</v>
      </c>
      <c r="C728" s="163">
        <v>1.2</v>
      </c>
      <c r="D728" s="161"/>
      <c r="E728" s="162">
        <v>90</v>
      </c>
      <c r="F728" s="162">
        <v>17.292999999999999</v>
      </c>
      <c r="G728" s="162">
        <v>7.5419999999999998</v>
      </c>
      <c r="H728" s="161">
        <f t="shared" si="15"/>
        <v>0.7</v>
      </c>
      <c r="I728" s="162"/>
      <c r="J728" s="40" t="s">
        <v>330</v>
      </c>
    </row>
    <row r="729" spans="1:10">
      <c r="A729" s="159" t="s">
        <v>880</v>
      </c>
      <c r="B729" s="163">
        <v>0.6</v>
      </c>
      <c r="C729" s="163">
        <v>1.2</v>
      </c>
      <c r="D729" s="161"/>
      <c r="E729" s="162">
        <v>90</v>
      </c>
      <c r="F729" s="162">
        <v>17.292999999999999</v>
      </c>
      <c r="G729" s="162">
        <v>6.9420000000000002</v>
      </c>
      <c r="H729" s="161">
        <f t="shared" si="15"/>
        <v>0.7</v>
      </c>
      <c r="I729" s="162"/>
      <c r="J729" s="40" t="s">
        <v>330</v>
      </c>
    </row>
    <row r="730" spans="1:10">
      <c r="A730" s="159" t="s">
        <v>881</v>
      </c>
      <c r="B730" s="160">
        <v>0.6</v>
      </c>
      <c r="C730" s="160">
        <v>1.2</v>
      </c>
      <c r="D730" s="161"/>
      <c r="E730" s="162">
        <v>90</v>
      </c>
      <c r="F730" s="162">
        <v>17.292999999999999</v>
      </c>
      <c r="G730" s="162">
        <v>6.3419999999999996</v>
      </c>
      <c r="H730" s="161">
        <f t="shared" si="15"/>
        <v>0.7</v>
      </c>
      <c r="I730" s="162"/>
      <c r="J730" s="40" t="s">
        <v>330</v>
      </c>
    </row>
    <row r="731" spans="1:10">
      <c r="A731" s="159" t="s">
        <v>882</v>
      </c>
      <c r="B731" s="160">
        <v>0.6</v>
      </c>
      <c r="C731" s="160">
        <v>1.2</v>
      </c>
      <c r="D731" s="161"/>
      <c r="E731" s="162">
        <v>90</v>
      </c>
      <c r="F731" s="162">
        <v>17.292999999999999</v>
      </c>
      <c r="G731" s="162">
        <v>5.742</v>
      </c>
      <c r="H731" s="161">
        <f t="shared" si="15"/>
        <v>0.7</v>
      </c>
      <c r="I731" s="162"/>
      <c r="J731" s="40" t="s">
        <v>330</v>
      </c>
    </row>
    <row r="732" spans="1:10">
      <c r="A732" s="159" t="s">
        <v>883</v>
      </c>
      <c r="B732" s="163">
        <v>0.6</v>
      </c>
      <c r="C732" s="163">
        <v>1.2</v>
      </c>
      <c r="D732" s="161"/>
      <c r="E732" s="162">
        <v>90</v>
      </c>
      <c r="F732" s="162">
        <v>17.292999999999999</v>
      </c>
      <c r="G732" s="162">
        <v>5.1420000000000003</v>
      </c>
      <c r="H732" s="161">
        <f t="shared" si="15"/>
        <v>0.7</v>
      </c>
      <c r="I732" s="162"/>
      <c r="J732" s="40" t="s">
        <v>330</v>
      </c>
    </row>
    <row r="733" spans="1:10">
      <c r="A733" s="159" t="s">
        <v>884</v>
      </c>
      <c r="B733" s="163">
        <v>0.6</v>
      </c>
      <c r="C733" s="163">
        <v>1.2</v>
      </c>
      <c r="D733" s="161"/>
      <c r="E733" s="162">
        <v>90</v>
      </c>
      <c r="F733" s="162">
        <v>17.292999999999999</v>
      </c>
      <c r="G733" s="162">
        <v>4.5419999999999998</v>
      </c>
      <c r="H733" s="161">
        <f t="shared" si="15"/>
        <v>0.7</v>
      </c>
      <c r="I733" s="162"/>
      <c r="J733" s="40" t="s">
        <v>330</v>
      </c>
    </row>
    <row r="734" spans="1:10">
      <c r="A734" s="159" t="s">
        <v>885</v>
      </c>
      <c r="B734" s="163">
        <v>0.6</v>
      </c>
      <c r="C734" s="163">
        <v>1.2</v>
      </c>
      <c r="D734" s="161"/>
      <c r="E734" s="162">
        <v>90</v>
      </c>
      <c r="F734" s="162">
        <v>17.292999999999999</v>
      </c>
      <c r="G734" s="162">
        <v>3.9420000000000002</v>
      </c>
      <c r="H734" s="161">
        <f t="shared" si="15"/>
        <v>0.7</v>
      </c>
      <c r="I734" s="162"/>
      <c r="J734" s="40" t="s">
        <v>330</v>
      </c>
    </row>
    <row r="735" spans="1:10">
      <c r="A735" s="159" t="s">
        <v>886</v>
      </c>
      <c r="B735" s="160">
        <v>0.6</v>
      </c>
      <c r="C735" s="160">
        <v>1.2</v>
      </c>
      <c r="D735" s="161"/>
      <c r="E735" s="162">
        <v>90</v>
      </c>
      <c r="F735" s="162">
        <v>17.292999999999999</v>
      </c>
      <c r="G735" s="162">
        <v>3.3420000000000001</v>
      </c>
      <c r="H735" s="161">
        <f t="shared" si="15"/>
        <v>0.7</v>
      </c>
      <c r="I735" s="162"/>
      <c r="J735" s="40" t="s">
        <v>330</v>
      </c>
    </row>
    <row r="736" spans="1:10">
      <c r="A736" s="153" t="s">
        <v>431</v>
      </c>
      <c r="B736" s="157">
        <v>0.6</v>
      </c>
      <c r="C736" s="157">
        <v>1.2</v>
      </c>
      <c r="D736" s="155"/>
      <c r="E736" s="156">
        <v>270</v>
      </c>
      <c r="F736" s="156">
        <v>18.492999999999999</v>
      </c>
      <c r="G736" s="156">
        <v>17.141999999999999</v>
      </c>
      <c r="H736" s="155">
        <f t="shared" si="15"/>
        <v>0.7</v>
      </c>
      <c r="I736" s="156"/>
      <c r="J736" s="40" t="s">
        <v>330</v>
      </c>
    </row>
    <row r="737" spans="1:10">
      <c r="A737" s="153" t="s">
        <v>433</v>
      </c>
      <c r="B737" s="157">
        <v>0.6</v>
      </c>
      <c r="C737" s="157">
        <v>1.2</v>
      </c>
      <c r="D737" s="155"/>
      <c r="E737" s="156">
        <v>270</v>
      </c>
      <c r="F737" s="156">
        <v>18.492999999999999</v>
      </c>
      <c r="G737" s="156">
        <v>16.542000000000002</v>
      </c>
      <c r="H737" s="155">
        <f t="shared" si="15"/>
        <v>0.7</v>
      </c>
      <c r="I737" s="156"/>
      <c r="J737" s="40" t="s">
        <v>330</v>
      </c>
    </row>
    <row r="738" spans="1:10">
      <c r="A738" s="153" t="s">
        <v>434</v>
      </c>
      <c r="B738" s="157">
        <v>0.6</v>
      </c>
      <c r="C738" s="157">
        <v>1.2</v>
      </c>
      <c r="D738" s="155"/>
      <c r="E738" s="156">
        <v>270</v>
      </c>
      <c r="F738" s="156">
        <v>18.492999999999999</v>
      </c>
      <c r="G738" s="156">
        <v>15.942</v>
      </c>
      <c r="H738" s="155">
        <f t="shared" si="15"/>
        <v>0.7</v>
      </c>
      <c r="I738" s="156"/>
      <c r="J738" s="40" t="s">
        <v>330</v>
      </c>
    </row>
    <row r="739" spans="1:10">
      <c r="A739" s="153" t="s">
        <v>435</v>
      </c>
      <c r="B739" s="157">
        <v>0.6</v>
      </c>
      <c r="C739" s="157">
        <v>1.2</v>
      </c>
      <c r="D739" s="155"/>
      <c r="E739" s="156">
        <v>270</v>
      </c>
      <c r="F739" s="156">
        <v>18.492999999999999</v>
      </c>
      <c r="G739" s="156">
        <v>15.342000000000001</v>
      </c>
      <c r="H739" s="155">
        <f t="shared" si="15"/>
        <v>0.7</v>
      </c>
      <c r="I739" s="156"/>
      <c r="J739" s="40" t="s">
        <v>330</v>
      </c>
    </row>
    <row r="740" spans="1:10">
      <c r="A740" s="153" t="s">
        <v>436</v>
      </c>
      <c r="B740" s="157">
        <v>0.6</v>
      </c>
      <c r="C740" s="157">
        <v>1.2</v>
      </c>
      <c r="D740" s="155"/>
      <c r="E740" s="156">
        <v>270</v>
      </c>
      <c r="F740" s="156">
        <v>18.492999999999999</v>
      </c>
      <c r="G740" s="156">
        <v>14.742000000000001</v>
      </c>
      <c r="H740" s="155">
        <f t="shared" si="15"/>
        <v>0.7</v>
      </c>
      <c r="I740" s="156"/>
      <c r="J740" s="40" t="s">
        <v>330</v>
      </c>
    </row>
    <row r="741" spans="1:10">
      <c r="A741" s="153" t="s">
        <v>437</v>
      </c>
      <c r="B741" s="157">
        <v>0.6</v>
      </c>
      <c r="C741" s="157">
        <v>1.2</v>
      </c>
      <c r="D741" s="155"/>
      <c r="E741" s="156">
        <v>270</v>
      </c>
      <c r="F741" s="156">
        <v>18.492999999999999</v>
      </c>
      <c r="G741" s="156">
        <v>14.141999999999999</v>
      </c>
      <c r="H741" s="155">
        <f t="shared" si="15"/>
        <v>0.7</v>
      </c>
      <c r="I741" s="156"/>
      <c r="J741" s="40" t="s">
        <v>330</v>
      </c>
    </row>
    <row r="742" spans="1:10">
      <c r="A742" s="153" t="s">
        <v>887</v>
      </c>
      <c r="B742" s="157">
        <v>0.6</v>
      </c>
      <c r="C742" s="157">
        <v>1.2</v>
      </c>
      <c r="D742" s="155"/>
      <c r="E742" s="156">
        <v>270</v>
      </c>
      <c r="F742" s="156">
        <v>18.492999999999999</v>
      </c>
      <c r="G742" s="156">
        <v>13.542</v>
      </c>
      <c r="H742" s="155">
        <f t="shared" si="15"/>
        <v>0.7</v>
      </c>
      <c r="I742" s="156"/>
      <c r="J742" s="40" t="s">
        <v>330</v>
      </c>
    </row>
    <row r="743" spans="1:10">
      <c r="A743" s="153" t="s">
        <v>888</v>
      </c>
      <c r="B743" s="157">
        <v>0.6</v>
      </c>
      <c r="C743" s="154">
        <v>1.2</v>
      </c>
      <c r="D743" s="155"/>
      <c r="E743" s="156">
        <v>270</v>
      </c>
      <c r="F743" s="156">
        <v>18.492999999999999</v>
      </c>
      <c r="G743" s="156">
        <v>12.942</v>
      </c>
      <c r="H743" s="155">
        <f t="shared" si="15"/>
        <v>0.7</v>
      </c>
      <c r="I743" s="156"/>
      <c r="J743" s="40" t="s">
        <v>330</v>
      </c>
    </row>
    <row r="744" spans="1:10">
      <c r="A744" s="153" t="s">
        <v>889</v>
      </c>
      <c r="B744" s="157">
        <v>0.6</v>
      </c>
      <c r="C744" s="157">
        <v>1.2</v>
      </c>
      <c r="D744" s="155"/>
      <c r="E744" s="156">
        <v>270</v>
      </c>
      <c r="F744" s="156">
        <v>18.492999999999999</v>
      </c>
      <c r="G744" s="156">
        <v>12.342000000000001</v>
      </c>
      <c r="H744" s="155">
        <f t="shared" si="15"/>
        <v>0.7</v>
      </c>
      <c r="I744" s="156"/>
      <c r="J744" s="40" t="s">
        <v>330</v>
      </c>
    </row>
    <row r="745" spans="1:10">
      <c r="A745" s="153" t="s">
        <v>890</v>
      </c>
      <c r="B745" s="157">
        <v>0.6</v>
      </c>
      <c r="C745" s="157">
        <v>1.2</v>
      </c>
      <c r="D745" s="155"/>
      <c r="E745" s="156">
        <v>270</v>
      </c>
      <c r="F745" s="156">
        <v>18.492999999999999</v>
      </c>
      <c r="G745" s="156">
        <v>11.742000000000001</v>
      </c>
      <c r="H745" s="155">
        <f t="shared" si="15"/>
        <v>0.7</v>
      </c>
      <c r="I745" s="156"/>
      <c r="J745" s="40" t="s">
        <v>330</v>
      </c>
    </row>
    <row r="746" spans="1:10">
      <c r="A746" s="153" t="s">
        <v>891</v>
      </c>
      <c r="B746" s="157">
        <v>0.6</v>
      </c>
      <c r="C746" s="157">
        <v>1.2</v>
      </c>
      <c r="D746" s="155"/>
      <c r="E746" s="156">
        <v>270</v>
      </c>
      <c r="F746" s="156">
        <v>18.492999999999999</v>
      </c>
      <c r="G746" s="156">
        <v>11.141999999999999</v>
      </c>
      <c r="H746" s="155">
        <f t="shared" si="15"/>
        <v>0.7</v>
      </c>
      <c r="I746" s="156"/>
      <c r="J746" s="40" t="s">
        <v>330</v>
      </c>
    </row>
    <row r="747" spans="1:10">
      <c r="A747" s="153" t="s">
        <v>892</v>
      </c>
      <c r="B747" s="157">
        <v>0.6</v>
      </c>
      <c r="C747" s="157">
        <v>1.2</v>
      </c>
      <c r="D747" s="155"/>
      <c r="E747" s="156">
        <v>270</v>
      </c>
      <c r="F747" s="156">
        <v>18.492999999999999</v>
      </c>
      <c r="G747" s="156">
        <v>10.542</v>
      </c>
      <c r="H747" s="155">
        <f t="shared" si="15"/>
        <v>0.7</v>
      </c>
      <c r="I747" s="156"/>
      <c r="J747" s="40" t="s">
        <v>330</v>
      </c>
    </row>
    <row r="748" spans="1:10">
      <c r="A748" s="153" t="s">
        <v>893</v>
      </c>
      <c r="B748" s="157">
        <v>0.6</v>
      </c>
      <c r="C748" s="157">
        <v>1.2</v>
      </c>
      <c r="D748" s="155"/>
      <c r="E748" s="156">
        <v>270</v>
      </c>
      <c r="F748" s="156">
        <v>18.492999999999999</v>
      </c>
      <c r="G748" s="156">
        <v>9.3420000000000005</v>
      </c>
      <c r="H748" s="155">
        <f t="shared" si="15"/>
        <v>0.7</v>
      </c>
      <c r="I748" s="156"/>
      <c r="J748" s="40" t="s">
        <v>330</v>
      </c>
    </row>
    <row r="749" spans="1:10">
      <c r="A749" s="153" t="s">
        <v>894</v>
      </c>
      <c r="B749" s="157">
        <v>0.6</v>
      </c>
      <c r="C749" s="157">
        <v>1.2</v>
      </c>
      <c r="D749" s="155"/>
      <c r="E749" s="156">
        <v>270</v>
      </c>
      <c r="F749" s="156">
        <v>18.492999999999999</v>
      </c>
      <c r="G749" s="156">
        <v>8.7420000000000009</v>
      </c>
      <c r="H749" s="155">
        <f t="shared" si="15"/>
        <v>0.7</v>
      </c>
      <c r="I749" s="156"/>
      <c r="J749" s="40" t="s">
        <v>330</v>
      </c>
    </row>
    <row r="750" spans="1:10">
      <c r="A750" s="153" t="s">
        <v>895</v>
      </c>
      <c r="B750" s="157">
        <v>0.6</v>
      </c>
      <c r="C750" s="157">
        <v>1.2</v>
      </c>
      <c r="D750" s="155"/>
      <c r="E750" s="156">
        <v>270</v>
      </c>
      <c r="F750" s="156">
        <v>18.492999999999999</v>
      </c>
      <c r="G750" s="156">
        <v>8.1419999999999995</v>
      </c>
      <c r="H750" s="155">
        <f t="shared" si="15"/>
        <v>0.7</v>
      </c>
      <c r="I750" s="156"/>
      <c r="J750" s="40" t="s">
        <v>330</v>
      </c>
    </row>
    <row r="751" spans="1:10">
      <c r="A751" s="153" t="s">
        <v>896</v>
      </c>
      <c r="B751" s="157">
        <v>0.6</v>
      </c>
      <c r="C751" s="157">
        <v>1.2</v>
      </c>
      <c r="D751" s="155"/>
      <c r="E751" s="156">
        <v>270</v>
      </c>
      <c r="F751" s="156">
        <v>18.492999999999999</v>
      </c>
      <c r="G751" s="156">
        <v>7.5419999999999998</v>
      </c>
      <c r="H751" s="155">
        <f t="shared" si="15"/>
        <v>0.7</v>
      </c>
      <c r="I751" s="156"/>
      <c r="J751" s="40" t="s">
        <v>330</v>
      </c>
    </row>
    <row r="752" spans="1:10">
      <c r="A752" s="153" t="s">
        <v>897</v>
      </c>
      <c r="B752" s="154">
        <v>0.6</v>
      </c>
      <c r="C752" s="154">
        <v>1.2</v>
      </c>
      <c r="D752" s="155"/>
      <c r="E752" s="156">
        <v>270</v>
      </c>
      <c r="F752" s="156">
        <v>18.492999999999999</v>
      </c>
      <c r="G752" s="156">
        <v>6.9420000000000002</v>
      </c>
      <c r="H752" s="155">
        <f t="shared" si="15"/>
        <v>0.7</v>
      </c>
      <c r="I752" s="156"/>
      <c r="J752" s="40" t="s">
        <v>330</v>
      </c>
    </row>
    <row r="753" spans="1:10">
      <c r="A753" s="153" t="s">
        <v>898</v>
      </c>
      <c r="B753" s="157">
        <v>0.6</v>
      </c>
      <c r="C753" s="157">
        <v>1.2</v>
      </c>
      <c r="D753" s="155"/>
      <c r="E753" s="156">
        <v>270</v>
      </c>
      <c r="F753" s="156">
        <v>18.492999999999999</v>
      </c>
      <c r="G753" s="156">
        <v>6.3419999999999996</v>
      </c>
      <c r="H753" s="155">
        <f t="shared" si="15"/>
        <v>0.7</v>
      </c>
      <c r="I753" s="156"/>
      <c r="J753" s="40" t="s">
        <v>330</v>
      </c>
    </row>
    <row r="754" spans="1:10">
      <c r="A754" s="153" t="s">
        <v>899</v>
      </c>
      <c r="B754" s="157">
        <v>0.6</v>
      </c>
      <c r="C754" s="157">
        <v>1.2</v>
      </c>
      <c r="D754" s="155"/>
      <c r="E754" s="156">
        <v>270</v>
      </c>
      <c r="F754" s="156">
        <v>18.492999999999999</v>
      </c>
      <c r="G754" s="156">
        <v>5.742</v>
      </c>
      <c r="H754" s="155">
        <f t="shared" si="15"/>
        <v>0.7</v>
      </c>
      <c r="I754" s="156"/>
      <c r="J754" s="40" t="s">
        <v>330</v>
      </c>
    </row>
    <row r="755" spans="1:10">
      <c r="A755" s="153" t="s">
        <v>900</v>
      </c>
      <c r="B755" s="157">
        <v>0.6</v>
      </c>
      <c r="C755" s="157">
        <v>1.2</v>
      </c>
      <c r="D755" s="155"/>
      <c r="E755" s="156">
        <v>270</v>
      </c>
      <c r="F755" s="156">
        <v>18.492999999999999</v>
      </c>
      <c r="G755" s="156">
        <v>5.1420000000000003</v>
      </c>
      <c r="H755" s="155">
        <f t="shared" si="15"/>
        <v>0.7</v>
      </c>
      <c r="I755" s="156"/>
      <c r="J755" s="40" t="s">
        <v>330</v>
      </c>
    </row>
    <row r="756" spans="1:10">
      <c r="A756" s="73" t="s">
        <v>438</v>
      </c>
      <c r="B756" s="164">
        <v>0.6</v>
      </c>
      <c r="C756" s="164">
        <v>1.2</v>
      </c>
      <c r="D756" s="75"/>
      <c r="E756" s="76">
        <v>90</v>
      </c>
      <c r="F756" s="76">
        <v>22.093</v>
      </c>
      <c r="G756" s="76">
        <v>16.542000000000002</v>
      </c>
      <c r="H756" s="75">
        <f t="shared" si="15"/>
        <v>0.7</v>
      </c>
      <c r="I756" s="76"/>
      <c r="J756" s="40" t="s">
        <v>330</v>
      </c>
    </row>
    <row r="757" spans="1:10">
      <c r="A757" s="73" t="s">
        <v>439</v>
      </c>
      <c r="B757" s="164">
        <v>0.6</v>
      </c>
      <c r="C757" s="164">
        <v>1.2</v>
      </c>
      <c r="D757" s="75"/>
      <c r="E757" s="76">
        <v>90</v>
      </c>
      <c r="F757" s="76">
        <v>22.093</v>
      </c>
      <c r="G757" s="76">
        <v>15.942</v>
      </c>
      <c r="H757" s="75">
        <f t="shared" ref="H757:H820" si="16">$I$23</f>
        <v>0.7</v>
      </c>
      <c r="I757" s="76"/>
      <c r="J757" s="40" t="s">
        <v>330</v>
      </c>
    </row>
    <row r="758" spans="1:10">
      <c r="A758" s="73" t="s">
        <v>440</v>
      </c>
      <c r="B758" s="164">
        <v>0.6</v>
      </c>
      <c r="C758" s="164">
        <v>1.2</v>
      </c>
      <c r="D758" s="75"/>
      <c r="E758" s="76">
        <v>90</v>
      </c>
      <c r="F758" s="76">
        <v>22.093</v>
      </c>
      <c r="G758" s="76">
        <v>15.342000000000001</v>
      </c>
      <c r="H758" s="75">
        <f t="shared" si="16"/>
        <v>0.7</v>
      </c>
      <c r="I758" s="76"/>
      <c r="J758" s="40" t="s">
        <v>330</v>
      </c>
    </row>
    <row r="759" spans="1:10">
      <c r="A759" s="73" t="s">
        <v>441</v>
      </c>
      <c r="B759" s="164">
        <v>0.6</v>
      </c>
      <c r="C759" s="164">
        <v>1.2</v>
      </c>
      <c r="D759" s="75"/>
      <c r="E759" s="76">
        <v>90</v>
      </c>
      <c r="F759" s="76">
        <v>22.093</v>
      </c>
      <c r="G759" s="76">
        <v>14.742000000000001</v>
      </c>
      <c r="H759" s="75">
        <f t="shared" si="16"/>
        <v>0.7</v>
      </c>
      <c r="I759" s="76"/>
      <c r="J759" s="40" t="s">
        <v>330</v>
      </c>
    </row>
    <row r="760" spans="1:10">
      <c r="A760" s="73" t="s">
        <v>442</v>
      </c>
      <c r="B760" s="164">
        <v>0.6</v>
      </c>
      <c r="C760" s="164">
        <v>1.2</v>
      </c>
      <c r="D760" s="75"/>
      <c r="E760" s="76">
        <v>90</v>
      </c>
      <c r="F760" s="76">
        <v>22.093</v>
      </c>
      <c r="G760" s="76">
        <v>14.141999999999999</v>
      </c>
      <c r="H760" s="75">
        <f t="shared" si="16"/>
        <v>0.7</v>
      </c>
      <c r="I760" s="76"/>
      <c r="J760" s="40" t="s">
        <v>330</v>
      </c>
    </row>
    <row r="761" spans="1:10">
      <c r="A761" s="73" t="s">
        <v>443</v>
      </c>
      <c r="B761" s="164">
        <v>0.6</v>
      </c>
      <c r="C761" s="164">
        <v>1.2</v>
      </c>
      <c r="D761" s="75"/>
      <c r="E761" s="76">
        <v>90</v>
      </c>
      <c r="F761" s="76">
        <v>22.093</v>
      </c>
      <c r="G761" s="76">
        <v>13.542</v>
      </c>
      <c r="H761" s="75">
        <f t="shared" si="16"/>
        <v>0.7</v>
      </c>
      <c r="I761" s="76"/>
      <c r="J761" s="40" t="s">
        <v>330</v>
      </c>
    </row>
    <row r="762" spans="1:10">
      <c r="A762" s="73" t="s">
        <v>444</v>
      </c>
      <c r="B762" s="164">
        <v>0.6</v>
      </c>
      <c r="C762" s="164">
        <v>1.2</v>
      </c>
      <c r="D762" s="75"/>
      <c r="E762" s="76">
        <v>90</v>
      </c>
      <c r="F762" s="76">
        <v>22.093</v>
      </c>
      <c r="G762" s="76">
        <v>12.942</v>
      </c>
      <c r="H762" s="75">
        <f t="shared" si="16"/>
        <v>0.7</v>
      </c>
      <c r="I762" s="76"/>
      <c r="J762" s="40" t="s">
        <v>330</v>
      </c>
    </row>
    <row r="763" spans="1:10">
      <c r="A763" s="73" t="s">
        <v>445</v>
      </c>
      <c r="B763" s="165">
        <v>0.6</v>
      </c>
      <c r="C763" s="165">
        <v>1.2</v>
      </c>
      <c r="D763" s="75"/>
      <c r="E763" s="76">
        <v>90</v>
      </c>
      <c r="F763" s="76">
        <v>22.093</v>
      </c>
      <c r="G763" s="76">
        <v>12.342000000000001</v>
      </c>
      <c r="H763" s="75">
        <f t="shared" si="16"/>
        <v>0.7</v>
      </c>
      <c r="I763" s="76"/>
      <c r="J763" s="40" t="s">
        <v>330</v>
      </c>
    </row>
    <row r="764" spans="1:10">
      <c r="A764" s="73" t="s">
        <v>446</v>
      </c>
      <c r="B764" s="164">
        <v>0.6</v>
      </c>
      <c r="C764" s="164">
        <v>1.2</v>
      </c>
      <c r="D764" s="75"/>
      <c r="E764" s="76">
        <v>90</v>
      </c>
      <c r="F764" s="76">
        <v>22.093</v>
      </c>
      <c r="G764" s="76">
        <v>11.742000000000001</v>
      </c>
      <c r="H764" s="75">
        <f t="shared" si="16"/>
        <v>0.7</v>
      </c>
      <c r="I764" s="76"/>
      <c r="J764" s="40" t="s">
        <v>330</v>
      </c>
    </row>
    <row r="765" spans="1:10">
      <c r="A765" s="73" t="s">
        <v>447</v>
      </c>
      <c r="B765" s="164">
        <v>0.6</v>
      </c>
      <c r="C765" s="164">
        <v>1.2</v>
      </c>
      <c r="D765" s="75"/>
      <c r="E765" s="76">
        <v>90</v>
      </c>
      <c r="F765" s="76">
        <v>22.093</v>
      </c>
      <c r="G765" s="76">
        <v>11.141999999999999</v>
      </c>
      <c r="H765" s="75">
        <f t="shared" si="16"/>
        <v>0.7</v>
      </c>
      <c r="I765" s="76"/>
      <c r="J765" s="40" t="s">
        <v>330</v>
      </c>
    </row>
    <row r="766" spans="1:10">
      <c r="A766" s="73" t="s">
        <v>448</v>
      </c>
      <c r="B766" s="164">
        <v>0.6</v>
      </c>
      <c r="C766" s="164">
        <v>1.2</v>
      </c>
      <c r="D766" s="75"/>
      <c r="E766" s="76">
        <v>90</v>
      </c>
      <c r="F766" s="76">
        <v>22.093</v>
      </c>
      <c r="G766" s="76">
        <v>10.542</v>
      </c>
      <c r="H766" s="75">
        <f t="shared" si="16"/>
        <v>0.7</v>
      </c>
      <c r="I766" s="76"/>
      <c r="J766" s="40" t="s">
        <v>330</v>
      </c>
    </row>
    <row r="767" spans="1:10">
      <c r="A767" s="73" t="s">
        <v>449</v>
      </c>
      <c r="B767" s="164">
        <v>0.6</v>
      </c>
      <c r="C767" s="164">
        <v>1.2</v>
      </c>
      <c r="D767" s="75"/>
      <c r="E767" s="76">
        <v>90</v>
      </c>
      <c r="F767" s="76">
        <v>22.093</v>
      </c>
      <c r="G767" s="76">
        <v>9.9419999999999806</v>
      </c>
      <c r="H767" s="75">
        <f t="shared" si="16"/>
        <v>0.7</v>
      </c>
      <c r="I767" s="76"/>
      <c r="J767" s="40" t="s">
        <v>330</v>
      </c>
    </row>
    <row r="768" spans="1:10">
      <c r="A768" s="73" t="s">
        <v>450</v>
      </c>
      <c r="B768" s="164">
        <v>0.6</v>
      </c>
      <c r="C768" s="164">
        <v>1.2</v>
      </c>
      <c r="D768" s="75"/>
      <c r="E768" s="76">
        <v>90</v>
      </c>
      <c r="F768" s="76">
        <v>22.093</v>
      </c>
      <c r="G768" s="76">
        <v>9.3419999999999792</v>
      </c>
      <c r="H768" s="75">
        <f t="shared" si="16"/>
        <v>0.7</v>
      </c>
      <c r="I768" s="76"/>
      <c r="J768" s="40" t="s">
        <v>330</v>
      </c>
    </row>
    <row r="769" spans="1:10">
      <c r="A769" s="73" t="s">
        <v>451</v>
      </c>
      <c r="B769" s="164">
        <v>0.6</v>
      </c>
      <c r="C769" s="164">
        <v>1.2</v>
      </c>
      <c r="D769" s="75"/>
      <c r="E769" s="76">
        <v>90</v>
      </c>
      <c r="F769" s="76">
        <v>22.093</v>
      </c>
      <c r="G769" s="76">
        <v>8.7419999999999796</v>
      </c>
      <c r="H769" s="75">
        <f t="shared" si="16"/>
        <v>0.7</v>
      </c>
      <c r="I769" s="76"/>
      <c r="J769" s="40" t="s">
        <v>330</v>
      </c>
    </row>
    <row r="770" spans="1:10">
      <c r="A770" s="73" t="s">
        <v>452</v>
      </c>
      <c r="B770" s="164">
        <v>0.6</v>
      </c>
      <c r="C770" s="164">
        <v>1.2</v>
      </c>
      <c r="D770" s="75"/>
      <c r="E770" s="76">
        <v>90</v>
      </c>
      <c r="F770" s="76">
        <v>22.093</v>
      </c>
      <c r="G770" s="76">
        <v>8.1419999999999799</v>
      </c>
      <c r="H770" s="75">
        <f t="shared" si="16"/>
        <v>0.7</v>
      </c>
      <c r="I770" s="76"/>
      <c r="J770" s="40" t="s">
        <v>330</v>
      </c>
    </row>
    <row r="771" spans="1:10">
      <c r="A771" s="73" t="s">
        <v>453</v>
      </c>
      <c r="B771" s="164">
        <v>0.6</v>
      </c>
      <c r="C771" s="164">
        <v>1.2</v>
      </c>
      <c r="D771" s="75"/>
      <c r="E771" s="76">
        <v>90</v>
      </c>
      <c r="F771" s="76">
        <v>22.093</v>
      </c>
      <c r="G771" s="76">
        <v>7.5419999999999803</v>
      </c>
      <c r="H771" s="75">
        <f t="shared" si="16"/>
        <v>0.7</v>
      </c>
      <c r="I771" s="76"/>
      <c r="J771" s="40" t="s">
        <v>330</v>
      </c>
    </row>
    <row r="772" spans="1:10">
      <c r="A772" s="73" t="s">
        <v>454</v>
      </c>
      <c r="B772" s="165">
        <v>0.6</v>
      </c>
      <c r="C772" s="165">
        <v>1.2</v>
      </c>
      <c r="D772" s="75"/>
      <c r="E772" s="76">
        <v>90</v>
      </c>
      <c r="F772" s="76">
        <v>22.093</v>
      </c>
      <c r="G772" s="76">
        <v>6.9419999999999797</v>
      </c>
      <c r="H772" s="75">
        <f t="shared" si="16"/>
        <v>0.7</v>
      </c>
      <c r="I772" s="76"/>
      <c r="J772" s="40" t="s">
        <v>330</v>
      </c>
    </row>
    <row r="773" spans="1:10">
      <c r="A773" s="73" t="s">
        <v>455</v>
      </c>
      <c r="B773" s="164">
        <v>0.6</v>
      </c>
      <c r="C773" s="164">
        <v>1.2</v>
      </c>
      <c r="D773" s="75"/>
      <c r="E773" s="76">
        <v>90</v>
      </c>
      <c r="F773" s="76">
        <v>22.093</v>
      </c>
      <c r="G773" s="76">
        <v>6.3419999999999996</v>
      </c>
      <c r="H773" s="75">
        <f t="shared" si="16"/>
        <v>0.7</v>
      </c>
      <c r="I773" s="76"/>
      <c r="J773" s="40" t="s">
        <v>330</v>
      </c>
    </row>
    <row r="774" spans="1:10">
      <c r="A774" s="73" t="s">
        <v>456</v>
      </c>
      <c r="B774" s="164">
        <v>0.6</v>
      </c>
      <c r="C774" s="164">
        <v>1.2</v>
      </c>
      <c r="D774" s="75"/>
      <c r="E774" s="76">
        <v>90</v>
      </c>
      <c r="F774" s="76">
        <v>22.093</v>
      </c>
      <c r="G774" s="76">
        <v>5.742</v>
      </c>
      <c r="H774" s="75">
        <f t="shared" si="16"/>
        <v>0.7</v>
      </c>
      <c r="I774" s="76"/>
      <c r="J774" s="40" t="s">
        <v>330</v>
      </c>
    </row>
    <row r="775" spans="1:10">
      <c r="A775" s="73" t="s">
        <v>457</v>
      </c>
      <c r="B775" s="164">
        <v>0.6</v>
      </c>
      <c r="C775" s="164">
        <v>1.2</v>
      </c>
      <c r="D775" s="75"/>
      <c r="E775" s="76">
        <v>90</v>
      </c>
      <c r="F775" s="76">
        <v>22.093</v>
      </c>
      <c r="G775" s="76">
        <v>5.1420000000000003</v>
      </c>
      <c r="H775" s="75">
        <f t="shared" si="16"/>
        <v>0.7</v>
      </c>
      <c r="I775" s="76"/>
      <c r="J775" s="40" t="s">
        <v>330</v>
      </c>
    </row>
    <row r="776" spans="1:10">
      <c r="A776" s="73" t="s">
        <v>458</v>
      </c>
      <c r="B776" s="165">
        <v>0.6</v>
      </c>
      <c r="C776" s="165">
        <v>1.2</v>
      </c>
      <c r="D776" s="75"/>
      <c r="E776" s="76">
        <v>90</v>
      </c>
      <c r="F776" s="76">
        <v>22.093</v>
      </c>
      <c r="G776" s="76">
        <v>4.5419999999999998</v>
      </c>
      <c r="H776" s="75">
        <f t="shared" si="16"/>
        <v>0.7</v>
      </c>
      <c r="I776" s="76"/>
      <c r="J776" s="40" t="s">
        <v>330</v>
      </c>
    </row>
    <row r="777" spans="1:10">
      <c r="A777" s="63" t="s">
        <v>459</v>
      </c>
      <c r="B777" s="145">
        <v>0.6</v>
      </c>
      <c r="C777" s="145">
        <v>1.2</v>
      </c>
      <c r="D777" s="40"/>
      <c r="E777" s="41">
        <v>270</v>
      </c>
      <c r="F777" s="41">
        <v>23.292999999999999</v>
      </c>
      <c r="G777" s="41">
        <v>17.141999999999999</v>
      </c>
      <c r="H777" s="40">
        <f t="shared" si="16"/>
        <v>0.7</v>
      </c>
      <c r="I777" s="41"/>
      <c r="J777" s="40" t="s">
        <v>330</v>
      </c>
    </row>
    <row r="778" spans="1:10">
      <c r="A778" s="63" t="s">
        <v>460</v>
      </c>
      <c r="B778" s="145">
        <v>0.6</v>
      </c>
      <c r="C778" s="145">
        <v>1.2</v>
      </c>
      <c r="D778" s="40"/>
      <c r="E778" s="41">
        <v>270</v>
      </c>
      <c r="F778" s="41">
        <v>23.292999999999999</v>
      </c>
      <c r="G778" s="41">
        <v>16.542000000000002</v>
      </c>
      <c r="H778" s="40">
        <f t="shared" si="16"/>
        <v>0.7</v>
      </c>
      <c r="I778" s="41"/>
      <c r="J778" s="40" t="s">
        <v>330</v>
      </c>
    </row>
    <row r="779" spans="1:10">
      <c r="A779" s="63" t="s">
        <v>461</v>
      </c>
      <c r="B779" s="145">
        <v>0.6</v>
      </c>
      <c r="C779" s="145">
        <v>1.2</v>
      </c>
      <c r="D779" s="40"/>
      <c r="E779" s="41">
        <v>270</v>
      </c>
      <c r="F779" s="41">
        <v>23.292999999999999</v>
      </c>
      <c r="G779" s="41">
        <v>15.942</v>
      </c>
      <c r="H779" s="40">
        <f t="shared" si="16"/>
        <v>0.7</v>
      </c>
      <c r="I779" s="41"/>
      <c r="J779" s="40" t="s">
        <v>330</v>
      </c>
    </row>
    <row r="780" spans="1:10">
      <c r="A780" s="63" t="s">
        <v>462</v>
      </c>
      <c r="B780" s="145">
        <v>0.6</v>
      </c>
      <c r="C780" s="145">
        <v>1.2</v>
      </c>
      <c r="D780" s="40"/>
      <c r="E780" s="41">
        <v>270</v>
      </c>
      <c r="F780" s="41">
        <v>23.292999999999999</v>
      </c>
      <c r="G780" s="41">
        <v>15.342000000000001</v>
      </c>
      <c r="H780" s="40">
        <f t="shared" si="16"/>
        <v>0.7</v>
      </c>
      <c r="I780" s="41"/>
      <c r="J780" s="40" t="s">
        <v>330</v>
      </c>
    </row>
    <row r="781" spans="1:10">
      <c r="A781" s="63" t="s">
        <v>463</v>
      </c>
      <c r="B781" s="145">
        <v>0.6</v>
      </c>
      <c r="C781" s="145">
        <v>1.2</v>
      </c>
      <c r="D781" s="40"/>
      <c r="E781" s="41">
        <v>270</v>
      </c>
      <c r="F781" s="41">
        <v>23.292999999999999</v>
      </c>
      <c r="G781" s="41">
        <v>14.742000000000001</v>
      </c>
      <c r="H781" s="40">
        <f t="shared" si="16"/>
        <v>0.7</v>
      </c>
      <c r="I781" s="41"/>
      <c r="J781" s="40" t="s">
        <v>330</v>
      </c>
    </row>
    <row r="782" spans="1:10">
      <c r="A782" s="63" t="s">
        <v>464</v>
      </c>
      <c r="B782" s="145">
        <v>0.6</v>
      </c>
      <c r="C782" s="145">
        <v>1.2</v>
      </c>
      <c r="D782" s="40"/>
      <c r="E782" s="41">
        <v>270</v>
      </c>
      <c r="F782" s="41">
        <v>23.292999999999999</v>
      </c>
      <c r="G782" s="41">
        <v>14.141999999999999</v>
      </c>
      <c r="H782" s="40">
        <f t="shared" si="16"/>
        <v>0.7</v>
      </c>
      <c r="I782" s="41"/>
      <c r="J782" s="40" t="s">
        <v>330</v>
      </c>
    </row>
    <row r="783" spans="1:10">
      <c r="A783" s="63" t="s">
        <v>465</v>
      </c>
      <c r="B783" s="145">
        <v>0.6</v>
      </c>
      <c r="C783" s="145">
        <v>1.2</v>
      </c>
      <c r="D783" s="40"/>
      <c r="E783" s="41">
        <v>270</v>
      </c>
      <c r="F783" s="41">
        <v>23.292999999999999</v>
      </c>
      <c r="G783" s="41">
        <v>13.542</v>
      </c>
      <c r="H783" s="40">
        <f t="shared" si="16"/>
        <v>0.7</v>
      </c>
      <c r="I783" s="41"/>
      <c r="J783" s="40" t="s">
        <v>330</v>
      </c>
    </row>
    <row r="784" spans="1:10">
      <c r="A784" s="63" t="s">
        <v>466</v>
      </c>
      <c r="B784" s="149">
        <v>0.6</v>
      </c>
      <c r="C784" s="149">
        <v>1.2</v>
      </c>
      <c r="D784" s="40"/>
      <c r="E784" s="41">
        <v>270</v>
      </c>
      <c r="F784" s="41">
        <v>23.292999999999999</v>
      </c>
      <c r="G784" s="41">
        <v>12.942</v>
      </c>
      <c r="H784" s="40">
        <f t="shared" si="16"/>
        <v>0.7</v>
      </c>
      <c r="I784" s="41"/>
      <c r="J784" s="40" t="s">
        <v>330</v>
      </c>
    </row>
    <row r="785" spans="1:10">
      <c r="A785" s="63" t="s">
        <v>467</v>
      </c>
      <c r="B785" s="145">
        <v>0.6</v>
      </c>
      <c r="C785" s="145">
        <v>1.2</v>
      </c>
      <c r="D785" s="40"/>
      <c r="E785" s="41">
        <v>270</v>
      </c>
      <c r="F785" s="41">
        <v>23.292999999999999</v>
      </c>
      <c r="G785" s="41">
        <v>12.342000000000001</v>
      </c>
      <c r="H785" s="40">
        <f t="shared" si="16"/>
        <v>0.7</v>
      </c>
      <c r="I785" s="41"/>
      <c r="J785" s="40" t="s">
        <v>330</v>
      </c>
    </row>
    <row r="786" spans="1:10">
      <c r="A786" s="63" t="s">
        <v>468</v>
      </c>
      <c r="B786" s="145">
        <v>0.6</v>
      </c>
      <c r="C786" s="145">
        <v>1.2</v>
      </c>
      <c r="D786" s="40"/>
      <c r="E786" s="41">
        <v>270</v>
      </c>
      <c r="F786" s="41">
        <v>23.292999999999999</v>
      </c>
      <c r="G786" s="41">
        <v>11.742000000000001</v>
      </c>
      <c r="H786" s="40">
        <f t="shared" si="16"/>
        <v>0.7</v>
      </c>
      <c r="I786" s="41"/>
      <c r="J786" s="40" t="s">
        <v>330</v>
      </c>
    </row>
    <row r="787" spans="1:10">
      <c r="A787" s="63" t="s">
        <v>469</v>
      </c>
      <c r="B787" s="145">
        <v>0.6</v>
      </c>
      <c r="C787" s="145">
        <v>1.2</v>
      </c>
      <c r="D787" s="40"/>
      <c r="E787" s="41">
        <v>270</v>
      </c>
      <c r="F787" s="41">
        <v>23.292999999999999</v>
      </c>
      <c r="G787" s="41">
        <v>11.141999999999999</v>
      </c>
      <c r="H787" s="40">
        <f t="shared" si="16"/>
        <v>0.7</v>
      </c>
      <c r="I787" s="41"/>
      <c r="J787" s="40" t="s">
        <v>330</v>
      </c>
    </row>
    <row r="788" spans="1:10">
      <c r="A788" s="63" t="s">
        <v>470</v>
      </c>
      <c r="B788" s="145">
        <v>0.6</v>
      </c>
      <c r="C788" s="145">
        <v>1.2</v>
      </c>
      <c r="D788" s="40"/>
      <c r="E788" s="41">
        <v>270</v>
      </c>
      <c r="F788" s="41">
        <v>23.292999999999999</v>
      </c>
      <c r="G788" s="41">
        <v>10.542</v>
      </c>
      <c r="H788" s="40">
        <f t="shared" si="16"/>
        <v>0.7</v>
      </c>
      <c r="I788" s="41"/>
      <c r="J788" s="40" t="s">
        <v>330</v>
      </c>
    </row>
    <row r="789" spans="1:10">
      <c r="A789" s="63" t="s">
        <v>471</v>
      </c>
      <c r="B789" s="145">
        <v>0.6</v>
      </c>
      <c r="C789" s="145">
        <v>1.2</v>
      </c>
      <c r="D789" s="40"/>
      <c r="E789" s="41">
        <v>270</v>
      </c>
      <c r="F789" s="41">
        <v>23.292999999999999</v>
      </c>
      <c r="G789" s="41">
        <v>9.9420000000000304</v>
      </c>
      <c r="H789" s="40">
        <f t="shared" si="16"/>
        <v>0.7</v>
      </c>
      <c r="I789" s="41"/>
      <c r="J789" s="40" t="s">
        <v>330</v>
      </c>
    </row>
    <row r="790" spans="1:10">
      <c r="A790" s="63" t="s">
        <v>472</v>
      </c>
      <c r="B790" s="145">
        <v>0.6</v>
      </c>
      <c r="C790" s="145">
        <v>1.2</v>
      </c>
      <c r="D790" s="40"/>
      <c r="E790" s="41">
        <v>270</v>
      </c>
      <c r="F790" s="41">
        <v>23.292999999999999</v>
      </c>
      <c r="G790" s="41">
        <v>9.3420000000000307</v>
      </c>
      <c r="H790" s="40">
        <f t="shared" si="16"/>
        <v>0.7</v>
      </c>
      <c r="I790" s="41"/>
      <c r="J790" s="40" t="s">
        <v>330</v>
      </c>
    </row>
    <row r="791" spans="1:10">
      <c r="A791" s="63" t="s">
        <v>901</v>
      </c>
      <c r="B791" s="145">
        <v>0.6</v>
      </c>
      <c r="C791" s="145">
        <v>1.2</v>
      </c>
      <c r="D791" s="40"/>
      <c r="E791" s="41">
        <v>270</v>
      </c>
      <c r="F791" s="41">
        <v>23.292999999999999</v>
      </c>
      <c r="G791" s="41">
        <v>8.7420000000000293</v>
      </c>
      <c r="H791" s="40">
        <f t="shared" si="16"/>
        <v>0.7</v>
      </c>
      <c r="I791" s="41"/>
      <c r="J791" s="40" t="s">
        <v>330</v>
      </c>
    </row>
    <row r="792" spans="1:10">
      <c r="A792" s="63" t="s">
        <v>902</v>
      </c>
      <c r="B792" s="145">
        <v>0.6</v>
      </c>
      <c r="C792" s="145">
        <v>1.2</v>
      </c>
      <c r="D792" s="40"/>
      <c r="E792" s="41">
        <v>270</v>
      </c>
      <c r="F792" s="41">
        <v>23.292999999999999</v>
      </c>
      <c r="G792" s="41">
        <v>8.1420000000000297</v>
      </c>
      <c r="H792" s="40">
        <f t="shared" si="16"/>
        <v>0.7</v>
      </c>
      <c r="I792" s="41"/>
      <c r="J792" s="40" t="s">
        <v>330</v>
      </c>
    </row>
    <row r="793" spans="1:10">
      <c r="A793" s="63" t="s">
        <v>903</v>
      </c>
      <c r="B793" s="149">
        <v>0.6</v>
      </c>
      <c r="C793" s="149">
        <v>1.2</v>
      </c>
      <c r="D793" s="40"/>
      <c r="E793" s="41">
        <v>270</v>
      </c>
      <c r="F793" s="41">
        <v>23.292999999999999</v>
      </c>
      <c r="G793" s="41">
        <v>7.54200000000003</v>
      </c>
      <c r="H793" s="40">
        <f t="shared" si="16"/>
        <v>0.7</v>
      </c>
      <c r="I793" s="41"/>
      <c r="J793" s="40" t="s">
        <v>330</v>
      </c>
    </row>
    <row r="794" spans="1:10">
      <c r="A794" s="63" t="s">
        <v>473</v>
      </c>
      <c r="B794" s="145">
        <v>0.6</v>
      </c>
      <c r="C794" s="145">
        <v>1.2</v>
      </c>
      <c r="D794" s="40"/>
      <c r="E794" s="41">
        <v>270</v>
      </c>
      <c r="F794" s="41">
        <v>23.292999999999999</v>
      </c>
      <c r="G794" s="41">
        <v>6.9420000000000002</v>
      </c>
      <c r="H794" s="40">
        <f t="shared" si="16"/>
        <v>0.7</v>
      </c>
      <c r="I794" s="41"/>
      <c r="J794" s="40" t="s">
        <v>330</v>
      </c>
    </row>
    <row r="795" spans="1:10">
      <c r="A795" s="63" t="s">
        <v>474</v>
      </c>
      <c r="B795" s="145">
        <v>0.6</v>
      </c>
      <c r="C795" s="145">
        <v>1.2</v>
      </c>
      <c r="D795" s="40"/>
      <c r="E795" s="41">
        <v>270</v>
      </c>
      <c r="F795" s="41">
        <v>23.292999999999999</v>
      </c>
      <c r="G795" s="41">
        <v>6.3419999999999996</v>
      </c>
      <c r="H795" s="40">
        <f t="shared" si="16"/>
        <v>0.7</v>
      </c>
      <c r="I795" s="41"/>
      <c r="J795" s="40" t="s">
        <v>330</v>
      </c>
    </row>
    <row r="796" spans="1:10">
      <c r="A796" s="63" t="s">
        <v>475</v>
      </c>
      <c r="B796" s="145">
        <v>0.6</v>
      </c>
      <c r="C796" s="145">
        <v>1.2</v>
      </c>
      <c r="D796" s="40"/>
      <c r="E796" s="41">
        <v>270</v>
      </c>
      <c r="F796" s="41">
        <v>23.292999999999999</v>
      </c>
      <c r="G796" s="41">
        <v>5.742</v>
      </c>
      <c r="H796" s="40">
        <f t="shared" si="16"/>
        <v>0.7</v>
      </c>
      <c r="I796" s="41"/>
      <c r="J796" s="40" t="s">
        <v>330</v>
      </c>
    </row>
    <row r="797" spans="1:10">
      <c r="A797" s="63" t="s">
        <v>476</v>
      </c>
      <c r="B797" s="149">
        <v>0.6</v>
      </c>
      <c r="C797" s="149">
        <v>1.2</v>
      </c>
      <c r="D797" s="40"/>
      <c r="E797" s="41">
        <v>270</v>
      </c>
      <c r="F797" s="41">
        <v>23.292999999999999</v>
      </c>
      <c r="G797" s="41">
        <v>5.1420000000000003</v>
      </c>
      <c r="H797" s="40">
        <f t="shared" si="16"/>
        <v>0.7</v>
      </c>
      <c r="I797" s="41"/>
      <c r="J797" s="40" t="s">
        <v>330</v>
      </c>
    </row>
    <row r="798" spans="1:10">
      <c r="A798" s="73" t="s">
        <v>477</v>
      </c>
      <c r="B798" s="164">
        <v>0.8</v>
      </c>
      <c r="C798" s="164">
        <v>1.2</v>
      </c>
      <c r="D798" s="75"/>
      <c r="E798" s="76">
        <v>90</v>
      </c>
      <c r="F798" s="76">
        <v>26.893000000000001</v>
      </c>
      <c r="G798" s="76">
        <v>16.542000000000002</v>
      </c>
      <c r="H798" s="75">
        <f t="shared" si="16"/>
        <v>0.7</v>
      </c>
      <c r="I798" s="76"/>
      <c r="J798" s="158" t="s">
        <v>612</v>
      </c>
    </row>
    <row r="799" spans="1:10">
      <c r="A799" s="73" t="s">
        <v>478</v>
      </c>
      <c r="B799" s="164">
        <v>0.8</v>
      </c>
      <c r="C799" s="164">
        <v>1.2</v>
      </c>
      <c r="D799" s="75"/>
      <c r="E799" s="76">
        <v>90</v>
      </c>
      <c r="F799" s="76">
        <v>26.893000000000001</v>
      </c>
      <c r="G799" s="76">
        <v>15.742000000000001</v>
      </c>
      <c r="H799" s="75">
        <f t="shared" si="16"/>
        <v>0.7</v>
      </c>
      <c r="I799" s="76"/>
      <c r="J799" s="158" t="s">
        <v>612</v>
      </c>
    </row>
    <row r="800" spans="1:10">
      <c r="A800" s="73" t="s">
        <v>479</v>
      </c>
      <c r="B800" s="164">
        <v>0.8</v>
      </c>
      <c r="C800" s="164">
        <v>1.2</v>
      </c>
      <c r="D800" s="75"/>
      <c r="E800" s="76">
        <v>90</v>
      </c>
      <c r="F800" s="76">
        <v>26.893000000000001</v>
      </c>
      <c r="G800" s="76">
        <v>14.942</v>
      </c>
      <c r="H800" s="75">
        <f t="shared" si="16"/>
        <v>0.7</v>
      </c>
      <c r="I800" s="76"/>
      <c r="J800" s="158" t="s">
        <v>612</v>
      </c>
    </row>
    <row r="801" spans="1:10">
      <c r="A801" s="73" t="s">
        <v>480</v>
      </c>
      <c r="B801" s="164">
        <v>0.8</v>
      </c>
      <c r="C801" s="164">
        <v>1.2</v>
      </c>
      <c r="D801" s="75"/>
      <c r="E801" s="76">
        <v>90</v>
      </c>
      <c r="F801" s="76">
        <v>26.893000000000001</v>
      </c>
      <c r="G801" s="76">
        <v>14.141999999999999</v>
      </c>
      <c r="H801" s="75">
        <f t="shared" si="16"/>
        <v>0.7</v>
      </c>
      <c r="I801" s="76"/>
      <c r="J801" s="158" t="s">
        <v>612</v>
      </c>
    </row>
    <row r="802" spans="1:10">
      <c r="A802" s="73" t="s">
        <v>481</v>
      </c>
      <c r="B802" s="164">
        <v>0.8</v>
      </c>
      <c r="C802" s="164">
        <v>1.2</v>
      </c>
      <c r="D802" s="75"/>
      <c r="E802" s="76">
        <v>90</v>
      </c>
      <c r="F802" s="76">
        <v>26.893000000000001</v>
      </c>
      <c r="G802" s="76">
        <v>13.342000000000001</v>
      </c>
      <c r="H802" s="75">
        <f t="shared" si="16"/>
        <v>0.7</v>
      </c>
      <c r="I802" s="76"/>
      <c r="J802" s="158" t="s">
        <v>612</v>
      </c>
    </row>
    <row r="803" spans="1:10">
      <c r="A803" s="73" t="s">
        <v>482</v>
      </c>
      <c r="B803" s="164">
        <v>0.8</v>
      </c>
      <c r="C803" s="164">
        <v>1.2</v>
      </c>
      <c r="D803" s="75"/>
      <c r="E803" s="76">
        <v>90</v>
      </c>
      <c r="F803" s="76">
        <v>26.893000000000001</v>
      </c>
      <c r="G803" s="76">
        <v>12.542</v>
      </c>
      <c r="H803" s="75">
        <f t="shared" si="16"/>
        <v>0.7</v>
      </c>
      <c r="I803" s="76"/>
      <c r="J803" s="158" t="s">
        <v>612</v>
      </c>
    </row>
    <row r="804" spans="1:10">
      <c r="A804" s="73" t="s">
        <v>483</v>
      </c>
      <c r="B804" s="164">
        <v>0.8</v>
      </c>
      <c r="C804" s="164">
        <v>1.2</v>
      </c>
      <c r="D804" s="75"/>
      <c r="E804" s="76">
        <v>90</v>
      </c>
      <c r="F804" s="76">
        <v>26.893000000000001</v>
      </c>
      <c r="G804" s="76">
        <v>11.742000000000001</v>
      </c>
      <c r="H804" s="75">
        <f t="shared" si="16"/>
        <v>0.7</v>
      </c>
      <c r="I804" s="76"/>
      <c r="J804" s="158" t="s">
        <v>612</v>
      </c>
    </row>
    <row r="805" spans="1:10">
      <c r="A805" s="73" t="s">
        <v>484</v>
      </c>
      <c r="B805" s="164">
        <v>0.8</v>
      </c>
      <c r="C805" s="165">
        <v>1.2</v>
      </c>
      <c r="D805" s="75"/>
      <c r="E805" s="76">
        <v>90</v>
      </c>
      <c r="F805" s="76">
        <v>26.893000000000001</v>
      </c>
      <c r="G805" s="76">
        <v>10.942</v>
      </c>
      <c r="H805" s="75">
        <f t="shared" si="16"/>
        <v>0.7</v>
      </c>
      <c r="I805" s="76"/>
      <c r="J805" s="158" t="s">
        <v>612</v>
      </c>
    </row>
    <row r="806" spans="1:10">
      <c r="A806" s="73" t="s">
        <v>485</v>
      </c>
      <c r="B806" s="164">
        <v>0.8</v>
      </c>
      <c r="C806" s="164">
        <v>1.2</v>
      </c>
      <c r="D806" s="75"/>
      <c r="E806" s="76">
        <v>90</v>
      </c>
      <c r="F806" s="76">
        <v>26.893000000000001</v>
      </c>
      <c r="G806" s="76">
        <v>10.141999999999999</v>
      </c>
      <c r="H806" s="75">
        <f t="shared" si="16"/>
        <v>0.7</v>
      </c>
      <c r="I806" s="76"/>
      <c r="J806" s="158" t="s">
        <v>612</v>
      </c>
    </row>
    <row r="807" spans="1:10">
      <c r="A807" s="73" t="s">
        <v>486</v>
      </c>
      <c r="B807" s="164">
        <v>0.8</v>
      </c>
      <c r="C807" s="164">
        <v>1.2</v>
      </c>
      <c r="D807" s="75"/>
      <c r="E807" s="76">
        <v>90</v>
      </c>
      <c r="F807" s="76">
        <v>26.893000000000001</v>
      </c>
      <c r="G807" s="76">
        <v>9.3419999999999899</v>
      </c>
      <c r="H807" s="75">
        <f t="shared" si="16"/>
        <v>0.7</v>
      </c>
      <c r="I807" s="76"/>
      <c r="J807" s="158" t="s">
        <v>612</v>
      </c>
    </row>
    <row r="808" spans="1:10">
      <c r="A808" s="73" t="s">
        <v>487</v>
      </c>
      <c r="B808" s="164">
        <v>0.8</v>
      </c>
      <c r="C808" s="164">
        <v>1.2</v>
      </c>
      <c r="D808" s="75"/>
      <c r="E808" s="76">
        <v>90</v>
      </c>
      <c r="F808" s="76">
        <v>26.893000000000001</v>
      </c>
      <c r="G808" s="76">
        <v>8.5419999999999892</v>
      </c>
      <c r="H808" s="75">
        <f t="shared" si="16"/>
        <v>0.7</v>
      </c>
      <c r="I808" s="76"/>
      <c r="J808" s="158" t="s">
        <v>612</v>
      </c>
    </row>
    <row r="809" spans="1:10">
      <c r="A809" s="73" t="s">
        <v>488</v>
      </c>
      <c r="B809" s="164">
        <v>0.8</v>
      </c>
      <c r="C809" s="164">
        <v>1.2</v>
      </c>
      <c r="D809" s="75"/>
      <c r="E809" s="76">
        <v>90</v>
      </c>
      <c r="F809" s="76">
        <v>26.893000000000001</v>
      </c>
      <c r="G809" s="76">
        <v>7.7419999999999902</v>
      </c>
      <c r="H809" s="75">
        <f t="shared" si="16"/>
        <v>0.7</v>
      </c>
      <c r="I809" s="76"/>
      <c r="J809" s="158" t="s">
        <v>612</v>
      </c>
    </row>
    <row r="810" spans="1:10">
      <c r="A810" s="73" t="s">
        <v>489</v>
      </c>
      <c r="B810" s="164">
        <v>0.8</v>
      </c>
      <c r="C810" s="164">
        <v>1.2</v>
      </c>
      <c r="D810" s="75"/>
      <c r="E810" s="76">
        <v>90</v>
      </c>
      <c r="F810" s="76">
        <v>26.893000000000001</v>
      </c>
      <c r="G810" s="76">
        <v>6.9419999999999904</v>
      </c>
      <c r="H810" s="75">
        <f t="shared" si="16"/>
        <v>0.7</v>
      </c>
      <c r="I810" s="76"/>
      <c r="J810" s="158" t="s">
        <v>612</v>
      </c>
    </row>
    <row r="811" spans="1:10">
      <c r="A811" s="73" t="s">
        <v>490</v>
      </c>
      <c r="B811" s="164">
        <v>0.8</v>
      </c>
      <c r="C811" s="164">
        <v>1.2</v>
      </c>
      <c r="D811" s="75"/>
      <c r="E811" s="76">
        <v>90</v>
      </c>
      <c r="F811" s="76">
        <v>26.893000000000001</v>
      </c>
      <c r="G811" s="76">
        <v>6.1420000000000003</v>
      </c>
      <c r="H811" s="75">
        <f t="shared" si="16"/>
        <v>0.7</v>
      </c>
      <c r="I811" s="76"/>
      <c r="J811" s="158" t="s">
        <v>612</v>
      </c>
    </row>
    <row r="812" spans="1:10">
      <c r="A812" s="73" t="s">
        <v>491</v>
      </c>
      <c r="B812" s="164">
        <v>0.8</v>
      </c>
      <c r="C812" s="164">
        <v>1.2</v>
      </c>
      <c r="D812" s="75"/>
      <c r="E812" s="76">
        <v>90</v>
      </c>
      <c r="F812" s="76">
        <v>26.893000000000001</v>
      </c>
      <c r="G812" s="76">
        <v>5.3419999999999996</v>
      </c>
      <c r="H812" s="75">
        <f t="shared" si="16"/>
        <v>0.7</v>
      </c>
      <c r="I812" s="76"/>
      <c r="J812" s="158" t="s">
        <v>612</v>
      </c>
    </row>
    <row r="813" spans="1:10">
      <c r="A813" s="73" t="s">
        <v>492</v>
      </c>
      <c r="B813" s="164">
        <v>0.8</v>
      </c>
      <c r="C813" s="164">
        <v>1.2</v>
      </c>
      <c r="D813" s="75"/>
      <c r="E813" s="76">
        <v>90</v>
      </c>
      <c r="F813" s="76">
        <v>26.893000000000001</v>
      </c>
      <c r="G813" s="76">
        <v>4.5419999999999998</v>
      </c>
      <c r="H813" s="75">
        <f t="shared" si="16"/>
        <v>0.7</v>
      </c>
      <c r="I813" s="76"/>
      <c r="J813" s="158" t="s">
        <v>612</v>
      </c>
    </row>
    <row r="814" spans="1:10">
      <c r="A814" s="73" t="s">
        <v>493</v>
      </c>
      <c r="B814" s="164">
        <v>0.8</v>
      </c>
      <c r="C814" s="165">
        <v>1.2</v>
      </c>
      <c r="D814" s="75"/>
      <c r="E814" s="76">
        <v>90</v>
      </c>
      <c r="F814" s="76">
        <v>26.893000000000001</v>
      </c>
      <c r="G814" s="76">
        <v>3.742</v>
      </c>
      <c r="H814" s="75">
        <f t="shared" si="16"/>
        <v>0.7</v>
      </c>
      <c r="I814" s="76"/>
      <c r="J814" s="158" t="s">
        <v>612</v>
      </c>
    </row>
    <row r="815" spans="1:10">
      <c r="A815" s="73" t="s">
        <v>494</v>
      </c>
      <c r="B815" s="164">
        <v>0.8</v>
      </c>
      <c r="C815" s="164">
        <v>1.2</v>
      </c>
      <c r="D815" s="75"/>
      <c r="E815" s="76">
        <v>90</v>
      </c>
      <c r="F815" s="76">
        <v>26.893000000000001</v>
      </c>
      <c r="G815" s="76">
        <v>2.9420000000000002</v>
      </c>
      <c r="H815" s="75">
        <f t="shared" si="16"/>
        <v>0.7</v>
      </c>
      <c r="I815" s="76"/>
      <c r="J815" s="158" t="s">
        <v>612</v>
      </c>
    </row>
    <row r="816" spans="1:10">
      <c r="A816" s="72" t="s">
        <v>495</v>
      </c>
      <c r="B816" s="166">
        <v>0.8</v>
      </c>
      <c r="C816" s="166">
        <v>1.2</v>
      </c>
      <c r="D816" s="55"/>
      <c r="E816" s="56">
        <v>270</v>
      </c>
      <c r="F816" s="56">
        <v>28.093</v>
      </c>
      <c r="G816" s="56">
        <v>17.141999999999999</v>
      </c>
      <c r="H816" s="55">
        <f t="shared" si="16"/>
        <v>0.7</v>
      </c>
      <c r="I816" s="56"/>
      <c r="J816" s="158" t="s">
        <v>612</v>
      </c>
    </row>
    <row r="817" spans="1:10">
      <c r="A817" s="72" t="s">
        <v>496</v>
      </c>
      <c r="B817" s="166">
        <v>0.8</v>
      </c>
      <c r="C817" s="166">
        <v>1.2</v>
      </c>
      <c r="D817" s="55"/>
      <c r="E817" s="56">
        <v>270</v>
      </c>
      <c r="F817" s="56">
        <v>28.093</v>
      </c>
      <c r="G817" s="56">
        <v>16.341999999999999</v>
      </c>
      <c r="H817" s="55">
        <f t="shared" si="16"/>
        <v>0.7</v>
      </c>
      <c r="I817" s="56"/>
      <c r="J817" s="158" t="s">
        <v>612</v>
      </c>
    </row>
    <row r="818" spans="1:10">
      <c r="A818" s="72" t="s">
        <v>497</v>
      </c>
      <c r="B818" s="166">
        <v>0.8</v>
      </c>
      <c r="C818" s="166">
        <v>1.2</v>
      </c>
      <c r="D818" s="55"/>
      <c r="E818" s="56">
        <v>270</v>
      </c>
      <c r="F818" s="56">
        <v>28.093</v>
      </c>
      <c r="G818" s="56">
        <v>15.542</v>
      </c>
      <c r="H818" s="55">
        <f t="shared" si="16"/>
        <v>0.7</v>
      </c>
      <c r="I818" s="56"/>
      <c r="J818" s="158" t="s">
        <v>612</v>
      </c>
    </row>
    <row r="819" spans="1:10">
      <c r="A819" s="72" t="s">
        <v>498</v>
      </c>
      <c r="B819" s="166">
        <v>0.8</v>
      </c>
      <c r="C819" s="166">
        <v>1.2</v>
      </c>
      <c r="D819" s="55"/>
      <c r="E819" s="56">
        <v>270</v>
      </c>
      <c r="F819" s="56">
        <v>28.093</v>
      </c>
      <c r="G819" s="56">
        <v>14.742000000000001</v>
      </c>
      <c r="H819" s="55">
        <f t="shared" si="16"/>
        <v>0.7</v>
      </c>
      <c r="I819" s="56"/>
      <c r="J819" s="158" t="s">
        <v>612</v>
      </c>
    </row>
    <row r="820" spans="1:10">
      <c r="A820" s="72" t="s">
        <v>499</v>
      </c>
      <c r="B820" s="166">
        <v>0.8</v>
      </c>
      <c r="C820" s="166">
        <v>1.2</v>
      </c>
      <c r="D820" s="55"/>
      <c r="E820" s="56">
        <v>270</v>
      </c>
      <c r="F820" s="56">
        <v>28.093</v>
      </c>
      <c r="G820" s="56">
        <v>13.942</v>
      </c>
      <c r="H820" s="55">
        <f t="shared" si="16"/>
        <v>0.7</v>
      </c>
      <c r="I820" s="56"/>
      <c r="J820" s="158" t="s">
        <v>612</v>
      </c>
    </row>
    <row r="821" spans="1:10">
      <c r="A821" s="72" t="s">
        <v>500</v>
      </c>
      <c r="B821" s="166">
        <v>0.8</v>
      </c>
      <c r="C821" s="166">
        <v>1.2</v>
      </c>
      <c r="D821" s="55"/>
      <c r="E821" s="56">
        <v>270</v>
      </c>
      <c r="F821" s="56">
        <v>28.093</v>
      </c>
      <c r="G821" s="56">
        <v>13.141999999999999</v>
      </c>
      <c r="H821" s="55">
        <f t="shared" ref="H821:H883" si="17">$I$23</f>
        <v>0.7</v>
      </c>
      <c r="I821" s="56"/>
      <c r="J821" s="158" t="s">
        <v>612</v>
      </c>
    </row>
    <row r="822" spans="1:10">
      <c r="A822" s="72" t="s">
        <v>501</v>
      </c>
      <c r="B822" s="166">
        <v>0.8</v>
      </c>
      <c r="C822" s="166">
        <v>1.2</v>
      </c>
      <c r="D822" s="55"/>
      <c r="E822" s="56">
        <v>270</v>
      </c>
      <c r="F822" s="56">
        <v>28.093</v>
      </c>
      <c r="G822" s="56">
        <v>12.342000000000001</v>
      </c>
      <c r="H822" s="55">
        <f t="shared" si="17"/>
        <v>0.7</v>
      </c>
      <c r="I822" s="56"/>
      <c r="J822" s="158" t="s">
        <v>612</v>
      </c>
    </row>
    <row r="823" spans="1:10">
      <c r="A823" s="72" t="s">
        <v>502</v>
      </c>
      <c r="B823" s="166">
        <v>0.8</v>
      </c>
      <c r="C823" s="167">
        <v>1.2</v>
      </c>
      <c r="D823" s="55"/>
      <c r="E823" s="56">
        <v>270</v>
      </c>
      <c r="F823" s="56">
        <v>28.093</v>
      </c>
      <c r="G823" s="56">
        <v>11.542</v>
      </c>
      <c r="H823" s="55">
        <f t="shared" si="17"/>
        <v>0.7</v>
      </c>
      <c r="I823" s="56"/>
      <c r="J823" s="158" t="s">
        <v>612</v>
      </c>
    </row>
    <row r="824" spans="1:10">
      <c r="A824" s="72" t="s">
        <v>503</v>
      </c>
      <c r="B824" s="166">
        <v>0.8</v>
      </c>
      <c r="C824" s="166">
        <v>1.2</v>
      </c>
      <c r="D824" s="55"/>
      <c r="E824" s="56">
        <v>270</v>
      </c>
      <c r="F824" s="56">
        <v>28.093</v>
      </c>
      <c r="G824" s="56">
        <v>10.742000000000001</v>
      </c>
      <c r="H824" s="55">
        <f t="shared" si="17"/>
        <v>0.7</v>
      </c>
      <c r="I824" s="56"/>
      <c r="J824" s="158" t="s">
        <v>612</v>
      </c>
    </row>
    <row r="825" spans="1:10">
      <c r="A825" s="72" t="s">
        <v>504</v>
      </c>
      <c r="B825" s="166">
        <v>0.8</v>
      </c>
      <c r="C825" s="166">
        <v>1.2</v>
      </c>
      <c r="D825" s="55"/>
      <c r="E825" s="56">
        <v>270</v>
      </c>
      <c r="F825" s="56">
        <v>28.093</v>
      </c>
      <c r="G825" s="56">
        <v>9.9419999999999895</v>
      </c>
      <c r="H825" s="55">
        <f t="shared" si="17"/>
        <v>0.7</v>
      </c>
      <c r="I825" s="56"/>
      <c r="J825" s="158" t="s">
        <v>612</v>
      </c>
    </row>
    <row r="826" spans="1:10">
      <c r="A826" s="72" t="s">
        <v>505</v>
      </c>
      <c r="B826" s="166">
        <v>0.8</v>
      </c>
      <c r="C826" s="166">
        <v>1.2</v>
      </c>
      <c r="D826" s="55"/>
      <c r="E826" s="56">
        <v>270</v>
      </c>
      <c r="F826" s="56">
        <v>28.093</v>
      </c>
      <c r="G826" s="56">
        <v>9.1419999999999906</v>
      </c>
      <c r="H826" s="55">
        <f t="shared" si="17"/>
        <v>0.7</v>
      </c>
      <c r="I826" s="56"/>
      <c r="J826" s="158" t="s">
        <v>612</v>
      </c>
    </row>
    <row r="827" spans="1:10">
      <c r="A827" s="72" t="s">
        <v>506</v>
      </c>
      <c r="B827" s="166">
        <v>0.8</v>
      </c>
      <c r="C827" s="166">
        <v>1.2</v>
      </c>
      <c r="D827" s="55"/>
      <c r="E827" s="56">
        <v>270</v>
      </c>
      <c r="F827" s="56">
        <v>28.093</v>
      </c>
      <c r="G827" s="56">
        <v>8.3419999999999899</v>
      </c>
      <c r="H827" s="55">
        <f t="shared" si="17"/>
        <v>0.7</v>
      </c>
      <c r="I827" s="56"/>
      <c r="J827" s="158" t="s">
        <v>612</v>
      </c>
    </row>
    <row r="828" spans="1:10">
      <c r="A828" s="72" t="s">
        <v>507</v>
      </c>
      <c r="B828" s="166">
        <v>0.8</v>
      </c>
      <c r="C828" s="166">
        <v>1.2</v>
      </c>
      <c r="D828" s="55"/>
      <c r="E828" s="56">
        <v>270</v>
      </c>
      <c r="F828" s="56">
        <v>28.093</v>
      </c>
      <c r="G828" s="56">
        <v>7.54199999999999</v>
      </c>
      <c r="H828" s="55">
        <f t="shared" si="17"/>
        <v>0.7</v>
      </c>
      <c r="I828" s="56"/>
      <c r="J828" s="158" t="s">
        <v>612</v>
      </c>
    </row>
    <row r="829" spans="1:10">
      <c r="A829" s="72" t="s">
        <v>508</v>
      </c>
      <c r="B829" s="166">
        <v>0.8</v>
      </c>
      <c r="C829" s="166">
        <v>1.2</v>
      </c>
      <c r="D829" s="55"/>
      <c r="E829" s="56">
        <v>270</v>
      </c>
      <c r="F829" s="56">
        <v>28.093</v>
      </c>
      <c r="G829" s="56">
        <v>6.742</v>
      </c>
      <c r="H829" s="55">
        <f t="shared" si="17"/>
        <v>0.7</v>
      </c>
      <c r="I829" s="56"/>
      <c r="J829" s="158" t="s">
        <v>612</v>
      </c>
    </row>
    <row r="830" spans="1:10">
      <c r="A830" s="72" t="s">
        <v>509</v>
      </c>
      <c r="B830" s="166">
        <v>0.8</v>
      </c>
      <c r="C830" s="166">
        <v>1.2</v>
      </c>
      <c r="D830" s="55"/>
      <c r="E830" s="56">
        <v>270</v>
      </c>
      <c r="F830" s="56">
        <v>28.093</v>
      </c>
      <c r="G830" s="56">
        <v>5.9420000000000002</v>
      </c>
      <c r="H830" s="55">
        <f t="shared" si="17"/>
        <v>0.7</v>
      </c>
      <c r="I830" s="56"/>
      <c r="J830" s="158" t="s">
        <v>612</v>
      </c>
    </row>
    <row r="831" spans="1:10">
      <c r="A831" s="72" t="s">
        <v>510</v>
      </c>
      <c r="B831" s="166">
        <v>0.8</v>
      </c>
      <c r="C831" s="166">
        <v>1.2</v>
      </c>
      <c r="D831" s="55"/>
      <c r="E831" s="56">
        <v>270</v>
      </c>
      <c r="F831" s="56">
        <v>28.093</v>
      </c>
      <c r="G831" s="56">
        <v>5.1420000000000003</v>
      </c>
      <c r="H831" s="55">
        <f t="shared" si="17"/>
        <v>0.7</v>
      </c>
      <c r="I831" s="56"/>
      <c r="J831" s="158" t="s">
        <v>612</v>
      </c>
    </row>
    <row r="832" spans="1:10">
      <c r="A832" s="72" t="s">
        <v>511</v>
      </c>
      <c r="B832" s="166">
        <v>0.8</v>
      </c>
      <c r="C832" s="167">
        <v>1.2</v>
      </c>
      <c r="D832" s="55"/>
      <c r="E832" s="56">
        <v>270</v>
      </c>
      <c r="F832" s="56">
        <v>28.093</v>
      </c>
      <c r="G832" s="56">
        <v>4.3419999999999996</v>
      </c>
      <c r="H832" s="55">
        <f t="shared" si="17"/>
        <v>0.7</v>
      </c>
      <c r="I832" s="56"/>
      <c r="J832" s="158" t="s">
        <v>612</v>
      </c>
    </row>
    <row r="833" spans="1:10">
      <c r="A833" s="72" t="s">
        <v>512</v>
      </c>
      <c r="B833" s="166">
        <v>0.8</v>
      </c>
      <c r="C833" s="166">
        <v>1.2</v>
      </c>
      <c r="D833" s="55"/>
      <c r="E833" s="56">
        <v>270</v>
      </c>
      <c r="F833" s="56">
        <v>28.093</v>
      </c>
      <c r="G833" s="56">
        <v>3.5419999999999998</v>
      </c>
      <c r="H833" s="55">
        <f t="shared" si="17"/>
        <v>0.7</v>
      </c>
      <c r="I833" s="56"/>
      <c r="J833" s="158" t="s">
        <v>612</v>
      </c>
    </row>
    <row r="834" spans="1:10">
      <c r="A834" s="168" t="s">
        <v>513</v>
      </c>
      <c r="B834" s="169">
        <v>0.6</v>
      </c>
      <c r="C834" s="169">
        <v>1.2</v>
      </c>
      <c r="D834" s="28"/>
      <c r="E834" s="29">
        <v>90</v>
      </c>
      <c r="F834" s="29">
        <v>31.693000000000001</v>
      </c>
      <c r="G834" s="29">
        <v>16.542000000000002</v>
      </c>
      <c r="H834" s="28">
        <f t="shared" si="17"/>
        <v>0.7</v>
      </c>
      <c r="I834" s="29"/>
      <c r="J834" s="40" t="s">
        <v>330</v>
      </c>
    </row>
    <row r="835" spans="1:10">
      <c r="A835" s="168" t="s">
        <v>514</v>
      </c>
      <c r="B835" s="169">
        <v>0.6</v>
      </c>
      <c r="C835" s="169">
        <v>1.2</v>
      </c>
      <c r="D835" s="28"/>
      <c r="E835" s="29">
        <v>90</v>
      </c>
      <c r="F835" s="29">
        <v>31.693000000000001</v>
      </c>
      <c r="G835" s="29">
        <v>15.942</v>
      </c>
      <c r="H835" s="28">
        <f t="shared" si="17"/>
        <v>0.7</v>
      </c>
      <c r="I835" s="29"/>
      <c r="J835" s="40" t="s">
        <v>330</v>
      </c>
    </row>
    <row r="836" spans="1:10">
      <c r="A836" s="168" t="s">
        <v>515</v>
      </c>
      <c r="B836" s="169">
        <v>0.6</v>
      </c>
      <c r="C836" s="169">
        <v>1.2</v>
      </c>
      <c r="D836" s="28"/>
      <c r="E836" s="29">
        <v>90</v>
      </c>
      <c r="F836" s="29">
        <v>31.693000000000001</v>
      </c>
      <c r="G836" s="29">
        <v>15.342000000000001</v>
      </c>
      <c r="H836" s="28">
        <f t="shared" si="17"/>
        <v>0.7</v>
      </c>
      <c r="I836" s="29"/>
      <c r="J836" s="40" t="s">
        <v>330</v>
      </c>
    </row>
    <row r="837" spans="1:10">
      <c r="A837" s="168" t="s">
        <v>516</v>
      </c>
      <c r="B837" s="169">
        <v>0.6</v>
      </c>
      <c r="C837" s="169">
        <v>1.2</v>
      </c>
      <c r="D837" s="28"/>
      <c r="E837" s="29">
        <v>90</v>
      </c>
      <c r="F837" s="29">
        <v>31.693000000000001</v>
      </c>
      <c r="G837" s="29">
        <v>14.742000000000001</v>
      </c>
      <c r="H837" s="28">
        <f t="shared" si="17"/>
        <v>0.7</v>
      </c>
      <c r="I837" s="29"/>
      <c r="J837" s="40" t="s">
        <v>330</v>
      </c>
    </row>
    <row r="838" spans="1:10">
      <c r="A838" s="168" t="s">
        <v>517</v>
      </c>
      <c r="B838" s="169">
        <v>0.6</v>
      </c>
      <c r="C838" s="169">
        <v>1.2</v>
      </c>
      <c r="D838" s="28"/>
      <c r="E838" s="29">
        <v>90</v>
      </c>
      <c r="F838" s="29">
        <v>31.693000000000001</v>
      </c>
      <c r="G838" s="29">
        <v>14.141999999999999</v>
      </c>
      <c r="H838" s="28">
        <f t="shared" si="17"/>
        <v>0.7</v>
      </c>
      <c r="I838" s="29"/>
      <c r="J838" s="40" t="s">
        <v>330</v>
      </c>
    </row>
    <row r="839" spans="1:10">
      <c r="A839" s="168" t="s">
        <v>518</v>
      </c>
      <c r="B839" s="169">
        <v>0.6</v>
      </c>
      <c r="C839" s="169">
        <v>1.2</v>
      </c>
      <c r="D839" s="28"/>
      <c r="E839" s="29">
        <v>90</v>
      </c>
      <c r="F839" s="29">
        <v>31.693000000000001</v>
      </c>
      <c r="G839" s="29">
        <v>13.542</v>
      </c>
      <c r="H839" s="28">
        <f t="shared" si="17"/>
        <v>0.7</v>
      </c>
      <c r="I839" s="29"/>
      <c r="J839" s="40" t="s">
        <v>330</v>
      </c>
    </row>
    <row r="840" spans="1:10">
      <c r="A840" s="168" t="s">
        <v>519</v>
      </c>
      <c r="B840" s="169">
        <v>0.6</v>
      </c>
      <c r="C840" s="169">
        <v>1.2</v>
      </c>
      <c r="D840" s="28"/>
      <c r="E840" s="29">
        <v>90</v>
      </c>
      <c r="F840" s="29">
        <v>31.693000000000001</v>
      </c>
      <c r="G840" s="29">
        <v>12.942</v>
      </c>
      <c r="H840" s="28">
        <f t="shared" si="17"/>
        <v>0.7</v>
      </c>
      <c r="I840" s="29"/>
      <c r="J840" s="40" t="s">
        <v>330</v>
      </c>
    </row>
    <row r="841" spans="1:10">
      <c r="A841" s="168" t="s">
        <v>520</v>
      </c>
      <c r="B841" s="170">
        <v>0.6</v>
      </c>
      <c r="C841" s="170">
        <v>1.2</v>
      </c>
      <c r="D841" s="28"/>
      <c r="E841" s="29">
        <v>90</v>
      </c>
      <c r="F841" s="29">
        <v>31.693000000000001</v>
      </c>
      <c r="G841" s="29">
        <v>12.342000000000001</v>
      </c>
      <c r="H841" s="28">
        <f t="shared" si="17"/>
        <v>0.7</v>
      </c>
      <c r="I841" s="29"/>
      <c r="J841" s="40" t="s">
        <v>330</v>
      </c>
    </row>
    <row r="842" spans="1:10">
      <c r="A842" s="168" t="s">
        <v>521</v>
      </c>
      <c r="B842" s="169">
        <v>0.6</v>
      </c>
      <c r="C842" s="169">
        <v>1.2</v>
      </c>
      <c r="D842" s="28"/>
      <c r="E842" s="29">
        <v>90</v>
      </c>
      <c r="F842" s="29">
        <v>31.693000000000001</v>
      </c>
      <c r="G842" s="29">
        <v>11.742000000000001</v>
      </c>
      <c r="H842" s="28">
        <f t="shared" si="17"/>
        <v>0.7</v>
      </c>
      <c r="I842" s="29"/>
      <c r="J842" s="40" t="s">
        <v>330</v>
      </c>
    </row>
    <row r="843" spans="1:10">
      <c r="A843" s="168" t="s">
        <v>522</v>
      </c>
      <c r="B843" s="169">
        <v>0.6</v>
      </c>
      <c r="C843" s="169">
        <v>1.2</v>
      </c>
      <c r="D843" s="28"/>
      <c r="E843" s="29">
        <v>90</v>
      </c>
      <c r="F843" s="29">
        <v>31.693000000000001</v>
      </c>
      <c r="G843" s="29">
        <v>11.141999999999999</v>
      </c>
      <c r="H843" s="28">
        <f t="shared" si="17"/>
        <v>0.7</v>
      </c>
      <c r="I843" s="29"/>
      <c r="J843" s="40" t="s">
        <v>330</v>
      </c>
    </row>
    <row r="844" spans="1:10">
      <c r="A844" s="168" t="s">
        <v>523</v>
      </c>
      <c r="B844" s="169">
        <v>0.6</v>
      </c>
      <c r="C844" s="169">
        <v>1.2</v>
      </c>
      <c r="D844" s="28"/>
      <c r="E844" s="29">
        <v>90</v>
      </c>
      <c r="F844" s="29">
        <v>31.693000000000001</v>
      </c>
      <c r="G844" s="29">
        <v>10.542</v>
      </c>
      <c r="H844" s="28">
        <f t="shared" si="17"/>
        <v>0.7</v>
      </c>
      <c r="I844" s="29"/>
      <c r="J844" s="40" t="s">
        <v>330</v>
      </c>
    </row>
    <row r="845" spans="1:10">
      <c r="A845" s="168" t="s">
        <v>524</v>
      </c>
      <c r="B845" s="169">
        <v>0.6</v>
      </c>
      <c r="C845" s="169">
        <v>1.2</v>
      </c>
      <c r="D845" s="28"/>
      <c r="E845" s="29">
        <v>90</v>
      </c>
      <c r="F845" s="29">
        <v>31.693000000000001</v>
      </c>
      <c r="G845" s="29">
        <v>9.9419999999999806</v>
      </c>
      <c r="H845" s="28">
        <f t="shared" si="17"/>
        <v>0.7</v>
      </c>
      <c r="I845" s="29"/>
      <c r="J845" s="40" t="s">
        <v>330</v>
      </c>
    </row>
    <row r="846" spans="1:10">
      <c r="A846" s="168" t="s">
        <v>525</v>
      </c>
      <c r="B846" s="169">
        <v>0.6</v>
      </c>
      <c r="C846" s="169">
        <v>1.2</v>
      </c>
      <c r="D846" s="28"/>
      <c r="E846" s="29">
        <v>90</v>
      </c>
      <c r="F846" s="29">
        <v>31.693000000000001</v>
      </c>
      <c r="G846" s="29">
        <v>9.3419999999999792</v>
      </c>
      <c r="H846" s="28">
        <f t="shared" si="17"/>
        <v>0.7</v>
      </c>
      <c r="I846" s="29"/>
      <c r="J846" s="40" t="s">
        <v>330</v>
      </c>
    </row>
    <row r="847" spans="1:10">
      <c r="A847" s="168" t="s">
        <v>526</v>
      </c>
      <c r="B847" s="169">
        <v>0.6</v>
      </c>
      <c r="C847" s="169">
        <v>1.2</v>
      </c>
      <c r="D847" s="28"/>
      <c r="E847" s="29">
        <v>90</v>
      </c>
      <c r="F847" s="29">
        <v>31.693000000000001</v>
      </c>
      <c r="G847" s="29">
        <v>8.7419999999999796</v>
      </c>
      <c r="H847" s="28">
        <f t="shared" si="17"/>
        <v>0.7</v>
      </c>
      <c r="I847" s="29"/>
      <c r="J847" s="40" t="s">
        <v>330</v>
      </c>
    </row>
    <row r="848" spans="1:10">
      <c r="A848" s="168" t="s">
        <v>904</v>
      </c>
      <c r="B848" s="169">
        <v>0.6</v>
      </c>
      <c r="C848" s="169">
        <v>1.2</v>
      </c>
      <c r="D848" s="28"/>
      <c r="E848" s="29">
        <v>90</v>
      </c>
      <c r="F848" s="29">
        <v>31.693000000000001</v>
      </c>
      <c r="G848" s="29">
        <v>8.1419999999999799</v>
      </c>
      <c r="H848" s="28">
        <f t="shared" si="17"/>
        <v>0.7</v>
      </c>
      <c r="I848" s="29"/>
      <c r="J848" s="40" t="s">
        <v>330</v>
      </c>
    </row>
    <row r="849" spans="1:10">
      <c r="A849" s="168" t="s">
        <v>905</v>
      </c>
      <c r="B849" s="169">
        <v>0.6</v>
      </c>
      <c r="C849" s="169">
        <v>1.2</v>
      </c>
      <c r="D849" s="28"/>
      <c r="E849" s="29">
        <v>90</v>
      </c>
      <c r="F849" s="29">
        <v>31.693000000000001</v>
      </c>
      <c r="G849" s="29">
        <v>7.5419999999999803</v>
      </c>
      <c r="H849" s="28">
        <f t="shared" si="17"/>
        <v>0.7</v>
      </c>
      <c r="I849" s="29"/>
      <c r="J849" s="40" t="s">
        <v>330</v>
      </c>
    </row>
    <row r="850" spans="1:10">
      <c r="A850" s="168" t="s">
        <v>527</v>
      </c>
      <c r="B850" s="170">
        <v>0.6</v>
      </c>
      <c r="C850" s="170">
        <v>1.2</v>
      </c>
      <c r="D850" s="28"/>
      <c r="E850" s="29">
        <v>90</v>
      </c>
      <c r="F850" s="29">
        <v>31.693000000000001</v>
      </c>
      <c r="G850" s="29">
        <v>6.9419999999999797</v>
      </c>
      <c r="H850" s="28">
        <f t="shared" si="17"/>
        <v>0.7</v>
      </c>
      <c r="I850" s="29"/>
      <c r="J850" s="40" t="s">
        <v>330</v>
      </c>
    </row>
    <row r="851" spans="1:10">
      <c r="A851" s="168" t="s">
        <v>528</v>
      </c>
      <c r="B851" s="169">
        <v>0.6</v>
      </c>
      <c r="C851" s="169">
        <v>1.2</v>
      </c>
      <c r="D851" s="28"/>
      <c r="E851" s="29">
        <v>90</v>
      </c>
      <c r="F851" s="29">
        <v>31.693000000000001</v>
      </c>
      <c r="G851" s="29">
        <v>6.3419999999999996</v>
      </c>
      <c r="H851" s="28">
        <f t="shared" si="17"/>
        <v>0.7</v>
      </c>
      <c r="I851" s="29"/>
      <c r="J851" s="40" t="s">
        <v>330</v>
      </c>
    </row>
    <row r="852" spans="1:10">
      <c r="A852" s="168" t="s">
        <v>529</v>
      </c>
      <c r="B852" s="169">
        <v>0.6</v>
      </c>
      <c r="C852" s="169">
        <v>1.2</v>
      </c>
      <c r="D852" s="28"/>
      <c r="E852" s="29">
        <v>90</v>
      </c>
      <c r="F852" s="29">
        <v>31.693000000000001</v>
      </c>
      <c r="G852" s="29">
        <v>5.742</v>
      </c>
      <c r="H852" s="28">
        <f t="shared" si="17"/>
        <v>0.7</v>
      </c>
      <c r="I852" s="29"/>
      <c r="J852" s="40" t="s">
        <v>330</v>
      </c>
    </row>
    <row r="853" spans="1:10">
      <c r="A853" s="168" t="s">
        <v>530</v>
      </c>
      <c r="B853" s="169">
        <v>0.6</v>
      </c>
      <c r="C853" s="169">
        <v>1.2</v>
      </c>
      <c r="D853" s="28"/>
      <c r="E853" s="29">
        <v>90</v>
      </c>
      <c r="F853" s="29">
        <v>31.693000000000001</v>
      </c>
      <c r="G853" s="29">
        <v>5.1420000000000003</v>
      </c>
      <c r="H853" s="28">
        <f t="shared" si="17"/>
        <v>0.7</v>
      </c>
      <c r="I853" s="29"/>
      <c r="J853" s="40" t="s">
        <v>330</v>
      </c>
    </row>
    <row r="854" spans="1:10">
      <c r="A854" s="168" t="s">
        <v>531</v>
      </c>
      <c r="B854" s="170">
        <v>0.6</v>
      </c>
      <c r="C854" s="170">
        <v>1.2</v>
      </c>
      <c r="D854" s="28"/>
      <c r="E854" s="29">
        <v>90</v>
      </c>
      <c r="F854" s="29">
        <v>31.693000000000001</v>
      </c>
      <c r="G854" s="29">
        <v>4.5419999999999998</v>
      </c>
      <c r="H854" s="28">
        <f t="shared" si="17"/>
        <v>0.7</v>
      </c>
      <c r="I854" s="29"/>
      <c r="J854" s="40" t="s">
        <v>330</v>
      </c>
    </row>
    <row r="855" spans="1:10">
      <c r="A855" s="171" t="s">
        <v>532</v>
      </c>
      <c r="B855" s="172">
        <v>0.6</v>
      </c>
      <c r="C855" s="172">
        <v>1.2</v>
      </c>
      <c r="D855" s="173"/>
      <c r="E855" s="174">
        <v>270</v>
      </c>
      <c r="F855" s="174">
        <v>32.893000000000001</v>
      </c>
      <c r="G855" s="174">
        <v>17.141999999999999</v>
      </c>
      <c r="H855" s="173">
        <f t="shared" si="17"/>
        <v>0.7</v>
      </c>
      <c r="I855" s="174"/>
      <c r="J855" s="40" t="s">
        <v>330</v>
      </c>
    </row>
    <row r="856" spans="1:10">
      <c r="A856" s="171" t="s">
        <v>533</v>
      </c>
      <c r="B856" s="172">
        <v>0.6</v>
      </c>
      <c r="C856" s="172">
        <v>1.2</v>
      </c>
      <c r="D856" s="173"/>
      <c r="E856" s="174">
        <v>270</v>
      </c>
      <c r="F856" s="174">
        <v>32.893000000000001</v>
      </c>
      <c r="G856" s="174">
        <v>16.542000000000002</v>
      </c>
      <c r="H856" s="173">
        <f t="shared" si="17"/>
        <v>0.7</v>
      </c>
      <c r="I856" s="174"/>
      <c r="J856" s="40" t="s">
        <v>330</v>
      </c>
    </row>
    <row r="857" spans="1:10">
      <c r="A857" s="171" t="s">
        <v>534</v>
      </c>
      <c r="B857" s="172">
        <v>0.6</v>
      </c>
      <c r="C857" s="172">
        <v>1.2</v>
      </c>
      <c r="D857" s="173"/>
      <c r="E857" s="174">
        <v>270</v>
      </c>
      <c r="F857" s="174">
        <v>32.893000000000001</v>
      </c>
      <c r="G857" s="174">
        <v>15.942</v>
      </c>
      <c r="H857" s="173">
        <f t="shared" si="17"/>
        <v>0.7</v>
      </c>
      <c r="I857" s="174"/>
      <c r="J857" s="40" t="s">
        <v>330</v>
      </c>
    </row>
    <row r="858" spans="1:10">
      <c r="A858" s="171" t="s">
        <v>535</v>
      </c>
      <c r="B858" s="172">
        <v>0.6</v>
      </c>
      <c r="C858" s="172">
        <v>1.2</v>
      </c>
      <c r="D858" s="173"/>
      <c r="E858" s="174">
        <v>270</v>
      </c>
      <c r="F858" s="174">
        <v>32.893000000000001</v>
      </c>
      <c r="G858" s="174">
        <v>15.342000000000001</v>
      </c>
      <c r="H858" s="173">
        <f t="shared" si="17"/>
        <v>0.7</v>
      </c>
      <c r="I858" s="174"/>
      <c r="J858" s="40" t="s">
        <v>330</v>
      </c>
    </row>
    <row r="859" spans="1:10">
      <c r="A859" s="171" t="s">
        <v>536</v>
      </c>
      <c r="B859" s="172">
        <v>0.6</v>
      </c>
      <c r="C859" s="172">
        <v>1.2</v>
      </c>
      <c r="D859" s="173"/>
      <c r="E859" s="174">
        <v>270</v>
      </c>
      <c r="F859" s="174">
        <v>32.893000000000001</v>
      </c>
      <c r="G859" s="174">
        <v>14.742000000000001</v>
      </c>
      <c r="H859" s="173">
        <f t="shared" si="17"/>
        <v>0.7</v>
      </c>
      <c r="I859" s="174"/>
      <c r="J859" s="40" t="s">
        <v>330</v>
      </c>
    </row>
    <row r="860" spans="1:10">
      <c r="A860" s="171" t="s">
        <v>537</v>
      </c>
      <c r="B860" s="172">
        <v>0.6</v>
      </c>
      <c r="C860" s="172">
        <v>1.2</v>
      </c>
      <c r="D860" s="173"/>
      <c r="E860" s="174">
        <v>270</v>
      </c>
      <c r="F860" s="174">
        <v>32.893000000000001</v>
      </c>
      <c r="G860" s="174">
        <v>14.141999999999999</v>
      </c>
      <c r="H860" s="173">
        <f t="shared" si="17"/>
        <v>0.7</v>
      </c>
      <c r="I860" s="174"/>
      <c r="J860" s="40" t="s">
        <v>330</v>
      </c>
    </row>
    <row r="861" spans="1:10">
      <c r="A861" s="171" t="s">
        <v>538</v>
      </c>
      <c r="B861" s="172">
        <v>0.6</v>
      </c>
      <c r="C861" s="172">
        <v>1.2</v>
      </c>
      <c r="D861" s="173"/>
      <c r="E861" s="174">
        <v>270</v>
      </c>
      <c r="F861" s="174">
        <v>32.893000000000001</v>
      </c>
      <c r="G861" s="174">
        <v>13.542</v>
      </c>
      <c r="H861" s="173">
        <f t="shared" si="17"/>
        <v>0.7</v>
      </c>
      <c r="I861" s="174"/>
      <c r="J861" s="40" t="s">
        <v>330</v>
      </c>
    </row>
    <row r="862" spans="1:10">
      <c r="A862" s="171" t="s">
        <v>539</v>
      </c>
      <c r="B862" s="175">
        <v>0.6</v>
      </c>
      <c r="C862" s="175">
        <v>1.2</v>
      </c>
      <c r="D862" s="173"/>
      <c r="E862" s="174">
        <v>270</v>
      </c>
      <c r="F862" s="174">
        <v>32.893000000000001</v>
      </c>
      <c r="G862" s="174">
        <v>12.942</v>
      </c>
      <c r="H862" s="173">
        <f t="shared" si="17"/>
        <v>0.7</v>
      </c>
      <c r="I862" s="174"/>
      <c r="J862" s="40" t="s">
        <v>330</v>
      </c>
    </row>
    <row r="863" spans="1:10">
      <c r="A863" s="171" t="s">
        <v>540</v>
      </c>
      <c r="B863" s="172">
        <v>0.6</v>
      </c>
      <c r="C863" s="172">
        <v>1.2</v>
      </c>
      <c r="D863" s="173"/>
      <c r="E863" s="174">
        <v>270</v>
      </c>
      <c r="F863" s="174">
        <v>32.893000000000001</v>
      </c>
      <c r="G863" s="174">
        <v>12.342000000000001</v>
      </c>
      <c r="H863" s="173">
        <f t="shared" si="17"/>
        <v>0.7</v>
      </c>
      <c r="I863" s="174"/>
      <c r="J863" s="40" t="s">
        <v>330</v>
      </c>
    </row>
    <row r="864" spans="1:10">
      <c r="A864" s="171" t="s">
        <v>541</v>
      </c>
      <c r="B864" s="172">
        <v>0.6</v>
      </c>
      <c r="C864" s="172">
        <v>1.2</v>
      </c>
      <c r="D864" s="173"/>
      <c r="E864" s="174">
        <v>270</v>
      </c>
      <c r="F864" s="174">
        <v>32.893000000000001</v>
      </c>
      <c r="G864" s="174">
        <v>11.742000000000001</v>
      </c>
      <c r="H864" s="173">
        <f t="shared" si="17"/>
        <v>0.7</v>
      </c>
      <c r="I864" s="174"/>
      <c r="J864" s="40" t="s">
        <v>330</v>
      </c>
    </row>
    <row r="865" spans="1:10">
      <c r="A865" s="171" t="s">
        <v>542</v>
      </c>
      <c r="B865" s="172">
        <v>0.6</v>
      </c>
      <c r="C865" s="172">
        <v>1.2</v>
      </c>
      <c r="D865" s="173"/>
      <c r="E865" s="174">
        <v>270</v>
      </c>
      <c r="F865" s="174">
        <v>32.893000000000001</v>
      </c>
      <c r="G865" s="174">
        <v>11.141999999999999</v>
      </c>
      <c r="H865" s="173">
        <f t="shared" si="17"/>
        <v>0.7</v>
      </c>
      <c r="I865" s="174"/>
      <c r="J865" s="40" t="s">
        <v>330</v>
      </c>
    </row>
    <row r="866" spans="1:10">
      <c r="A866" s="171" t="s">
        <v>543</v>
      </c>
      <c r="B866" s="172">
        <v>0.6</v>
      </c>
      <c r="C866" s="172">
        <v>1.2</v>
      </c>
      <c r="D866" s="173"/>
      <c r="E866" s="174">
        <v>270</v>
      </c>
      <c r="F866" s="174">
        <v>32.893000000000001</v>
      </c>
      <c r="G866" s="174">
        <v>10.542</v>
      </c>
      <c r="H866" s="173">
        <f t="shared" si="17"/>
        <v>0.7</v>
      </c>
      <c r="I866" s="174"/>
      <c r="J866" s="40" t="s">
        <v>330</v>
      </c>
    </row>
    <row r="867" spans="1:10">
      <c r="A867" s="171" t="s">
        <v>544</v>
      </c>
      <c r="B867" s="172">
        <v>0.6</v>
      </c>
      <c r="C867" s="172">
        <v>1.2</v>
      </c>
      <c r="D867" s="173"/>
      <c r="E867" s="174">
        <v>270</v>
      </c>
      <c r="F867" s="174">
        <v>32.893000000000001</v>
      </c>
      <c r="G867" s="174">
        <v>9.9420000000000304</v>
      </c>
      <c r="H867" s="173">
        <f t="shared" si="17"/>
        <v>0.7</v>
      </c>
      <c r="I867" s="174"/>
      <c r="J867" s="40" t="s">
        <v>330</v>
      </c>
    </row>
    <row r="868" spans="1:10">
      <c r="A868" s="171" t="s">
        <v>545</v>
      </c>
      <c r="B868" s="172">
        <v>0.6</v>
      </c>
      <c r="C868" s="172">
        <v>1.2</v>
      </c>
      <c r="D868" s="173"/>
      <c r="E868" s="174">
        <v>270</v>
      </c>
      <c r="F868" s="174">
        <v>32.893000000000001</v>
      </c>
      <c r="G868" s="174">
        <v>9.3420000000000307</v>
      </c>
      <c r="H868" s="173">
        <f t="shared" si="17"/>
        <v>0.7</v>
      </c>
      <c r="I868" s="174"/>
      <c r="J868" s="40" t="s">
        <v>330</v>
      </c>
    </row>
    <row r="869" spans="1:10">
      <c r="A869" s="171" t="s">
        <v>906</v>
      </c>
      <c r="B869" s="172">
        <v>0.6</v>
      </c>
      <c r="C869" s="172">
        <v>1.2</v>
      </c>
      <c r="D869" s="173"/>
      <c r="E869" s="174">
        <v>270</v>
      </c>
      <c r="F869" s="174">
        <v>32.893000000000001</v>
      </c>
      <c r="G869" s="174">
        <v>8.7420000000000293</v>
      </c>
      <c r="H869" s="173">
        <f t="shared" si="17"/>
        <v>0.7</v>
      </c>
      <c r="I869" s="174"/>
      <c r="J869" s="40" t="s">
        <v>330</v>
      </c>
    </row>
    <row r="870" spans="1:10">
      <c r="A870" s="171" t="s">
        <v>907</v>
      </c>
      <c r="B870" s="172">
        <v>0.6</v>
      </c>
      <c r="C870" s="172">
        <v>1.2</v>
      </c>
      <c r="D870" s="173"/>
      <c r="E870" s="174">
        <v>270</v>
      </c>
      <c r="F870" s="174">
        <v>32.893000000000001</v>
      </c>
      <c r="G870" s="174">
        <v>8.1420000000000297</v>
      </c>
      <c r="H870" s="173">
        <f t="shared" si="17"/>
        <v>0.7</v>
      </c>
      <c r="I870" s="174"/>
      <c r="J870" s="40" t="s">
        <v>330</v>
      </c>
    </row>
    <row r="871" spans="1:10">
      <c r="A871" s="171" t="s">
        <v>546</v>
      </c>
      <c r="B871" s="175">
        <v>0.6</v>
      </c>
      <c r="C871" s="175">
        <v>1.2</v>
      </c>
      <c r="D871" s="173"/>
      <c r="E871" s="174">
        <v>270</v>
      </c>
      <c r="F871" s="174">
        <v>32.893000000000001</v>
      </c>
      <c r="G871" s="174">
        <v>7.54200000000003</v>
      </c>
      <c r="H871" s="173">
        <f t="shared" si="17"/>
        <v>0.7</v>
      </c>
      <c r="I871" s="174"/>
      <c r="J871" s="40" t="s">
        <v>330</v>
      </c>
    </row>
    <row r="872" spans="1:10">
      <c r="A872" s="171" t="s">
        <v>547</v>
      </c>
      <c r="B872" s="172">
        <v>0.6</v>
      </c>
      <c r="C872" s="172">
        <v>1.2</v>
      </c>
      <c r="D872" s="173"/>
      <c r="E872" s="174">
        <v>270</v>
      </c>
      <c r="F872" s="174">
        <v>32.893000000000001</v>
      </c>
      <c r="G872" s="174">
        <v>6.9420000000000002</v>
      </c>
      <c r="H872" s="173">
        <f t="shared" si="17"/>
        <v>0.7</v>
      </c>
      <c r="I872" s="174"/>
      <c r="J872" s="40" t="s">
        <v>330</v>
      </c>
    </row>
    <row r="873" spans="1:10">
      <c r="A873" s="171" t="s">
        <v>548</v>
      </c>
      <c r="B873" s="172">
        <v>0.6</v>
      </c>
      <c r="C873" s="172">
        <v>1.2</v>
      </c>
      <c r="D873" s="173"/>
      <c r="E873" s="174">
        <v>270</v>
      </c>
      <c r="F873" s="174">
        <v>32.893000000000001</v>
      </c>
      <c r="G873" s="174">
        <v>6.3419999999999996</v>
      </c>
      <c r="H873" s="173">
        <f t="shared" si="17"/>
        <v>0.7</v>
      </c>
      <c r="I873" s="174"/>
      <c r="J873" s="40" t="s">
        <v>330</v>
      </c>
    </row>
    <row r="874" spans="1:10">
      <c r="A874" s="171" t="s">
        <v>549</v>
      </c>
      <c r="B874" s="172">
        <v>0.6</v>
      </c>
      <c r="C874" s="172">
        <v>1.2</v>
      </c>
      <c r="D874" s="173"/>
      <c r="E874" s="174">
        <v>270</v>
      </c>
      <c r="F874" s="174">
        <v>32.893000000000001</v>
      </c>
      <c r="G874" s="174">
        <v>5.742</v>
      </c>
      <c r="H874" s="173">
        <f t="shared" si="17"/>
        <v>0.7</v>
      </c>
      <c r="I874" s="174"/>
      <c r="J874" s="40" t="s">
        <v>330</v>
      </c>
    </row>
    <row r="875" spans="1:10">
      <c r="A875" s="171" t="s">
        <v>550</v>
      </c>
      <c r="B875" s="175">
        <v>0.6</v>
      </c>
      <c r="C875" s="175">
        <v>1.2</v>
      </c>
      <c r="D875" s="173"/>
      <c r="E875" s="174">
        <v>270</v>
      </c>
      <c r="F875" s="174">
        <v>32.893000000000001</v>
      </c>
      <c r="G875" s="174">
        <v>5.1420000000000003</v>
      </c>
      <c r="H875" s="173">
        <f t="shared" si="17"/>
        <v>0.7</v>
      </c>
      <c r="I875" s="174"/>
      <c r="J875" s="40" t="s">
        <v>330</v>
      </c>
    </row>
    <row r="876" spans="1:10">
      <c r="A876" s="176" t="s">
        <v>551</v>
      </c>
      <c r="B876" s="177">
        <v>0.8</v>
      </c>
      <c r="C876" s="177">
        <v>1.2</v>
      </c>
      <c r="D876" s="34"/>
      <c r="E876" s="35">
        <v>90</v>
      </c>
      <c r="F876" s="35">
        <v>36.493000000000002</v>
      </c>
      <c r="G876" s="35">
        <v>16.141999999999999</v>
      </c>
      <c r="H876" s="34">
        <f t="shared" si="17"/>
        <v>0.7</v>
      </c>
      <c r="I876" s="35"/>
      <c r="J876" s="158" t="s">
        <v>612</v>
      </c>
    </row>
    <row r="877" spans="1:10">
      <c r="A877" s="176" t="s">
        <v>552</v>
      </c>
      <c r="B877" s="177">
        <v>0.8</v>
      </c>
      <c r="C877" s="177">
        <v>1.2</v>
      </c>
      <c r="D877" s="34"/>
      <c r="E877" s="35">
        <v>90</v>
      </c>
      <c r="F877" s="35">
        <v>36.493000000000002</v>
      </c>
      <c r="G877" s="35">
        <v>15.342000000000001</v>
      </c>
      <c r="H877" s="34">
        <f t="shared" si="17"/>
        <v>0.7</v>
      </c>
      <c r="I877" s="35"/>
      <c r="J877" s="158" t="s">
        <v>612</v>
      </c>
    </row>
    <row r="878" spans="1:10">
      <c r="A878" s="176" t="s">
        <v>553</v>
      </c>
      <c r="B878" s="177">
        <v>0.8</v>
      </c>
      <c r="C878" s="177">
        <v>1.2</v>
      </c>
      <c r="D878" s="34"/>
      <c r="E878" s="35">
        <v>90</v>
      </c>
      <c r="F878" s="35">
        <v>36.493000000000002</v>
      </c>
      <c r="G878" s="35">
        <v>14.542</v>
      </c>
      <c r="H878" s="34">
        <f t="shared" si="17"/>
        <v>0.7</v>
      </c>
      <c r="I878" s="35"/>
      <c r="J878" s="158" t="s">
        <v>612</v>
      </c>
    </row>
    <row r="879" spans="1:10">
      <c r="A879" s="176" t="s">
        <v>554</v>
      </c>
      <c r="B879" s="177">
        <v>0.8</v>
      </c>
      <c r="C879" s="177">
        <v>1.2</v>
      </c>
      <c r="D879" s="34"/>
      <c r="E879" s="35">
        <v>90</v>
      </c>
      <c r="F879" s="35">
        <v>36.493000000000002</v>
      </c>
      <c r="G879" s="35">
        <v>13.742000000000001</v>
      </c>
      <c r="H879" s="34">
        <f t="shared" si="17"/>
        <v>0.7</v>
      </c>
      <c r="I879" s="35"/>
      <c r="J879" s="158" t="s">
        <v>612</v>
      </c>
    </row>
    <row r="880" spans="1:10">
      <c r="A880" s="176" t="s">
        <v>555</v>
      </c>
      <c r="B880" s="177">
        <v>0.8</v>
      </c>
      <c r="C880" s="177">
        <v>1.2</v>
      </c>
      <c r="D880" s="34"/>
      <c r="E880" s="35">
        <v>90</v>
      </c>
      <c r="F880" s="35">
        <v>36.493000000000002</v>
      </c>
      <c r="G880" s="35">
        <v>12.942</v>
      </c>
      <c r="H880" s="34">
        <f t="shared" si="17"/>
        <v>0.7</v>
      </c>
      <c r="I880" s="35"/>
      <c r="J880" s="158" t="s">
        <v>612</v>
      </c>
    </row>
    <row r="881" spans="1:13" s="1" customFormat="1">
      <c r="A881" s="176" t="s">
        <v>556</v>
      </c>
      <c r="B881" s="177">
        <v>0.8</v>
      </c>
      <c r="C881" s="177">
        <v>1.2</v>
      </c>
      <c r="D881" s="34"/>
      <c r="E881" s="35">
        <v>90</v>
      </c>
      <c r="F881" s="35">
        <v>36.493000000000002</v>
      </c>
      <c r="G881" s="35">
        <v>11.542</v>
      </c>
      <c r="H881" s="34">
        <f t="shared" si="17"/>
        <v>0.7</v>
      </c>
      <c r="I881" s="35"/>
      <c r="J881" s="158" t="s">
        <v>612</v>
      </c>
      <c r="L881" s="179"/>
      <c r="M881" s="179"/>
    </row>
    <row r="882" spans="1:13" s="1" customFormat="1">
      <c r="A882" s="176" t="s">
        <v>557</v>
      </c>
      <c r="B882" s="177">
        <v>0.8</v>
      </c>
      <c r="C882" s="178">
        <v>1.2</v>
      </c>
      <c r="D882" s="34"/>
      <c r="E882" s="35">
        <v>90</v>
      </c>
      <c r="F882" s="35">
        <v>36.493000000000002</v>
      </c>
      <c r="G882" s="35">
        <v>10.742000000000001</v>
      </c>
      <c r="H882" s="34">
        <f t="shared" si="17"/>
        <v>0.7</v>
      </c>
      <c r="I882" s="35"/>
      <c r="J882" s="158" t="s">
        <v>612</v>
      </c>
      <c r="L882" s="179"/>
      <c r="M882" s="179"/>
    </row>
    <row r="883" spans="1:13" s="1" customFormat="1">
      <c r="A883" s="176" t="s">
        <v>558</v>
      </c>
      <c r="B883" s="177">
        <v>0.8</v>
      </c>
      <c r="C883" s="177">
        <v>1.2</v>
      </c>
      <c r="D883" s="34"/>
      <c r="E883" s="35">
        <v>90</v>
      </c>
      <c r="F883" s="35">
        <v>36.493000000000002</v>
      </c>
      <c r="G883" s="35">
        <v>9.9420000000000002</v>
      </c>
      <c r="H883" s="34">
        <f t="shared" si="17"/>
        <v>0.7</v>
      </c>
      <c r="I883" s="35"/>
      <c r="J883" s="158" t="s">
        <v>612</v>
      </c>
      <c r="L883" s="179"/>
      <c r="M883" s="179"/>
    </row>
    <row r="884" spans="1:13">
      <c r="A884" s="176" t="s">
        <v>559</v>
      </c>
      <c r="B884" s="177">
        <v>0.6</v>
      </c>
      <c r="C884" s="177">
        <v>1.2</v>
      </c>
      <c r="D884" s="34"/>
      <c r="E884" s="35">
        <v>90</v>
      </c>
      <c r="F884" s="35">
        <v>36.493000000000002</v>
      </c>
      <c r="G884" s="35">
        <v>7.5419999999999998</v>
      </c>
      <c r="H884" s="34">
        <f t="shared" ref="H884:H937" si="18">$I$23</f>
        <v>0.7</v>
      </c>
      <c r="I884" s="35"/>
      <c r="J884" s="40" t="s">
        <v>330</v>
      </c>
    </row>
    <row r="885" spans="1:13">
      <c r="A885" s="176" t="s">
        <v>560</v>
      </c>
      <c r="B885" s="177">
        <v>0.6</v>
      </c>
      <c r="C885" s="177">
        <v>1.2</v>
      </c>
      <c r="D885" s="34"/>
      <c r="E885" s="35">
        <v>90</v>
      </c>
      <c r="F885" s="35">
        <v>36.493000000000002</v>
      </c>
      <c r="G885" s="35">
        <v>6.9420000000000002</v>
      </c>
      <c r="H885" s="34">
        <f t="shared" si="18"/>
        <v>0.7</v>
      </c>
      <c r="I885" s="35"/>
      <c r="J885" s="40" t="s">
        <v>330</v>
      </c>
    </row>
    <row r="886" spans="1:13">
      <c r="A886" s="176" t="s">
        <v>561</v>
      </c>
      <c r="B886" s="177">
        <v>0.6</v>
      </c>
      <c r="C886" s="177">
        <v>1.2</v>
      </c>
      <c r="D886" s="34"/>
      <c r="E886" s="35">
        <v>90</v>
      </c>
      <c r="F886" s="35">
        <v>36.493000000000002</v>
      </c>
      <c r="G886" s="35">
        <v>6.3419999999999996</v>
      </c>
      <c r="H886" s="34">
        <f t="shared" si="18"/>
        <v>0.7</v>
      </c>
      <c r="I886" s="35"/>
      <c r="J886" s="40" t="s">
        <v>330</v>
      </c>
    </row>
    <row r="887" spans="1:13">
      <c r="A887" s="176" t="s">
        <v>562</v>
      </c>
      <c r="B887" s="178">
        <v>0.6</v>
      </c>
      <c r="C887" s="178">
        <v>1.2</v>
      </c>
      <c r="D887" s="34"/>
      <c r="E887" s="35">
        <v>90</v>
      </c>
      <c r="F887" s="35">
        <v>36.493000000000002</v>
      </c>
      <c r="G887" s="35">
        <v>5.742</v>
      </c>
      <c r="H887" s="34">
        <f t="shared" si="18"/>
        <v>0.7</v>
      </c>
      <c r="I887" s="35"/>
      <c r="J887" s="40" t="s">
        <v>330</v>
      </c>
    </row>
    <row r="888" spans="1:13">
      <c r="A888" s="176" t="s">
        <v>563</v>
      </c>
      <c r="B888" s="177">
        <v>0.6</v>
      </c>
      <c r="C888" s="177">
        <v>1.2</v>
      </c>
      <c r="D888" s="34"/>
      <c r="E888" s="35">
        <v>90</v>
      </c>
      <c r="F888" s="35">
        <v>36.493000000000002</v>
      </c>
      <c r="G888" s="35">
        <v>5.1420000000000003</v>
      </c>
      <c r="H888" s="34">
        <f t="shared" si="18"/>
        <v>0.7</v>
      </c>
      <c r="I888" s="35"/>
      <c r="J888" s="40" t="s">
        <v>330</v>
      </c>
    </row>
    <row r="889" spans="1:13">
      <c r="A889" s="176" t="s">
        <v>564</v>
      </c>
      <c r="B889" s="177">
        <v>0.6</v>
      </c>
      <c r="C889" s="177">
        <v>1.2</v>
      </c>
      <c r="D889" s="34"/>
      <c r="E889" s="35">
        <v>90</v>
      </c>
      <c r="F889" s="35">
        <v>36.493000000000002</v>
      </c>
      <c r="G889" s="35">
        <v>4.5419999999999998</v>
      </c>
      <c r="H889" s="34">
        <f t="shared" si="18"/>
        <v>0.7</v>
      </c>
      <c r="I889" s="35"/>
      <c r="J889" s="40" t="s">
        <v>330</v>
      </c>
    </row>
    <row r="890" spans="1:13">
      <c r="A890" s="176" t="s">
        <v>565</v>
      </c>
      <c r="B890" s="177">
        <v>0.6</v>
      </c>
      <c r="C890" s="177">
        <v>1.2</v>
      </c>
      <c r="D890" s="34"/>
      <c r="E890" s="35">
        <v>90</v>
      </c>
      <c r="F890" s="35">
        <v>36.493000000000002</v>
      </c>
      <c r="G890" s="35">
        <v>3.9420000000000002</v>
      </c>
      <c r="H890" s="34">
        <f t="shared" si="18"/>
        <v>0.7</v>
      </c>
      <c r="I890" s="35"/>
      <c r="J890" s="40" t="s">
        <v>330</v>
      </c>
    </row>
    <row r="891" spans="1:13">
      <c r="A891" s="176" t="s">
        <v>566</v>
      </c>
      <c r="B891" s="178">
        <v>0.6</v>
      </c>
      <c r="C891" s="178">
        <v>1.2</v>
      </c>
      <c r="D891" s="34"/>
      <c r="E891" s="35">
        <v>90</v>
      </c>
      <c r="F891" s="35">
        <v>36.493000000000002</v>
      </c>
      <c r="G891" s="35">
        <v>3.3420000000000001</v>
      </c>
      <c r="H891" s="34">
        <f t="shared" si="18"/>
        <v>0.7</v>
      </c>
      <c r="I891" s="35"/>
      <c r="J891" s="40" t="s">
        <v>330</v>
      </c>
    </row>
    <row r="892" spans="1:13">
      <c r="A892" s="176" t="s">
        <v>567</v>
      </c>
      <c r="B892" s="178">
        <v>0.6</v>
      </c>
      <c r="C892" s="178">
        <v>1.2</v>
      </c>
      <c r="D892" s="34"/>
      <c r="E892" s="35">
        <v>90</v>
      </c>
      <c r="F892" s="35">
        <v>36.493000000000002</v>
      </c>
      <c r="G892" s="35">
        <v>2.742</v>
      </c>
      <c r="H892" s="34">
        <f t="shared" si="18"/>
        <v>0.7</v>
      </c>
      <c r="I892" s="35"/>
      <c r="J892" s="40" t="s">
        <v>330</v>
      </c>
    </row>
    <row r="893" spans="1:13">
      <c r="A893" s="73" t="s">
        <v>568</v>
      </c>
      <c r="B893" s="164">
        <v>0.8</v>
      </c>
      <c r="C893" s="164">
        <v>1.2</v>
      </c>
      <c r="D893" s="75"/>
      <c r="E893" s="76">
        <v>270</v>
      </c>
      <c r="F893" s="76">
        <v>37.692999999999998</v>
      </c>
      <c r="G893" s="76">
        <v>16.942</v>
      </c>
      <c r="H893" s="75">
        <f t="shared" si="18"/>
        <v>0.7</v>
      </c>
      <c r="I893" s="76"/>
      <c r="J893" s="158" t="s">
        <v>612</v>
      </c>
    </row>
    <row r="894" spans="1:13">
      <c r="A894" s="73" t="s">
        <v>569</v>
      </c>
      <c r="B894" s="164">
        <v>0.8</v>
      </c>
      <c r="C894" s="164">
        <v>1.2</v>
      </c>
      <c r="D894" s="75"/>
      <c r="E894" s="76">
        <v>270</v>
      </c>
      <c r="F894" s="76">
        <v>37.692999999999998</v>
      </c>
      <c r="G894" s="76">
        <v>16.141999999999999</v>
      </c>
      <c r="H894" s="75">
        <f t="shared" si="18"/>
        <v>0.7</v>
      </c>
      <c r="I894" s="76"/>
      <c r="J894" s="158" t="s">
        <v>612</v>
      </c>
    </row>
    <row r="895" spans="1:13">
      <c r="A895" s="73" t="s">
        <v>570</v>
      </c>
      <c r="B895" s="164">
        <v>0.8</v>
      </c>
      <c r="C895" s="164">
        <v>1.2</v>
      </c>
      <c r="D895" s="75"/>
      <c r="E895" s="76">
        <v>270</v>
      </c>
      <c r="F895" s="76">
        <v>37.692999999999998</v>
      </c>
      <c r="G895" s="76">
        <v>15.342000000000001</v>
      </c>
      <c r="H895" s="75">
        <f t="shared" si="18"/>
        <v>0.7</v>
      </c>
      <c r="I895" s="76"/>
      <c r="J895" s="158" t="s">
        <v>612</v>
      </c>
    </row>
    <row r="896" spans="1:13">
      <c r="A896" s="73" t="s">
        <v>571</v>
      </c>
      <c r="B896" s="164">
        <v>0.8</v>
      </c>
      <c r="C896" s="164">
        <v>1.2</v>
      </c>
      <c r="D896" s="75"/>
      <c r="E896" s="76">
        <v>270</v>
      </c>
      <c r="F896" s="76">
        <v>37.692999999999998</v>
      </c>
      <c r="G896" s="76">
        <v>14.542</v>
      </c>
      <c r="H896" s="75">
        <f t="shared" si="18"/>
        <v>0.7</v>
      </c>
      <c r="I896" s="76"/>
      <c r="J896" s="158" t="s">
        <v>612</v>
      </c>
    </row>
    <row r="897" spans="1:13">
      <c r="A897" s="73" t="s">
        <v>572</v>
      </c>
      <c r="B897" s="164">
        <v>0.8</v>
      </c>
      <c r="C897" s="164">
        <v>1.2</v>
      </c>
      <c r="D897" s="75"/>
      <c r="E897" s="76">
        <v>270</v>
      </c>
      <c r="F897" s="76">
        <v>37.692999999999998</v>
      </c>
      <c r="G897" s="76">
        <v>13.742000000000001</v>
      </c>
      <c r="H897" s="75">
        <f t="shared" si="18"/>
        <v>0.7</v>
      </c>
      <c r="I897" s="76"/>
      <c r="J897" s="158" t="s">
        <v>612</v>
      </c>
    </row>
    <row r="898" spans="1:13" s="1" customFormat="1">
      <c r="A898" s="73" t="s">
        <v>573</v>
      </c>
      <c r="B898" s="164">
        <v>0.8</v>
      </c>
      <c r="C898" s="164">
        <v>1.2</v>
      </c>
      <c r="D898" s="75"/>
      <c r="E898" s="76">
        <v>270</v>
      </c>
      <c r="F898" s="76">
        <v>37.692999999999998</v>
      </c>
      <c r="G898" s="76">
        <v>12.342000000000001</v>
      </c>
      <c r="H898" s="75">
        <f t="shared" si="18"/>
        <v>0.7</v>
      </c>
      <c r="I898" s="76"/>
      <c r="J898" s="158" t="s">
        <v>612</v>
      </c>
      <c r="L898" s="179"/>
      <c r="M898" s="179"/>
    </row>
    <row r="899" spans="1:13" s="1" customFormat="1">
      <c r="A899" s="73" t="s">
        <v>574</v>
      </c>
      <c r="B899" s="164">
        <v>0.8</v>
      </c>
      <c r="C899" s="165">
        <v>1.2</v>
      </c>
      <c r="D899" s="75"/>
      <c r="E899" s="76">
        <v>270</v>
      </c>
      <c r="F899" s="76">
        <v>37.692999999999998</v>
      </c>
      <c r="G899" s="76">
        <v>11.542</v>
      </c>
      <c r="H899" s="75">
        <f t="shared" si="18"/>
        <v>0.7</v>
      </c>
      <c r="I899" s="76"/>
      <c r="J899" s="158" t="s">
        <v>612</v>
      </c>
      <c r="L899" s="179"/>
      <c r="M899" s="179"/>
    </row>
    <row r="900" spans="1:13" s="1" customFormat="1">
      <c r="A900" s="73" t="s">
        <v>575</v>
      </c>
      <c r="B900" s="164">
        <v>0.8</v>
      </c>
      <c r="C900" s="164">
        <v>1.2</v>
      </c>
      <c r="D900" s="75"/>
      <c r="E900" s="76">
        <v>270</v>
      </c>
      <c r="F900" s="76">
        <v>37.692999999999998</v>
      </c>
      <c r="G900" s="76">
        <v>10.742000000000001</v>
      </c>
      <c r="H900" s="75">
        <f t="shared" si="18"/>
        <v>0.7</v>
      </c>
      <c r="I900" s="76"/>
      <c r="J900" s="158" t="s">
        <v>612</v>
      </c>
      <c r="L900" s="179"/>
      <c r="M900" s="179"/>
    </row>
    <row r="901" spans="1:13">
      <c r="A901" s="73" t="s">
        <v>576</v>
      </c>
      <c r="B901" s="164">
        <v>0.6</v>
      </c>
      <c r="C901" s="164">
        <v>1.2</v>
      </c>
      <c r="D901" s="75"/>
      <c r="E901" s="76">
        <v>270</v>
      </c>
      <c r="F901" s="76">
        <v>37.692999999999998</v>
      </c>
      <c r="G901" s="76">
        <v>8.1419999999999995</v>
      </c>
      <c r="H901" s="75">
        <f t="shared" si="18"/>
        <v>0.7</v>
      </c>
      <c r="I901" s="76"/>
      <c r="J901" s="40" t="s">
        <v>330</v>
      </c>
    </row>
    <row r="902" spans="1:13">
      <c r="A902" s="73" t="s">
        <v>577</v>
      </c>
      <c r="B902" s="164">
        <v>0.6</v>
      </c>
      <c r="C902" s="164">
        <v>1.2</v>
      </c>
      <c r="D902" s="75"/>
      <c r="E902" s="76">
        <v>270</v>
      </c>
      <c r="F902" s="76">
        <v>37.692999999999998</v>
      </c>
      <c r="G902" s="76">
        <v>7.5419999999999998</v>
      </c>
      <c r="H902" s="75">
        <f t="shared" si="18"/>
        <v>0.7</v>
      </c>
      <c r="I902" s="76"/>
      <c r="J902" s="40" t="s">
        <v>330</v>
      </c>
    </row>
    <row r="903" spans="1:13">
      <c r="A903" s="73" t="s">
        <v>578</v>
      </c>
      <c r="B903" s="164">
        <v>0.6</v>
      </c>
      <c r="C903" s="164">
        <v>1.2</v>
      </c>
      <c r="D903" s="75"/>
      <c r="E903" s="76">
        <v>270</v>
      </c>
      <c r="F903" s="76">
        <v>37.692999999999998</v>
      </c>
      <c r="G903" s="76">
        <v>6.9420000000000002</v>
      </c>
      <c r="H903" s="75">
        <f t="shared" si="18"/>
        <v>0.7</v>
      </c>
      <c r="I903" s="76"/>
      <c r="J903" s="40" t="s">
        <v>330</v>
      </c>
    </row>
    <row r="904" spans="1:13">
      <c r="A904" s="73" t="s">
        <v>579</v>
      </c>
      <c r="B904" s="165">
        <v>0.6</v>
      </c>
      <c r="C904" s="165">
        <v>1.2</v>
      </c>
      <c r="D904" s="75"/>
      <c r="E904" s="76">
        <v>270</v>
      </c>
      <c r="F904" s="76">
        <v>37.692999999999998</v>
      </c>
      <c r="G904" s="76">
        <v>6.3419999999999996</v>
      </c>
      <c r="H904" s="75">
        <f t="shared" si="18"/>
        <v>0.7</v>
      </c>
      <c r="I904" s="76"/>
      <c r="J904" s="40" t="s">
        <v>330</v>
      </c>
    </row>
    <row r="905" spans="1:13">
      <c r="A905" s="73" t="s">
        <v>580</v>
      </c>
      <c r="B905" s="164">
        <v>0.6</v>
      </c>
      <c r="C905" s="164">
        <v>1.2</v>
      </c>
      <c r="D905" s="75"/>
      <c r="E905" s="76">
        <v>270</v>
      </c>
      <c r="F905" s="76">
        <v>37.692999999999998</v>
      </c>
      <c r="G905" s="76">
        <v>5.742</v>
      </c>
      <c r="H905" s="75">
        <f t="shared" si="18"/>
        <v>0.7</v>
      </c>
      <c r="I905" s="76"/>
      <c r="J905" s="40" t="s">
        <v>330</v>
      </c>
    </row>
    <row r="906" spans="1:13">
      <c r="A906" s="73" t="s">
        <v>581</v>
      </c>
      <c r="B906" s="164">
        <v>0.6</v>
      </c>
      <c r="C906" s="164">
        <v>1.2</v>
      </c>
      <c r="D906" s="75"/>
      <c r="E906" s="76">
        <v>270</v>
      </c>
      <c r="F906" s="76">
        <v>37.692999999999998</v>
      </c>
      <c r="G906" s="76">
        <v>5.1420000000000003</v>
      </c>
      <c r="H906" s="75">
        <f t="shared" si="18"/>
        <v>0.7</v>
      </c>
      <c r="I906" s="76"/>
      <c r="J906" s="40" t="s">
        <v>330</v>
      </c>
    </row>
    <row r="907" spans="1:13">
      <c r="A907" s="73" t="s">
        <v>582</v>
      </c>
      <c r="B907" s="164">
        <v>0.8</v>
      </c>
      <c r="C907" s="164">
        <v>1.2</v>
      </c>
      <c r="D907" s="75"/>
      <c r="E907" s="76">
        <v>270</v>
      </c>
      <c r="F907" s="76">
        <v>37.692999999999998</v>
      </c>
      <c r="G907" s="76">
        <v>4.5419999999999998</v>
      </c>
      <c r="H907" s="75">
        <f t="shared" si="18"/>
        <v>0.7</v>
      </c>
      <c r="I907" s="76"/>
      <c r="J907" s="158" t="s">
        <v>612</v>
      </c>
    </row>
    <row r="908" spans="1:13">
      <c r="A908" s="73" t="s">
        <v>583</v>
      </c>
      <c r="B908" s="165">
        <v>0.8</v>
      </c>
      <c r="C908" s="165">
        <v>1.2</v>
      </c>
      <c r="D908" s="75"/>
      <c r="E908" s="76">
        <v>270</v>
      </c>
      <c r="F908" s="76">
        <v>37.692999999999998</v>
      </c>
      <c r="G908" s="76">
        <v>3.742</v>
      </c>
      <c r="H908" s="75">
        <f t="shared" si="18"/>
        <v>0.7</v>
      </c>
      <c r="I908" s="76"/>
      <c r="J908" s="158" t="s">
        <v>612</v>
      </c>
    </row>
    <row r="909" spans="1:13">
      <c r="A909" s="180" t="s">
        <v>584</v>
      </c>
      <c r="B909" s="181">
        <v>0.6</v>
      </c>
      <c r="C909" s="181">
        <v>1.2</v>
      </c>
      <c r="D909" s="9"/>
      <c r="E909" s="10">
        <v>90</v>
      </c>
      <c r="F909" s="10">
        <v>41.292999999999999</v>
      </c>
      <c r="G909" s="10">
        <v>15.542</v>
      </c>
      <c r="H909" s="9">
        <f t="shared" si="18"/>
        <v>0.7</v>
      </c>
      <c r="I909" s="10"/>
      <c r="J909" s="40" t="s">
        <v>330</v>
      </c>
    </row>
    <row r="910" spans="1:13">
      <c r="A910" s="180" t="s">
        <v>585</v>
      </c>
      <c r="B910" s="181">
        <v>0.6</v>
      </c>
      <c r="C910" s="181">
        <v>1.2</v>
      </c>
      <c r="D910" s="9"/>
      <c r="E910" s="10">
        <v>90</v>
      </c>
      <c r="F910" s="10">
        <v>41.292999999999999</v>
      </c>
      <c r="G910" s="10">
        <v>14.942</v>
      </c>
      <c r="H910" s="9">
        <f t="shared" si="18"/>
        <v>0.7</v>
      </c>
      <c r="I910" s="10"/>
      <c r="J910" s="40" t="s">
        <v>330</v>
      </c>
    </row>
    <row r="911" spans="1:13">
      <c r="A911" s="180" t="s">
        <v>586</v>
      </c>
      <c r="B911" s="181">
        <v>0.6</v>
      </c>
      <c r="C911" s="181">
        <v>1.2</v>
      </c>
      <c r="D911" s="9"/>
      <c r="E911" s="10">
        <v>90</v>
      </c>
      <c r="F911" s="10">
        <v>41.292999999999999</v>
      </c>
      <c r="G911" s="10">
        <v>14.342000000000001</v>
      </c>
      <c r="H911" s="9">
        <f t="shared" si="18"/>
        <v>0.7</v>
      </c>
      <c r="I911" s="10"/>
      <c r="J911" s="40" t="s">
        <v>330</v>
      </c>
    </row>
    <row r="912" spans="1:13">
      <c r="A912" s="180" t="s">
        <v>587</v>
      </c>
      <c r="B912" s="181">
        <v>0.6</v>
      </c>
      <c r="C912" s="181">
        <v>1.2</v>
      </c>
      <c r="D912" s="9"/>
      <c r="E912" s="10">
        <v>90</v>
      </c>
      <c r="F912" s="10">
        <v>41.292999999999999</v>
      </c>
      <c r="G912" s="10">
        <v>13.742000000000001</v>
      </c>
      <c r="H912" s="9">
        <f t="shared" si="18"/>
        <v>0.7</v>
      </c>
      <c r="I912" s="10"/>
      <c r="J912" s="40" t="s">
        <v>330</v>
      </c>
    </row>
    <row r="913" spans="1:10">
      <c r="A913" s="180" t="s">
        <v>588</v>
      </c>
      <c r="B913" s="181">
        <v>0.6</v>
      </c>
      <c r="C913" s="181">
        <v>1.2</v>
      </c>
      <c r="D913" s="9"/>
      <c r="E913" s="10">
        <v>90</v>
      </c>
      <c r="F913" s="10">
        <v>41.292999999999999</v>
      </c>
      <c r="G913" s="10">
        <v>13.141999999999999</v>
      </c>
      <c r="H913" s="9">
        <f t="shared" si="18"/>
        <v>0.7</v>
      </c>
      <c r="I913" s="10"/>
      <c r="J913" s="40" t="s">
        <v>330</v>
      </c>
    </row>
    <row r="914" spans="1:10">
      <c r="A914" s="180" t="s">
        <v>589</v>
      </c>
      <c r="B914" s="181">
        <v>0.6</v>
      </c>
      <c r="C914" s="181">
        <v>1.2</v>
      </c>
      <c r="D914" s="9"/>
      <c r="E914" s="10">
        <v>90</v>
      </c>
      <c r="F914" s="10">
        <v>41.292999999999999</v>
      </c>
      <c r="G914" s="10">
        <v>12.542</v>
      </c>
      <c r="H914" s="9">
        <f t="shared" si="18"/>
        <v>0.7</v>
      </c>
      <c r="I914" s="10"/>
      <c r="J914" s="40" t="s">
        <v>330</v>
      </c>
    </row>
    <row r="915" spans="1:10">
      <c r="A915" s="180" t="s">
        <v>590</v>
      </c>
      <c r="B915" s="181">
        <v>0.6</v>
      </c>
      <c r="C915" s="181">
        <v>1.2</v>
      </c>
      <c r="D915" s="9"/>
      <c r="E915" s="10">
        <v>90</v>
      </c>
      <c r="F915" s="10">
        <v>41.292999999999999</v>
      </c>
      <c r="G915" s="10">
        <v>11.942</v>
      </c>
      <c r="H915" s="9">
        <f t="shared" si="18"/>
        <v>0.7</v>
      </c>
      <c r="I915" s="10"/>
      <c r="J915" s="40" t="s">
        <v>330</v>
      </c>
    </row>
    <row r="916" spans="1:10">
      <c r="A916" s="180" t="s">
        <v>591</v>
      </c>
      <c r="B916" s="182">
        <v>0.6</v>
      </c>
      <c r="C916" s="182">
        <v>1.2</v>
      </c>
      <c r="D916" s="9"/>
      <c r="E916" s="10">
        <v>90</v>
      </c>
      <c r="F916" s="10">
        <v>41.292999999999999</v>
      </c>
      <c r="G916" s="10">
        <v>10.141999999999999</v>
      </c>
      <c r="H916" s="9">
        <f t="shared" si="18"/>
        <v>0.7</v>
      </c>
      <c r="I916" s="10"/>
      <c r="J916" s="40" t="s">
        <v>330</v>
      </c>
    </row>
    <row r="917" spans="1:10">
      <c r="A917" s="180" t="s">
        <v>592</v>
      </c>
      <c r="B917" s="181">
        <v>0.6</v>
      </c>
      <c r="C917" s="181">
        <v>1.2</v>
      </c>
      <c r="D917" s="9"/>
      <c r="E917" s="10">
        <v>90</v>
      </c>
      <c r="F917" s="10">
        <v>41.292999999999999</v>
      </c>
      <c r="G917" s="10">
        <v>9.5419999999999998</v>
      </c>
      <c r="H917" s="9">
        <f t="shared" si="18"/>
        <v>0.7</v>
      </c>
      <c r="I917" s="10"/>
      <c r="J917" s="40" t="s">
        <v>330</v>
      </c>
    </row>
    <row r="918" spans="1:10">
      <c r="A918" s="180" t="s">
        <v>593</v>
      </c>
      <c r="B918" s="181">
        <v>0.6</v>
      </c>
      <c r="C918" s="181">
        <v>1.2</v>
      </c>
      <c r="D918" s="9"/>
      <c r="E918" s="10">
        <v>90</v>
      </c>
      <c r="F918" s="10">
        <v>41.292999999999999</v>
      </c>
      <c r="G918" s="10">
        <v>8.9420000000000002</v>
      </c>
      <c r="H918" s="9">
        <f t="shared" si="18"/>
        <v>0.7</v>
      </c>
      <c r="I918" s="10"/>
      <c r="J918" s="40" t="s">
        <v>330</v>
      </c>
    </row>
    <row r="919" spans="1:10">
      <c r="A919" s="180" t="s">
        <v>594</v>
      </c>
      <c r="B919" s="181">
        <v>0.6</v>
      </c>
      <c r="C919" s="181">
        <v>1.2</v>
      </c>
      <c r="D919" s="9"/>
      <c r="E919" s="10">
        <v>90</v>
      </c>
      <c r="F919" s="10">
        <v>41.292999999999999</v>
      </c>
      <c r="G919" s="10">
        <v>8.3420000000000005</v>
      </c>
      <c r="H919" s="9">
        <f t="shared" si="18"/>
        <v>0.7</v>
      </c>
      <c r="I919" s="10"/>
      <c r="J919" s="40" t="s">
        <v>330</v>
      </c>
    </row>
    <row r="920" spans="1:10">
      <c r="A920" s="180" t="s">
        <v>595</v>
      </c>
      <c r="B920" s="181">
        <v>0.6</v>
      </c>
      <c r="C920" s="181">
        <v>1.2</v>
      </c>
      <c r="D920" s="9"/>
      <c r="E920" s="10">
        <v>90</v>
      </c>
      <c r="F920" s="10">
        <v>41.292999999999999</v>
      </c>
      <c r="G920" s="10">
        <v>7.742</v>
      </c>
      <c r="H920" s="9">
        <f t="shared" si="18"/>
        <v>0.7</v>
      </c>
      <c r="I920" s="10"/>
      <c r="J920" s="40" t="s">
        <v>330</v>
      </c>
    </row>
    <row r="921" spans="1:10">
      <c r="A921" s="180" t="s">
        <v>596</v>
      </c>
      <c r="B921" s="181">
        <v>0.6</v>
      </c>
      <c r="C921" s="181">
        <v>1.2</v>
      </c>
      <c r="D921" s="9"/>
      <c r="E921" s="10">
        <v>90</v>
      </c>
      <c r="F921" s="10">
        <v>41.292999999999999</v>
      </c>
      <c r="G921" s="10">
        <v>7.1420000000000003</v>
      </c>
      <c r="H921" s="9">
        <f t="shared" si="18"/>
        <v>0.7</v>
      </c>
      <c r="I921" s="10"/>
      <c r="J921" s="40" t="s">
        <v>330</v>
      </c>
    </row>
    <row r="922" spans="1:10">
      <c r="A922" s="180" t="s">
        <v>597</v>
      </c>
      <c r="B922" s="181">
        <v>0.6</v>
      </c>
      <c r="C922" s="181">
        <v>1.2</v>
      </c>
      <c r="D922" s="9"/>
      <c r="E922" s="10">
        <v>90</v>
      </c>
      <c r="F922" s="10">
        <v>41.292999999999999</v>
      </c>
      <c r="G922" s="10">
        <v>6.5419999999999998</v>
      </c>
      <c r="H922" s="9">
        <f t="shared" si="18"/>
        <v>0.7</v>
      </c>
      <c r="I922" s="10"/>
      <c r="J922" s="40" t="s">
        <v>330</v>
      </c>
    </row>
    <row r="923" spans="1:10">
      <c r="A923" s="180" t="s">
        <v>598</v>
      </c>
      <c r="B923" s="181">
        <v>0.6</v>
      </c>
      <c r="C923" s="181">
        <v>1.2</v>
      </c>
      <c r="D923" s="9"/>
      <c r="E923" s="10">
        <v>90</v>
      </c>
      <c r="F923" s="10">
        <v>41.292999999999999</v>
      </c>
      <c r="G923" s="10">
        <v>5.9420000000000002</v>
      </c>
      <c r="H923" s="9">
        <f t="shared" si="18"/>
        <v>0.7</v>
      </c>
      <c r="I923" s="10"/>
      <c r="J923" s="40" t="s">
        <v>330</v>
      </c>
    </row>
    <row r="924" spans="1:10">
      <c r="A924" s="180" t="s">
        <v>599</v>
      </c>
      <c r="B924" s="181">
        <v>0.6</v>
      </c>
      <c r="C924" s="181">
        <v>1.2</v>
      </c>
      <c r="D924" s="9"/>
      <c r="E924" s="10">
        <v>90</v>
      </c>
      <c r="F924" s="10">
        <v>41.292999999999999</v>
      </c>
      <c r="G924" s="10">
        <v>5.3419999999999996</v>
      </c>
      <c r="H924" s="9">
        <f t="shared" si="18"/>
        <v>0.7</v>
      </c>
      <c r="I924" s="10"/>
      <c r="J924" s="40" t="s">
        <v>330</v>
      </c>
    </row>
    <row r="925" spans="1:10">
      <c r="A925" s="180" t="s">
        <v>600</v>
      </c>
      <c r="B925" s="182">
        <v>0.6</v>
      </c>
      <c r="C925" s="182">
        <v>1.2</v>
      </c>
      <c r="D925" s="9"/>
      <c r="E925" s="10">
        <v>90</v>
      </c>
      <c r="F925" s="10">
        <v>41.292999999999999</v>
      </c>
      <c r="G925" s="10">
        <v>4.742</v>
      </c>
      <c r="H925" s="9">
        <f t="shared" si="18"/>
        <v>0.7</v>
      </c>
      <c r="I925" s="10"/>
      <c r="J925" s="40" t="s">
        <v>330</v>
      </c>
    </row>
    <row r="926" spans="1:10">
      <c r="A926" s="180" t="s">
        <v>601</v>
      </c>
      <c r="B926" s="181">
        <v>0.6</v>
      </c>
      <c r="C926" s="181">
        <v>1.2</v>
      </c>
      <c r="D926" s="9"/>
      <c r="E926" s="10">
        <v>90</v>
      </c>
      <c r="F926" s="10">
        <v>41.292999999999999</v>
      </c>
      <c r="G926" s="10">
        <v>4.1420000000000003</v>
      </c>
      <c r="H926" s="9">
        <f t="shared" si="18"/>
        <v>0.7</v>
      </c>
      <c r="I926" s="10"/>
      <c r="J926" s="40" t="s">
        <v>330</v>
      </c>
    </row>
    <row r="927" spans="1:10">
      <c r="A927" s="180" t="s">
        <v>602</v>
      </c>
      <c r="B927" s="181">
        <v>0.6</v>
      </c>
      <c r="C927" s="181">
        <v>1.2</v>
      </c>
      <c r="D927" s="9"/>
      <c r="E927" s="10">
        <v>90</v>
      </c>
      <c r="F927" s="10">
        <v>41.292999999999999</v>
      </c>
      <c r="G927" s="10">
        <v>3.5419999999999998</v>
      </c>
      <c r="H927" s="9">
        <f t="shared" si="18"/>
        <v>0.7</v>
      </c>
      <c r="I927" s="10"/>
      <c r="J927" s="40" t="s">
        <v>330</v>
      </c>
    </row>
    <row r="928" spans="1:10">
      <c r="A928" s="63" t="s">
        <v>603</v>
      </c>
      <c r="B928" s="145">
        <v>0.6</v>
      </c>
      <c r="C928" s="145">
        <v>1.2</v>
      </c>
      <c r="D928" s="40"/>
      <c r="E928" s="41">
        <v>270</v>
      </c>
      <c r="F928" s="41">
        <v>42.493000000000002</v>
      </c>
      <c r="G928" s="41">
        <v>16.141999999999999</v>
      </c>
      <c r="H928" s="40">
        <f t="shared" si="18"/>
        <v>0.7</v>
      </c>
      <c r="I928" s="41"/>
      <c r="J928" s="40" t="s">
        <v>330</v>
      </c>
    </row>
    <row r="929" spans="1:10">
      <c r="A929" s="63" t="s">
        <v>604</v>
      </c>
      <c r="B929" s="145">
        <v>0.6</v>
      </c>
      <c r="C929" s="145">
        <v>1.2</v>
      </c>
      <c r="D929" s="40"/>
      <c r="E929" s="41">
        <v>270</v>
      </c>
      <c r="F929" s="41">
        <v>42.493000000000002</v>
      </c>
      <c r="G929" s="41">
        <v>15.542</v>
      </c>
      <c r="H929" s="40">
        <f t="shared" si="18"/>
        <v>0.7</v>
      </c>
      <c r="I929" s="41"/>
      <c r="J929" s="40" t="s">
        <v>330</v>
      </c>
    </row>
    <row r="930" spans="1:10">
      <c r="A930" s="63" t="s">
        <v>605</v>
      </c>
      <c r="B930" s="145">
        <v>0.8</v>
      </c>
      <c r="C930" s="145">
        <v>1.2</v>
      </c>
      <c r="D930" s="40"/>
      <c r="E930" s="41">
        <v>270</v>
      </c>
      <c r="F930" s="41">
        <v>42.493000000000002</v>
      </c>
      <c r="G930" s="41">
        <v>7.65</v>
      </c>
      <c r="H930" s="40">
        <f t="shared" si="18"/>
        <v>0.7</v>
      </c>
      <c r="I930" s="41"/>
      <c r="J930" s="40" t="s">
        <v>330</v>
      </c>
    </row>
    <row r="931" spans="1:10">
      <c r="A931" s="63" t="s">
        <v>606</v>
      </c>
      <c r="B931" s="145">
        <v>0.8</v>
      </c>
      <c r="C931" s="145">
        <v>1.2</v>
      </c>
      <c r="D931" s="40"/>
      <c r="E931" s="41">
        <v>270</v>
      </c>
      <c r="F931" s="41">
        <v>42.493000000000002</v>
      </c>
      <c r="G931" s="41">
        <v>6.85</v>
      </c>
      <c r="H931" s="40">
        <f t="shared" si="18"/>
        <v>0.7</v>
      </c>
      <c r="I931" s="41"/>
      <c r="J931" s="40" t="s">
        <v>330</v>
      </c>
    </row>
    <row r="932" spans="1:10">
      <c r="A932" s="63" t="s">
        <v>607</v>
      </c>
      <c r="B932" s="145">
        <v>0.6</v>
      </c>
      <c r="C932" s="145">
        <v>1.2</v>
      </c>
      <c r="D932" s="40"/>
      <c r="E932" s="41">
        <v>270</v>
      </c>
      <c r="F932" s="41">
        <v>42.493000000000002</v>
      </c>
      <c r="G932" s="41">
        <v>6.05</v>
      </c>
      <c r="H932" s="40">
        <f t="shared" si="18"/>
        <v>0.7</v>
      </c>
      <c r="I932" s="41"/>
      <c r="J932" s="40" t="s">
        <v>330</v>
      </c>
    </row>
    <row r="933" spans="1:10">
      <c r="A933" s="63" t="s">
        <v>608</v>
      </c>
      <c r="B933" s="145">
        <v>0.6</v>
      </c>
      <c r="C933" s="145">
        <v>1.2</v>
      </c>
      <c r="D933" s="40"/>
      <c r="E933" s="41">
        <v>270</v>
      </c>
      <c r="F933" s="41">
        <v>42.493000000000002</v>
      </c>
      <c r="G933" s="41">
        <v>5.45</v>
      </c>
      <c r="H933" s="40">
        <f t="shared" si="18"/>
        <v>0.7</v>
      </c>
      <c r="I933" s="41"/>
      <c r="J933" s="40" t="s">
        <v>330</v>
      </c>
    </row>
    <row r="934" spans="1:10">
      <c r="A934" s="63" t="s">
        <v>609</v>
      </c>
      <c r="B934" s="145">
        <v>0.6</v>
      </c>
      <c r="C934" s="145">
        <v>1.2</v>
      </c>
      <c r="D934" s="40"/>
      <c r="E934" s="41">
        <v>270</v>
      </c>
      <c r="F934" s="41">
        <v>42.493000000000002</v>
      </c>
      <c r="G934" s="41">
        <v>4.8499999999999996</v>
      </c>
      <c r="H934" s="40">
        <f t="shared" si="18"/>
        <v>0.7</v>
      </c>
      <c r="I934" s="41"/>
      <c r="J934" s="40" t="s">
        <v>330</v>
      </c>
    </row>
    <row r="935" spans="1:10">
      <c r="A935" s="63" t="s">
        <v>610</v>
      </c>
      <c r="B935" s="145">
        <v>0.6</v>
      </c>
      <c r="C935" s="145">
        <v>1.2</v>
      </c>
      <c r="D935" s="40"/>
      <c r="E935" s="41">
        <v>270</v>
      </c>
      <c r="F935" s="41">
        <v>42.493000000000002</v>
      </c>
      <c r="G935" s="41">
        <v>4.25</v>
      </c>
      <c r="H935" s="40">
        <f t="shared" si="18"/>
        <v>0.7</v>
      </c>
      <c r="I935" s="41"/>
      <c r="J935" s="40" t="s">
        <v>330</v>
      </c>
    </row>
    <row r="936" spans="1:10">
      <c r="A936" s="63" t="s">
        <v>611</v>
      </c>
      <c r="B936" s="145">
        <v>0.6</v>
      </c>
      <c r="C936" s="145">
        <v>1.2</v>
      </c>
      <c r="D936" s="40"/>
      <c r="E936" s="41">
        <v>270</v>
      </c>
      <c r="F936" s="41">
        <v>42.493000000000002</v>
      </c>
      <c r="G936" s="41">
        <v>3.65</v>
      </c>
      <c r="H936" s="40">
        <f t="shared" si="18"/>
        <v>0.7</v>
      </c>
      <c r="I936" s="41"/>
      <c r="J936" s="40" t="s">
        <v>330</v>
      </c>
    </row>
    <row r="937" spans="1:10">
      <c r="A937" s="183" t="s">
        <v>613</v>
      </c>
      <c r="B937" s="184">
        <v>0.05</v>
      </c>
      <c r="C937" s="184">
        <v>1.48</v>
      </c>
      <c r="D937" s="184">
        <v>2.4</v>
      </c>
      <c r="E937" s="184">
        <v>0</v>
      </c>
      <c r="F937" s="184">
        <v>4.3499999999999996</v>
      </c>
      <c r="G937" s="184">
        <v>0</v>
      </c>
      <c r="H937" s="184">
        <f t="shared" si="18"/>
        <v>0.7</v>
      </c>
      <c r="I937" s="184"/>
      <c r="J937" s="192" t="s">
        <v>1643</v>
      </c>
    </row>
    <row r="938" spans="1:10">
      <c r="A938" s="183" t="s">
        <v>614</v>
      </c>
      <c r="B938" s="184">
        <v>41.5</v>
      </c>
      <c r="C938" s="184">
        <v>0.05</v>
      </c>
      <c r="D938" s="184">
        <v>2.4</v>
      </c>
      <c r="E938" s="184">
        <v>0</v>
      </c>
      <c r="F938" s="184">
        <v>4.3499999999999996</v>
      </c>
      <c r="G938" s="184">
        <v>1.48</v>
      </c>
      <c r="H938" s="184">
        <f t="shared" ref="H938:H942" si="19">$I$23</f>
        <v>0.7</v>
      </c>
      <c r="I938" s="187"/>
      <c r="J938" s="192" t="s">
        <v>1643</v>
      </c>
    </row>
    <row r="939" spans="1:10">
      <c r="A939" s="183" t="s">
        <v>996</v>
      </c>
      <c r="B939" s="184">
        <v>0.05</v>
      </c>
      <c r="C939" s="184">
        <v>1.48</v>
      </c>
      <c r="D939" s="184">
        <v>2.4</v>
      </c>
      <c r="E939" s="184">
        <v>0</v>
      </c>
      <c r="F939" s="184">
        <f>F938+B938</f>
        <v>45.85</v>
      </c>
      <c r="G939" s="184">
        <v>0</v>
      </c>
      <c r="H939" s="184">
        <f t="shared" si="19"/>
        <v>0.7</v>
      </c>
      <c r="I939" s="187"/>
      <c r="J939" s="192" t="s">
        <v>1643</v>
      </c>
    </row>
    <row r="940" spans="1:10">
      <c r="A940" s="185" t="s">
        <v>997</v>
      </c>
      <c r="B940" s="186">
        <v>0.05</v>
      </c>
      <c r="C940" s="186">
        <v>1.7</v>
      </c>
      <c r="D940" s="186">
        <v>2.4</v>
      </c>
      <c r="E940" s="186">
        <v>0</v>
      </c>
      <c r="F940" s="186">
        <v>5.3</v>
      </c>
      <c r="G940" s="186">
        <v>19.850000000000001</v>
      </c>
      <c r="H940" s="186">
        <f t="shared" si="19"/>
        <v>0.7</v>
      </c>
      <c r="I940" s="188"/>
      <c r="J940" s="193" t="s">
        <v>1643</v>
      </c>
    </row>
    <row r="941" spans="1:10">
      <c r="A941" s="185" t="s">
        <v>998</v>
      </c>
      <c r="B941" s="186">
        <v>39.5</v>
      </c>
      <c r="C941" s="186">
        <v>0.05</v>
      </c>
      <c r="D941" s="186">
        <v>2.4</v>
      </c>
      <c r="E941" s="186">
        <v>0</v>
      </c>
      <c r="F941" s="186">
        <v>5.3</v>
      </c>
      <c r="G941" s="186">
        <v>19.8</v>
      </c>
      <c r="H941" s="186">
        <f t="shared" si="19"/>
        <v>0.7</v>
      </c>
      <c r="I941" s="188"/>
      <c r="J941" s="193" t="s">
        <v>1643</v>
      </c>
    </row>
    <row r="942" spans="1:10">
      <c r="A942" s="185" t="s">
        <v>999</v>
      </c>
      <c r="B942" s="186">
        <v>0.05</v>
      </c>
      <c r="C942" s="186">
        <v>1.7</v>
      </c>
      <c r="D942" s="186">
        <v>2.4</v>
      </c>
      <c r="E942" s="186">
        <v>0</v>
      </c>
      <c r="F942" s="186">
        <f>5.3+B941</f>
        <v>44.8</v>
      </c>
      <c r="G942" s="186">
        <v>19.850000000000001</v>
      </c>
      <c r="H942" s="186">
        <f t="shared" si="19"/>
        <v>0.7</v>
      </c>
      <c r="I942" s="188"/>
      <c r="J942" s="193" t="s">
        <v>1643</v>
      </c>
    </row>
    <row r="943" spans="1:10">
      <c r="A943" s="4"/>
      <c r="B943" s="4"/>
      <c r="C943" s="4"/>
      <c r="D943" s="4"/>
      <c r="E943" s="4"/>
      <c r="F943" s="4"/>
      <c r="G943" s="4"/>
      <c r="H943" s="4"/>
    </row>
    <row r="944" spans="1:10">
      <c r="A944" s="4"/>
      <c r="B944" s="4"/>
      <c r="C944" s="4"/>
      <c r="D944" s="4"/>
      <c r="E944" s="4"/>
      <c r="F944" s="4"/>
      <c r="G944" s="4"/>
      <c r="H944" s="4"/>
    </row>
  </sheetData>
  <mergeCells count="3">
    <mergeCell ref="B1:D1"/>
    <mergeCell ref="E1:H1"/>
    <mergeCell ref="J1:J2"/>
  </mergeCells>
  <phoneticPr fontId="15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5"/>
  <sheetViews>
    <sheetView workbookViewId="0">
      <selection activeCell="F8" sqref="F8"/>
    </sheetView>
  </sheetViews>
  <sheetFormatPr baseColWidth="10" defaultColWidth="12.5" defaultRowHeight="15"/>
  <cols>
    <col min="1" max="1" width="13.5" customWidth="1"/>
    <col min="2" max="2" width="38" customWidth="1"/>
    <col min="7" max="7" width="22.1640625" customWidth="1"/>
    <col min="8" max="8" width="12.5" style="134"/>
    <col min="9" max="9" width="36.6640625" customWidth="1"/>
  </cols>
  <sheetData>
    <row r="1" spans="1:9">
      <c r="A1" s="79" t="s">
        <v>1009</v>
      </c>
      <c r="C1" s="80"/>
      <c r="D1" s="80"/>
      <c r="E1" s="80"/>
      <c r="F1" s="80"/>
      <c r="G1" s="80"/>
    </row>
    <row r="2" spans="1:9">
      <c r="C2" s="80"/>
      <c r="D2" s="80"/>
      <c r="E2" s="80"/>
      <c r="F2" s="80"/>
      <c r="G2" s="80"/>
    </row>
    <row r="3" spans="1:9">
      <c r="A3" s="241" t="s">
        <v>1010</v>
      </c>
      <c r="B3" s="242"/>
      <c r="C3" s="250" t="s">
        <v>1011</v>
      </c>
      <c r="D3" s="247" t="s">
        <v>1012</v>
      </c>
      <c r="E3" s="248"/>
      <c r="F3" s="242"/>
      <c r="G3" s="239" t="s">
        <v>1013</v>
      </c>
    </row>
    <row r="4" spans="1:9">
      <c r="A4" s="243"/>
      <c r="B4" s="244"/>
      <c r="C4" s="238"/>
      <c r="D4" s="245"/>
      <c r="E4" s="249"/>
      <c r="F4" s="246"/>
      <c r="G4" s="238"/>
      <c r="I4" s="81" t="s">
        <v>1014</v>
      </c>
    </row>
    <row r="5" spans="1:9">
      <c r="A5" s="245"/>
      <c r="B5" s="246"/>
      <c r="C5" s="232"/>
      <c r="D5" s="83" t="s">
        <v>1015</v>
      </c>
      <c r="E5" s="83" t="s">
        <v>1016</v>
      </c>
      <c r="F5" s="83" t="s">
        <v>1017</v>
      </c>
      <c r="G5" s="232"/>
      <c r="I5" s="82" t="s">
        <v>1018</v>
      </c>
    </row>
    <row r="6" spans="1:9" ht="15.75" customHeight="1">
      <c r="A6" s="251" t="s">
        <v>1019</v>
      </c>
      <c r="B6" s="246"/>
      <c r="C6" s="85"/>
      <c r="D6" s="85"/>
      <c r="E6" s="85"/>
      <c r="F6" s="85"/>
      <c r="G6" s="85"/>
      <c r="I6" s="82" t="s">
        <v>1020</v>
      </c>
    </row>
    <row r="7" spans="1:9">
      <c r="A7" s="233" t="s">
        <v>1021</v>
      </c>
      <c r="B7" s="86" t="s">
        <v>1022</v>
      </c>
      <c r="C7" s="85">
        <v>12</v>
      </c>
      <c r="D7" s="85" t="s">
        <v>1023</v>
      </c>
      <c r="E7" s="85" t="s">
        <v>1023</v>
      </c>
      <c r="F7" s="85">
        <v>47.56</v>
      </c>
      <c r="G7" s="87">
        <f>F7/C7</f>
        <v>3.9633333333333334</v>
      </c>
      <c r="H7" s="134" t="s">
        <v>1024</v>
      </c>
    </row>
    <row r="8" spans="1:9">
      <c r="A8" s="232"/>
      <c r="B8" s="86" t="s">
        <v>1025</v>
      </c>
      <c r="C8" s="85" t="s">
        <v>1026</v>
      </c>
      <c r="D8" s="85" t="s">
        <v>1023</v>
      </c>
      <c r="E8" s="85" t="s">
        <v>1023</v>
      </c>
      <c r="F8" s="85">
        <v>1.61</v>
      </c>
      <c r="G8" s="85">
        <v>1.61</v>
      </c>
    </row>
    <row r="9" spans="1:9">
      <c r="A9" s="223" t="s">
        <v>1027</v>
      </c>
      <c r="B9" s="224"/>
      <c r="C9" s="85" t="s">
        <v>1028</v>
      </c>
      <c r="D9" s="85" t="s">
        <v>1023</v>
      </c>
      <c r="E9" s="85" t="s">
        <v>1023</v>
      </c>
      <c r="F9" s="85">
        <v>75.8</v>
      </c>
      <c r="G9" s="87">
        <f>F9/18</f>
        <v>4.2111111111111112</v>
      </c>
      <c r="H9" s="135" t="s">
        <v>1029</v>
      </c>
    </row>
    <row r="10" spans="1:9" ht="15.75" customHeight="1">
      <c r="A10" s="225" t="s">
        <v>1030</v>
      </c>
      <c r="B10" s="224"/>
      <c r="C10" s="85"/>
      <c r="D10" s="85"/>
      <c r="E10" s="85"/>
      <c r="F10" s="85"/>
      <c r="G10" s="85"/>
    </row>
    <row r="11" spans="1:9">
      <c r="A11" s="234" t="s">
        <v>1021</v>
      </c>
      <c r="B11" s="136" t="s">
        <v>1031</v>
      </c>
      <c r="C11" s="85">
        <v>10</v>
      </c>
      <c r="D11" s="85">
        <v>24.23</v>
      </c>
      <c r="E11" s="85">
        <v>11.8</v>
      </c>
      <c r="F11" s="85">
        <f t="shared" ref="F11:F14" si="0">SUM(D11:E11)</f>
        <v>36.03</v>
      </c>
      <c r="G11" s="85">
        <f t="shared" ref="G11:G15" si="1">F11/C11</f>
        <v>3.6030000000000002</v>
      </c>
      <c r="H11" s="134" t="s">
        <v>1032</v>
      </c>
    </row>
    <row r="12" spans="1:9">
      <c r="A12" s="235"/>
      <c r="B12" s="136" t="s">
        <v>1033</v>
      </c>
      <c r="C12" s="85">
        <v>10</v>
      </c>
      <c r="D12" s="85">
        <v>31.64</v>
      </c>
      <c r="E12" s="85">
        <v>31.9</v>
      </c>
      <c r="F12" s="85">
        <f t="shared" si="0"/>
        <v>63.54</v>
      </c>
      <c r="G12" s="85">
        <f t="shared" si="1"/>
        <v>6.3540000000000001</v>
      </c>
      <c r="H12" s="134" t="s">
        <v>1034</v>
      </c>
    </row>
    <row r="13" spans="1:9">
      <c r="A13" s="234" t="s">
        <v>1035</v>
      </c>
      <c r="B13" s="136" t="s">
        <v>1036</v>
      </c>
      <c r="C13" s="85">
        <v>10</v>
      </c>
      <c r="D13" s="85">
        <v>22.3</v>
      </c>
      <c r="E13" s="85">
        <v>0.2</v>
      </c>
      <c r="F13" s="85">
        <f t="shared" si="0"/>
        <v>22.5</v>
      </c>
      <c r="G13" s="85">
        <f t="shared" si="1"/>
        <v>2.25</v>
      </c>
      <c r="H13" s="134" t="s">
        <v>1037</v>
      </c>
    </row>
    <row r="14" spans="1:9">
      <c r="A14" s="235"/>
      <c r="B14" s="136" t="s">
        <v>1038</v>
      </c>
      <c r="C14" s="85">
        <v>10</v>
      </c>
      <c r="D14" s="85">
        <v>25.31</v>
      </c>
      <c r="E14" s="85">
        <v>0</v>
      </c>
      <c r="F14" s="85">
        <f t="shared" si="0"/>
        <v>25.31</v>
      </c>
      <c r="G14" s="85">
        <f t="shared" si="1"/>
        <v>2.5309999999999997</v>
      </c>
      <c r="H14" s="134" t="s">
        <v>1039</v>
      </c>
    </row>
    <row r="15" spans="1:9">
      <c r="A15" s="234" t="s">
        <v>1040</v>
      </c>
      <c r="B15" s="136" t="s">
        <v>1041</v>
      </c>
      <c r="C15" s="231">
        <v>15</v>
      </c>
      <c r="D15" s="231">
        <v>38.4</v>
      </c>
      <c r="E15" s="231">
        <v>8.9</v>
      </c>
      <c r="F15" s="231">
        <f>SUM(D15:E17)</f>
        <v>47.3</v>
      </c>
      <c r="G15" s="240">
        <f t="shared" si="1"/>
        <v>3.1533333333333333</v>
      </c>
      <c r="H15" s="134" t="s">
        <v>1042</v>
      </c>
    </row>
    <row r="16" spans="1:9">
      <c r="A16" s="236"/>
      <c r="B16" s="136" t="s">
        <v>1043</v>
      </c>
      <c r="C16" s="238"/>
      <c r="D16" s="238"/>
      <c r="E16" s="238"/>
      <c r="F16" s="238"/>
      <c r="G16" s="238"/>
    </row>
    <row r="17" spans="1:8">
      <c r="A17" s="235"/>
      <c r="B17" s="137" t="s">
        <v>1044</v>
      </c>
      <c r="C17" s="232"/>
      <c r="D17" s="232"/>
      <c r="E17" s="232"/>
      <c r="F17" s="232"/>
      <c r="G17" s="232"/>
    </row>
    <row r="18" spans="1:8">
      <c r="A18" s="234" t="s">
        <v>1045</v>
      </c>
      <c r="B18" s="136" t="s">
        <v>1046</v>
      </c>
      <c r="C18" s="231">
        <v>12</v>
      </c>
      <c r="D18" s="231">
        <v>44.9</v>
      </c>
      <c r="E18" s="231">
        <v>45.2</v>
      </c>
      <c r="F18" s="231">
        <f>D18+E18</f>
        <v>90.1</v>
      </c>
      <c r="G18" s="240">
        <f>F18/C18</f>
        <v>7.5083333333333329</v>
      </c>
    </row>
    <row r="19" spans="1:8">
      <c r="A19" s="236"/>
      <c r="B19" s="136" t="s">
        <v>1047</v>
      </c>
      <c r="C19" s="232"/>
      <c r="D19" s="232"/>
      <c r="E19" s="232"/>
      <c r="F19" s="232"/>
      <c r="G19" s="232"/>
      <c r="H19" s="134" t="s">
        <v>1048</v>
      </c>
    </row>
    <row r="20" spans="1:8">
      <c r="A20" s="235"/>
      <c r="B20" s="136" t="s">
        <v>1049</v>
      </c>
      <c r="C20" s="85">
        <v>6</v>
      </c>
      <c r="D20" s="85">
        <v>9.5</v>
      </c>
      <c r="E20" s="85">
        <v>9.4</v>
      </c>
      <c r="F20" s="85">
        <f>D20+E20</f>
        <v>18.899999999999999</v>
      </c>
      <c r="G20" s="85">
        <f>F20/C20</f>
        <v>3.15</v>
      </c>
    </row>
    <row r="21" spans="1:8" ht="15.75" customHeight="1">
      <c r="A21" s="226" t="s">
        <v>1050</v>
      </c>
      <c r="B21" s="224"/>
      <c r="C21" s="85"/>
      <c r="D21" s="85"/>
      <c r="E21" s="85"/>
      <c r="F21" s="85"/>
      <c r="G21" s="85"/>
    </row>
    <row r="22" spans="1:8">
      <c r="A22" s="227" t="s">
        <v>1051</v>
      </c>
      <c r="B22" s="224"/>
      <c r="C22" s="85">
        <v>23</v>
      </c>
      <c r="D22" s="87">
        <v>39.042999999999999</v>
      </c>
      <c r="E22" s="87">
        <v>40.061999999999998</v>
      </c>
      <c r="F22" s="87">
        <f t="shared" ref="F22:F31" si="2">D22+E22</f>
        <v>79.10499999999999</v>
      </c>
      <c r="G22" s="87">
        <f t="shared" ref="G22:G31" si="3">F22/C22</f>
        <v>3.4393478260869559</v>
      </c>
      <c r="H22" s="134" t="s">
        <v>1052</v>
      </c>
    </row>
    <row r="23" spans="1:8">
      <c r="A23" s="227" t="s">
        <v>1053</v>
      </c>
      <c r="B23" s="224"/>
      <c r="C23" s="85">
        <v>20</v>
      </c>
      <c r="D23" s="85">
        <v>25.170999999999999</v>
      </c>
      <c r="E23" s="85">
        <v>25.289000000000001</v>
      </c>
      <c r="F23" s="87">
        <f t="shared" si="2"/>
        <v>50.46</v>
      </c>
      <c r="G23" s="87">
        <f t="shared" si="3"/>
        <v>2.5230000000000001</v>
      </c>
      <c r="H23" s="134" t="s">
        <v>1054</v>
      </c>
    </row>
    <row r="24" spans="1:8">
      <c r="A24" s="227" t="s">
        <v>1055</v>
      </c>
      <c r="B24" s="224"/>
      <c r="C24" s="85">
        <v>23</v>
      </c>
      <c r="D24" s="85">
        <v>33.423000000000002</v>
      </c>
      <c r="E24" s="85">
        <v>35.887999999999998</v>
      </c>
      <c r="F24" s="87">
        <f t="shared" si="2"/>
        <v>69.311000000000007</v>
      </c>
      <c r="G24" s="87">
        <f t="shared" si="3"/>
        <v>3.013521739130435</v>
      </c>
      <c r="H24" s="134" t="s">
        <v>1056</v>
      </c>
    </row>
    <row r="25" spans="1:8">
      <c r="A25" s="227" t="s">
        <v>1057</v>
      </c>
      <c r="B25" s="224"/>
      <c r="C25" s="85">
        <v>23</v>
      </c>
      <c r="D25" s="85">
        <v>36.063000000000002</v>
      </c>
      <c r="E25" s="85">
        <v>37.817999999999998</v>
      </c>
      <c r="F25" s="87">
        <f t="shared" si="2"/>
        <v>73.881</v>
      </c>
      <c r="G25" s="87">
        <f t="shared" si="3"/>
        <v>3.2122173913043479</v>
      </c>
      <c r="H25" s="134" t="s">
        <v>1058</v>
      </c>
    </row>
    <row r="26" spans="1:8">
      <c r="A26" s="227" t="s">
        <v>1059</v>
      </c>
      <c r="B26" s="224"/>
      <c r="C26" s="85">
        <v>21</v>
      </c>
      <c r="D26" s="85">
        <v>37.767000000000003</v>
      </c>
      <c r="E26" s="85">
        <v>39.286999999999999</v>
      </c>
      <c r="F26" s="87">
        <f t="shared" si="2"/>
        <v>77.054000000000002</v>
      </c>
      <c r="G26" s="87">
        <f t="shared" si="3"/>
        <v>3.6692380952380952</v>
      </c>
      <c r="H26" s="134" t="s">
        <v>1060</v>
      </c>
    </row>
    <row r="27" spans="1:8">
      <c r="A27" s="227" t="s">
        <v>1061</v>
      </c>
      <c r="B27" s="224"/>
      <c r="C27" s="85">
        <v>15</v>
      </c>
      <c r="D27" s="85">
        <v>12.565</v>
      </c>
      <c r="E27" s="85">
        <v>13.334</v>
      </c>
      <c r="F27" s="87">
        <f t="shared" si="2"/>
        <v>25.899000000000001</v>
      </c>
      <c r="G27" s="87">
        <f t="shared" si="3"/>
        <v>1.7266000000000001</v>
      </c>
      <c r="H27" s="134" t="s">
        <v>1062</v>
      </c>
    </row>
    <row r="28" spans="1:8">
      <c r="A28" s="227" t="s">
        <v>1063</v>
      </c>
      <c r="B28" s="224"/>
      <c r="C28" s="85">
        <v>23</v>
      </c>
      <c r="D28" s="85">
        <v>44.9</v>
      </c>
      <c r="E28" s="85">
        <v>47.142000000000003</v>
      </c>
      <c r="F28" s="87">
        <f t="shared" si="2"/>
        <v>92.042000000000002</v>
      </c>
      <c r="G28" s="87">
        <f t="shared" si="3"/>
        <v>4.0018260869565214</v>
      </c>
      <c r="H28" s="134" t="s">
        <v>1064</v>
      </c>
    </row>
    <row r="29" spans="1:8">
      <c r="A29" s="227" t="s">
        <v>1065</v>
      </c>
      <c r="B29" s="224"/>
      <c r="C29" s="85">
        <v>23</v>
      </c>
      <c r="D29" s="85">
        <v>39.999000000000002</v>
      </c>
      <c r="E29" s="85">
        <v>42.478999999999999</v>
      </c>
      <c r="F29" s="87">
        <f t="shared" si="2"/>
        <v>82.478000000000009</v>
      </c>
      <c r="G29" s="87">
        <f t="shared" si="3"/>
        <v>3.5860000000000003</v>
      </c>
      <c r="H29" s="134" t="s">
        <v>1066</v>
      </c>
    </row>
    <row r="30" spans="1:8">
      <c r="A30" s="227" t="s">
        <v>1067</v>
      </c>
      <c r="B30" s="224"/>
      <c r="C30" s="85">
        <v>14</v>
      </c>
      <c r="D30" s="85">
        <v>25.399000000000001</v>
      </c>
      <c r="E30" s="85">
        <v>26.88</v>
      </c>
      <c r="F30" s="87">
        <f t="shared" si="2"/>
        <v>52.278999999999996</v>
      </c>
      <c r="G30" s="87">
        <f t="shared" si="3"/>
        <v>3.7342142857142853</v>
      </c>
      <c r="H30" s="134" t="s">
        <v>1068</v>
      </c>
    </row>
    <row r="31" spans="1:8">
      <c r="A31" s="227" t="s">
        <v>1069</v>
      </c>
      <c r="B31" s="224"/>
      <c r="C31" s="85">
        <v>16</v>
      </c>
      <c r="D31" s="85">
        <v>32.683</v>
      </c>
      <c r="E31" s="85">
        <v>32.976999999999997</v>
      </c>
      <c r="F31" s="87">
        <f t="shared" si="2"/>
        <v>65.66</v>
      </c>
      <c r="G31" s="87">
        <f t="shared" si="3"/>
        <v>4.1037499999999998</v>
      </c>
      <c r="H31" s="134" t="s">
        <v>1070</v>
      </c>
    </row>
    <row r="32" spans="1:8">
      <c r="A32" s="230" t="s">
        <v>1071</v>
      </c>
      <c r="B32" s="224"/>
      <c r="C32" s="85"/>
      <c r="D32" s="85"/>
      <c r="E32" s="85"/>
      <c r="F32" s="85"/>
      <c r="G32" s="85"/>
    </row>
    <row r="33" spans="1:10">
      <c r="A33" s="237" t="s">
        <v>1072</v>
      </c>
      <c r="B33" s="224"/>
      <c r="C33" s="85">
        <v>10</v>
      </c>
      <c r="D33" s="85">
        <v>8.6</v>
      </c>
      <c r="E33" s="85">
        <v>8.6</v>
      </c>
      <c r="F33" s="85">
        <f t="shared" ref="F33:F34" si="4">SUM(D33:E33)</f>
        <v>17.2</v>
      </c>
      <c r="G33" s="85">
        <f t="shared" ref="G33:G34" si="5">F33/C33</f>
        <v>1.72</v>
      </c>
      <c r="H33" s="134" t="s">
        <v>1073</v>
      </c>
    </row>
    <row r="34" spans="1:10">
      <c r="A34" s="237" t="s">
        <v>1074</v>
      </c>
      <c r="B34" s="224"/>
      <c r="C34" s="85">
        <v>10</v>
      </c>
      <c r="D34" s="85">
        <v>7.8</v>
      </c>
      <c r="E34" s="85">
        <v>7.3</v>
      </c>
      <c r="F34" s="85">
        <f t="shared" si="4"/>
        <v>15.1</v>
      </c>
      <c r="G34" s="85">
        <f t="shared" si="5"/>
        <v>1.51</v>
      </c>
      <c r="H34" s="134" t="s">
        <v>1075</v>
      </c>
      <c r="I34" s="228" t="s">
        <v>1076</v>
      </c>
      <c r="J34" s="224"/>
    </row>
    <row r="35" spans="1:10">
      <c r="A35" s="229" t="s">
        <v>1077</v>
      </c>
      <c r="B35" s="224"/>
      <c r="C35" s="85"/>
      <c r="D35" s="85"/>
      <c r="E35" s="85"/>
      <c r="F35" s="85"/>
      <c r="G35" s="85"/>
      <c r="I35" s="228" t="s">
        <v>1078</v>
      </c>
      <c r="J35" s="224"/>
    </row>
    <row r="36" spans="1:10">
      <c r="A36" s="228" t="s">
        <v>1079</v>
      </c>
      <c r="B36" s="224"/>
      <c r="C36" s="231" t="s">
        <v>1080</v>
      </c>
      <c r="D36" s="231">
        <v>8.26</v>
      </c>
      <c r="E36" s="231">
        <v>8.23</v>
      </c>
      <c r="F36" s="231">
        <f>D36+E36</f>
        <v>16.490000000000002</v>
      </c>
      <c r="G36" s="240">
        <f>F36/8</f>
        <v>2.0612500000000002</v>
      </c>
      <c r="H36" s="134" t="s">
        <v>1081</v>
      </c>
    </row>
    <row r="37" spans="1:10">
      <c r="A37" s="228" t="s">
        <v>1082</v>
      </c>
      <c r="B37" s="224"/>
      <c r="C37" s="232"/>
      <c r="D37" s="232"/>
      <c r="E37" s="232"/>
      <c r="F37" s="232"/>
      <c r="G37" s="232"/>
    </row>
    <row r="38" spans="1:10">
      <c r="A38" s="228" t="s">
        <v>1078</v>
      </c>
      <c r="B38" s="224"/>
      <c r="C38" s="231" t="s">
        <v>1083</v>
      </c>
      <c r="D38" s="231">
        <v>44.6</v>
      </c>
      <c r="E38" s="231">
        <v>18</v>
      </c>
      <c r="F38" s="231">
        <f>D38+E38</f>
        <v>62.6</v>
      </c>
      <c r="G38" s="240">
        <f>F38/19</f>
        <v>3.2947368421052632</v>
      </c>
      <c r="H38" s="138" t="s">
        <v>1073</v>
      </c>
    </row>
    <row r="39" spans="1:10">
      <c r="A39" s="228" t="s">
        <v>1076</v>
      </c>
      <c r="B39" s="224"/>
      <c r="C39" s="232"/>
      <c r="D39" s="232"/>
      <c r="E39" s="232"/>
      <c r="F39" s="232"/>
      <c r="G39" s="232"/>
      <c r="H39" s="138" t="s">
        <v>1075</v>
      </c>
    </row>
    <row r="40" spans="1:10">
      <c r="A40" s="228" t="s">
        <v>1084</v>
      </c>
      <c r="B40" s="224"/>
      <c r="C40" s="85">
        <v>17</v>
      </c>
      <c r="D40" s="85">
        <v>31.68</v>
      </c>
      <c r="E40" s="85">
        <v>33.25</v>
      </c>
      <c r="F40" s="85">
        <f t="shared" ref="F40:F41" si="6">D40+E40</f>
        <v>64.930000000000007</v>
      </c>
      <c r="G40" s="87">
        <f>F40/C40</f>
        <v>3.8194117647058827</v>
      </c>
    </row>
    <row r="41" spans="1:10">
      <c r="A41" s="228" t="s">
        <v>1085</v>
      </c>
      <c r="B41" s="224"/>
      <c r="C41" s="85" t="s">
        <v>1086</v>
      </c>
      <c r="D41" s="85">
        <v>9.92</v>
      </c>
      <c r="E41" s="85">
        <v>10.61</v>
      </c>
      <c r="F41" s="85">
        <f t="shared" si="6"/>
        <v>20.53</v>
      </c>
      <c r="G41" s="87">
        <f>F41/5</f>
        <v>4.1059999999999999</v>
      </c>
      <c r="H41" s="134" t="s">
        <v>1087</v>
      </c>
    </row>
    <row r="42" spans="1:10">
      <c r="C42" s="80"/>
      <c r="D42" s="80"/>
      <c r="E42" s="80"/>
      <c r="F42" s="80"/>
      <c r="G42" s="80"/>
    </row>
    <row r="43" spans="1:10">
      <c r="A43" s="79"/>
      <c r="B43" s="79"/>
      <c r="C43" s="80"/>
      <c r="D43" s="80"/>
      <c r="E43" s="80"/>
      <c r="F43" s="80"/>
      <c r="G43" s="80"/>
    </row>
    <row r="44" spans="1:10">
      <c r="A44" s="79"/>
      <c r="B44" s="79"/>
      <c r="C44" s="80"/>
      <c r="D44" s="80"/>
      <c r="E44" s="80"/>
      <c r="F44" s="80"/>
      <c r="G44" s="80"/>
    </row>
    <row r="45" spans="1:10">
      <c r="A45" s="79"/>
      <c r="B45" s="79"/>
      <c r="C45" s="80"/>
      <c r="D45" s="80"/>
      <c r="E45" s="80"/>
      <c r="F45" s="80"/>
      <c r="G45" s="80"/>
    </row>
    <row r="46" spans="1:10">
      <c r="C46" s="80"/>
      <c r="D46" s="80"/>
      <c r="E46" s="80"/>
      <c r="F46" s="80"/>
      <c r="G46" s="80"/>
    </row>
    <row r="47" spans="1:10">
      <c r="C47" s="80"/>
      <c r="D47" s="80"/>
      <c r="E47" s="80"/>
      <c r="F47" s="80"/>
      <c r="G47" s="80"/>
    </row>
    <row r="48" spans="1:10">
      <c r="C48" s="80"/>
      <c r="D48" s="80"/>
      <c r="E48" s="80"/>
      <c r="F48" s="80"/>
      <c r="G48" s="80"/>
    </row>
    <row r="49" spans="3:7">
      <c r="C49" s="80"/>
      <c r="D49" s="80"/>
      <c r="E49" s="80"/>
      <c r="F49" s="80"/>
      <c r="G49" s="80"/>
    </row>
    <row r="50" spans="3:7">
      <c r="C50" s="80"/>
      <c r="D50" s="80"/>
      <c r="E50" s="80"/>
      <c r="F50" s="80"/>
      <c r="G50" s="80"/>
    </row>
    <row r="51" spans="3:7">
      <c r="C51" s="80"/>
      <c r="D51" s="80"/>
      <c r="E51" s="80"/>
      <c r="F51" s="80"/>
      <c r="G51" s="80"/>
    </row>
    <row r="52" spans="3:7">
      <c r="C52" s="80"/>
      <c r="D52" s="80"/>
      <c r="E52" s="80"/>
      <c r="F52" s="80"/>
      <c r="G52" s="80"/>
    </row>
    <row r="53" spans="3:7">
      <c r="C53" s="80"/>
      <c r="D53" s="80"/>
      <c r="E53" s="80"/>
      <c r="F53" s="80"/>
      <c r="G53" s="80"/>
    </row>
    <row r="54" spans="3:7">
      <c r="C54" s="80"/>
      <c r="D54" s="80"/>
      <c r="E54" s="80"/>
      <c r="F54" s="80"/>
      <c r="G54" s="80"/>
    </row>
    <row r="55" spans="3:7">
      <c r="C55" s="80"/>
      <c r="D55" s="80"/>
      <c r="E55" s="80"/>
      <c r="F55" s="80"/>
      <c r="G55" s="80"/>
    </row>
    <row r="56" spans="3:7">
      <c r="C56" s="80"/>
      <c r="D56" s="80"/>
      <c r="E56" s="80"/>
      <c r="F56" s="80"/>
      <c r="G56" s="80"/>
    </row>
    <row r="57" spans="3:7">
      <c r="C57" s="80"/>
      <c r="D57" s="80"/>
      <c r="E57" s="80"/>
      <c r="F57" s="80"/>
      <c r="G57" s="80"/>
    </row>
    <row r="58" spans="3:7">
      <c r="C58" s="80"/>
      <c r="D58" s="80"/>
      <c r="E58" s="80"/>
      <c r="F58" s="80"/>
      <c r="G58" s="80"/>
    </row>
    <row r="59" spans="3:7">
      <c r="C59" s="80"/>
      <c r="D59" s="80"/>
      <c r="E59" s="80"/>
      <c r="F59" s="80"/>
      <c r="G59" s="80"/>
    </row>
    <row r="60" spans="3:7">
      <c r="C60" s="80"/>
      <c r="D60" s="80"/>
      <c r="E60" s="80"/>
      <c r="F60" s="80"/>
      <c r="G60" s="80"/>
    </row>
    <row r="61" spans="3:7">
      <c r="C61" s="80"/>
      <c r="D61" s="80"/>
      <c r="E61" s="80"/>
      <c r="F61" s="80"/>
      <c r="G61" s="80"/>
    </row>
    <row r="62" spans="3:7">
      <c r="C62" s="80"/>
      <c r="D62" s="80"/>
      <c r="E62" s="80"/>
      <c r="F62" s="80"/>
      <c r="G62" s="80"/>
    </row>
    <row r="63" spans="3:7">
      <c r="C63" s="80"/>
      <c r="D63" s="80"/>
      <c r="E63" s="80"/>
      <c r="F63" s="80"/>
      <c r="G63" s="80"/>
    </row>
    <row r="64" spans="3:7">
      <c r="C64" s="80"/>
      <c r="D64" s="80"/>
      <c r="E64" s="80"/>
      <c r="F64" s="80"/>
      <c r="G64" s="80"/>
    </row>
    <row r="65" spans="3:7">
      <c r="C65" s="80"/>
      <c r="D65" s="80"/>
      <c r="E65" s="80"/>
      <c r="F65" s="80"/>
      <c r="G65" s="80"/>
    </row>
    <row r="66" spans="3:7">
      <c r="C66" s="80"/>
      <c r="D66" s="80"/>
      <c r="E66" s="80"/>
      <c r="F66" s="80"/>
      <c r="G66" s="80"/>
    </row>
    <row r="67" spans="3:7">
      <c r="C67" s="80"/>
      <c r="D67" s="80"/>
      <c r="E67" s="80"/>
      <c r="F67" s="80"/>
      <c r="G67" s="80"/>
    </row>
    <row r="68" spans="3:7">
      <c r="C68" s="80"/>
      <c r="D68" s="80"/>
      <c r="E68" s="80"/>
      <c r="F68" s="80"/>
      <c r="G68" s="80"/>
    </row>
    <row r="69" spans="3:7">
      <c r="C69" s="80"/>
      <c r="D69" s="80"/>
      <c r="E69" s="80"/>
      <c r="F69" s="80"/>
      <c r="G69" s="80"/>
    </row>
    <row r="70" spans="3:7">
      <c r="C70" s="80"/>
      <c r="D70" s="80"/>
      <c r="E70" s="80"/>
      <c r="F70" s="80"/>
      <c r="G70" s="80"/>
    </row>
    <row r="71" spans="3:7">
      <c r="C71" s="80"/>
      <c r="D71" s="80"/>
      <c r="E71" s="80"/>
      <c r="F71" s="80"/>
      <c r="G71" s="80"/>
    </row>
    <row r="72" spans="3:7">
      <c r="C72" s="80"/>
      <c r="D72" s="80"/>
      <c r="E72" s="80"/>
      <c r="F72" s="80"/>
      <c r="G72" s="80"/>
    </row>
    <row r="73" spans="3:7">
      <c r="C73" s="80"/>
      <c r="D73" s="80"/>
      <c r="E73" s="80"/>
      <c r="F73" s="80"/>
      <c r="G73" s="80"/>
    </row>
    <row r="74" spans="3:7">
      <c r="C74" s="80"/>
      <c r="D74" s="80"/>
      <c r="E74" s="80"/>
      <c r="F74" s="80"/>
      <c r="G74" s="80"/>
    </row>
    <row r="75" spans="3:7">
      <c r="C75" s="80"/>
      <c r="D75" s="80"/>
      <c r="E75" s="80"/>
      <c r="F75" s="80"/>
      <c r="G75" s="80"/>
    </row>
    <row r="76" spans="3:7">
      <c r="C76" s="80"/>
      <c r="D76" s="80"/>
      <c r="E76" s="80"/>
      <c r="F76" s="80"/>
      <c r="G76" s="80"/>
    </row>
    <row r="77" spans="3:7">
      <c r="C77" s="80"/>
      <c r="D77" s="80"/>
      <c r="E77" s="80"/>
      <c r="F77" s="80"/>
      <c r="G77" s="80"/>
    </row>
    <row r="78" spans="3:7">
      <c r="C78" s="80"/>
      <c r="D78" s="80"/>
      <c r="E78" s="80"/>
      <c r="F78" s="80"/>
      <c r="G78" s="80"/>
    </row>
    <row r="79" spans="3:7">
      <c r="C79" s="80"/>
      <c r="D79" s="80"/>
      <c r="E79" s="80"/>
      <c r="F79" s="80"/>
      <c r="G79" s="80"/>
    </row>
    <row r="80" spans="3:7">
      <c r="C80" s="80"/>
      <c r="D80" s="80"/>
      <c r="E80" s="80"/>
      <c r="F80" s="80"/>
      <c r="G80" s="80"/>
    </row>
    <row r="81" spans="3:7">
      <c r="C81" s="80"/>
      <c r="D81" s="80"/>
      <c r="E81" s="80"/>
      <c r="F81" s="80"/>
      <c r="G81" s="80"/>
    </row>
    <row r="82" spans="3:7">
      <c r="C82" s="80"/>
      <c r="D82" s="80"/>
      <c r="E82" s="80"/>
      <c r="F82" s="80"/>
      <c r="G82" s="80"/>
    </row>
    <row r="83" spans="3:7">
      <c r="C83" s="80"/>
      <c r="D83" s="80"/>
      <c r="E83" s="80"/>
      <c r="F83" s="80"/>
      <c r="G83" s="80"/>
    </row>
    <row r="84" spans="3:7">
      <c r="C84" s="80"/>
      <c r="D84" s="80"/>
      <c r="E84" s="80"/>
      <c r="F84" s="80"/>
      <c r="G84" s="80"/>
    </row>
    <row r="85" spans="3:7">
      <c r="C85" s="80"/>
      <c r="D85" s="80"/>
      <c r="E85" s="80"/>
      <c r="F85" s="80"/>
      <c r="G85" s="80"/>
    </row>
    <row r="86" spans="3:7">
      <c r="C86" s="80"/>
      <c r="D86" s="80"/>
      <c r="E86" s="80"/>
      <c r="F86" s="80"/>
      <c r="G86" s="80"/>
    </row>
    <row r="87" spans="3:7">
      <c r="C87" s="80"/>
      <c r="D87" s="80"/>
      <c r="E87" s="80"/>
      <c r="F87" s="80"/>
      <c r="G87" s="80"/>
    </row>
    <row r="88" spans="3:7">
      <c r="C88" s="80"/>
      <c r="D88" s="80"/>
      <c r="E88" s="80"/>
      <c r="F88" s="80"/>
      <c r="G88" s="80"/>
    </row>
    <row r="89" spans="3:7">
      <c r="C89" s="80"/>
      <c r="D89" s="80"/>
      <c r="E89" s="80"/>
      <c r="F89" s="80"/>
      <c r="G89" s="80"/>
    </row>
    <row r="90" spans="3:7">
      <c r="C90" s="80"/>
      <c r="D90" s="80"/>
      <c r="E90" s="80"/>
      <c r="F90" s="80"/>
      <c r="G90" s="80"/>
    </row>
    <row r="91" spans="3:7">
      <c r="C91" s="80"/>
      <c r="D91" s="80"/>
      <c r="E91" s="80"/>
      <c r="F91" s="80"/>
      <c r="G91" s="80"/>
    </row>
    <row r="92" spans="3:7">
      <c r="C92" s="80"/>
      <c r="D92" s="80"/>
      <c r="E92" s="80"/>
      <c r="F92" s="80"/>
      <c r="G92" s="80"/>
    </row>
    <row r="93" spans="3:7">
      <c r="C93" s="80"/>
      <c r="D93" s="80"/>
      <c r="E93" s="80"/>
      <c r="F93" s="80"/>
      <c r="G93" s="80"/>
    </row>
    <row r="94" spans="3:7">
      <c r="C94" s="80"/>
      <c r="D94" s="80"/>
      <c r="E94" s="80"/>
      <c r="F94" s="80"/>
      <c r="G94" s="80"/>
    </row>
    <row r="95" spans="3:7">
      <c r="C95" s="80"/>
      <c r="D95" s="80"/>
      <c r="E95" s="80"/>
      <c r="F95" s="80"/>
      <c r="G95" s="80"/>
    </row>
    <row r="96" spans="3:7">
      <c r="C96" s="80"/>
      <c r="D96" s="80"/>
      <c r="E96" s="80"/>
      <c r="F96" s="80"/>
      <c r="G96" s="80"/>
    </row>
    <row r="97" spans="3:7">
      <c r="C97" s="80"/>
      <c r="D97" s="80"/>
      <c r="E97" s="80"/>
      <c r="F97" s="80"/>
      <c r="G97" s="80"/>
    </row>
    <row r="98" spans="3:7">
      <c r="C98" s="80"/>
      <c r="D98" s="80"/>
      <c r="E98" s="80"/>
      <c r="F98" s="80"/>
      <c r="G98" s="80"/>
    </row>
    <row r="99" spans="3:7">
      <c r="C99" s="80"/>
      <c r="D99" s="80"/>
      <c r="E99" s="80"/>
      <c r="F99" s="80"/>
      <c r="G99" s="80"/>
    </row>
    <row r="100" spans="3:7">
      <c r="C100" s="80"/>
      <c r="D100" s="80"/>
      <c r="E100" s="80"/>
      <c r="F100" s="80"/>
      <c r="G100" s="80"/>
    </row>
    <row r="101" spans="3:7">
      <c r="C101" s="80"/>
      <c r="D101" s="80"/>
      <c r="E101" s="80"/>
      <c r="F101" s="80"/>
      <c r="G101" s="80"/>
    </row>
    <row r="102" spans="3:7">
      <c r="C102" s="80"/>
      <c r="D102" s="80"/>
      <c r="E102" s="80"/>
      <c r="F102" s="80"/>
      <c r="G102" s="80"/>
    </row>
    <row r="103" spans="3:7">
      <c r="C103" s="80"/>
      <c r="D103" s="80"/>
      <c r="E103" s="80"/>
      <c r="F103" s="80"/>
      <c r="G103" s="80"/>
    </row>
    <row r="104" spans="3:7">
      <c r="C104" s="80"/>
      <c r="D104" s="80"/>
      <c r="E104" s="80"/>
      <c r="F104" s="80"/>
      <c r="G104" s="80"/>
    </row>
    <row r="105" spans="3:7">
      <c r="C105" s="80"/>
      <c r="D105" s="80"/>
      <c r="E105" s="80"/>
      <c r="F105" s="80"/>
      <c r="G105" s="80"/>
    </row>
    <row r="106" spans="3:7">
      <c r="C106" s="80"/>
      <c r="D106" s="80"/>
      <c r="E106" s="80"/>
      <c r="F106" s="80"/>
      <c r="G106" s="80"/>
    </row>
    <row r="107" spans="3:7">
      <c r="C107" s="80"/>
      <c r="D107" s="80"/>
      <c r="E107" s="80"/>
      <c r="F107" s="80"/>
      <c r="G107" s="80"/>
    </row>
    <row r="108" spans="3:7">
      <c r="C108" s="80"/>
      <c r="D108" s="80"/>
      <c r="E108" s="80"/>
      <c r="F108" s="80"/>
      <c r="G108" s="80"/>
    </row>
    <row r="109" spans="3:7">
      <c r="C109" s="80"/>
      <c r="D109" s="80"/>
      <c r="E109" s="80"/>
      <c r="F109" s="80"/>
      <c r="G109" s="80"/>
    </row>
    <row r="110" spans="3:7">
      <c r="C110" s="80"/>
      <c r="D110" s="80"/>
      <c r="E110" s="80"/>
      <c r="F110" s="80"/>
      <c r="G110" s="80"/>
    </row>
    <row r="111" spans="3:7">
      <c r="C111" s="80"/>
      <c r="D111" s="80"/>
      <c r="E111" s="80"/>
      <c r="F111" s="80"/>
      <c r="G111" s="80"/>
    </row>
    <row r="112" spans="3:7">
      <c r="C112" s="80"/>
      <c r="D112" s="80"/>
      <c r="E112" s="80"/>
      <c r="F112" s="80"/>
      <c r="G112" s="80"/>
    </row>
    <row r="113" spans="3:7">
      <c r="C113" s="80"/>
      <c r="D113" s="80"/>
      <c r="E113" s="80"/>
      <c r="F113" s="80"/>
      <c r="G113" s="80"/>
    </row>
    <row r="114" spans="3:7">
      <c r="C114" s="80"/>
      <c r="D114" s="80"/>
      <c r="E114" s="80"/>
      <c r="F114" s="80"/>
      <c r="G114" s="80"/>
    </row>
    <row r="115" spans="3:7">
      <c r="C115" s="80"/>
      <c r="D115" s="80"/>
      <c r="E115" s="80"/>
      <c r="F115" s="80"/>
      <c r="G115" s="80"/>
    </row>
    <row r="116" spans="3:7">
      <c r="C116" s="80"/>
      <c r="D116" s="80"/>
      <c r="E116" s="80"/>
      <c r="F116" s="80"/>
      <c r="G116" s="80"/>
    </row>
    <row r="117" spans="3:7">
      <c r="C117" s="80"/>
      <c r="D117" s="80"/>
      <c r="E117" s="80"/>
      <c r="F117" s="80"/>
      <c r="G117" s="80"/>
    </row>
    <row r="118" spans="3:7">
      <c r="C118" s="80"/>
      <c r="D118" s="80"/>
      <c r="E118" s="80"/>
      <c r="F118" s="80"/>
      <c r="G118" s="80"/>
    </row>
    <row r="119" spans="3:7">
      <c r="C119" s="80"/>
      <c r="D119" s="80"/>
      <c r="E119" s="80"/>
      <c r="F119" s="80"/>
      <c r="G119" s="80"/>
    </row>
    <row r="120" spans="3:7">
      <c r="C120" s="80"/>
      <c r="D120" s="80"/>
      <c r="E120" s="80"/>
      <c r="F120" s="80"/>
      <c r="G120" s="80"/>
    </row>
    <row r="121" spans="3:7">
      <c r="C121" s="80"/>
      <c r="D121" s="80"/>
      <c r="E121" s="80"/>
      <c r="F121" s="80"/>
      <c r="G121" s="80"/>
    </row>
    <row r="122" spans="3:7">
      <c r="C122" s="80"/>
      <c r="D122" s="80"/>
      <c r="E122" s="80"/>
      <c r="F122" s="80"/>
      <c r="G122" s="80"/>
    </row>
    <row r="123" spans="3:7">
      <c r="C123" s="80"/>
      <c r="D123" s="80"/>
      <c r="E123" s="80"/>
      <c r="F123" s="80"/>
      <c r="G123" s="80"/>
    </row>
    <row r="124" spans="3:7">
      <c r="C124" s="80"/>
      <c r="D124" s="80"/>
      <c r="E124" s="80"/>
      <c r="F124" s="80"/>
      <c r="G124" s="80"/>
    </row>
    <row r="125" spans="3:7">
      <c r="C125" s="80"/>
      <c r="D125" s="80"/>
      <c r="E125" s="80"/>
      <c r="F125" s="80"/>
      <c r="G125" s="80"/>
    </row>
    <row r="126" spans="3:7">
      <c r="C126" s="80"/>
      <c r="D126" s="80"/>
      <c r="E126" s="80"/>
      <c r="F126" s="80"/>
      <c r="G126" s="80"/>
    </row>
    <row r="127" spans="3:7">
      <c r="C127" s="80"/>
      <c r="D127" s="80"/>
      <c r="E127" s="80"/>
      <c r="F127" s="80"/>
      <c r="G127" s="80"/>
    </row>
    <row r="128" spans="3:7">
      <c r="C128" s="80"/>
      <c r="D128" s="80"/>
      <c r="E128" s="80"/>
      <c r="F128" s="80"/>
      <c r="G128" s="80"/>
    </row>
    <row r="129" spans="3:7">
      <c r="C129" s="80"/>
      <c r="D129" s="80"/>
      <c r="E129" s="80"/>
      <c r="F129" s="80"/>
      <c r="G129" s="80"/>
    </row>
    <row r="130" spans="3:7">
      <c r="C130" s="80"/>
      <c r="D130" s="80"/>
      <c r="E130" s="80"/>
      <c r="F130" s="80"/>
      <c r="G130" s="80"/>
    </row>
    <row r="131" spans="3:7">
      <c r="C131" s="80"/>
      <c r="D131" s="80"/>
      <c r="E131" s="80"/>
      <c r="F131" s="80"/>
      <c r="G131" s="80"/>
    </row>
    <row r="132" spans="3:7">
      <c r="C132" s="80"/>
      <c r="D132" s="80"/>
      <c r="E132" s="80"/>
      <c r="F132" s="80"/>
      <c r="G132" s="80"/>
    </row>
    <row r="133" spans="3:7">
      <c r="C133" s="80"/>
      <c r="D133" s="80"/>
      <c r="E133" s="80"/>
      <c r="F133" s="80"/>
      <c r="G133" s="80"/>
    </row>
    <row r="134" spans="3:7">
      <c r="C134" s="80"/>
      <c r="D134" s="80"/>
      <c r="E134" s="80"/>
      <c r="F134" s="80"/>
      <c r="G134" s="80"/>
    </row>
    <row r="135" spans="3:7">
      <c r="C135" s="80"/>
      <c r="D135" s="80"/>
      <c r="E135" s="80"/>
      <c r="F135" s="80"/>
      <c r="G135" s="80"/>
    </row>
    <row r="136" spans="3:7">
      <c r="C136" s="80"/>
      <c r="D136" s="80"/>
      <c r="E136" s="80"/>
      <c r="F136" s="80"/>
      <c r="G136" s="80"/>
    </row>
    <row r="137" spans="3:7">
      <c r="C137" s="80"/>
      <c r="D137" s="80"/>
      <c r="E137" s="80"/>
      <c r="F137" s="80"/>
      <c r="G137" s="80"/>
    </row>
    <row r="138" spans="3:7">
      <c r="C138" s="80"/>
      <c r="D138" s="80"/>
      <c r="E138" s="80"/>
      <c r="F138" s="80"/>
      <c r="G138" s="80"/>
    </row>
    <row r="139" spans="3:7">
      <c r="C139" s="80"/>
      <c r="D139" s="80"/>
      <c r="E139" s="80"/>
      <c r="F139" s="80"/>
      <c r="G139" s="80"/>
    </row>
    <row r="140" spans="3:7">
      <c r="C140" s="80"/>
      <c r="D140" s="80"/>
      <c r="E140" s="80"/>
      <c r="F140" s="80"/>
      <c r="G140" s="80"/>
    </row>
    <row r="141" spans="3:7">
      <c r="C141" s="80"/>
      <c r="D141" s="80"/>
      <c r="E141" s="80"/>
      <c r="F141" s="80"/>
      <c r="G141" s="80"/>
    </row>
    <row r="142" spans="3:7">
      <c r="C142" s="80"/>
      <c r="D142" s="80"/>
      <c r="E142" s="80"/>
      <c r="F142" s="80"/>
      <c r="G142" s="80"/>
    </row>
    <row r="143" spans="3:7">
      <c r="C143" s="80"/>
      <c r="D143" s="80"/>
      <c r="E143" s="80"/>
      <c r="F143" s="80"/>
      <c r="G143" s="80"/>
    </row>
    <row r="144" spans="3:7">
      <c r="C144" s="80"/>
      <c r="D144" s="80"/>
      <c r="E144" s="80"/>
      <c r="F144" s="80"/>
      <c r="G144" s="80"/>
    </row>
    <row r="145" spans="3:7">
      <c r="C145" s="80"/>
      <c r="D145" s="80"/>
      <c r="E145" s="80"/>
      <c r="F145" s="80"/>
      <c r="G145" s="80"/>
    </row>
    <row r="146" spans="3:7">
      <c r="C146" s="80"/>
      <c r="D146" s="80"/>
      <c r="E146" s="80"/>
      <c r="F146" s="80"/>
      <c r="G146" s="80"/>
    </row>
    <row r="147" spans="3:7">
      <c r="C147" s="80"/>
      <c r="D147" s="80"/>
      <c r="E147" s="80"/>
      <c r="F147" s="80"/>
      <c r="G147" s="80"/>
    </row>
    <row r="148" spans="3:7">
      <c r="C148" s="80"/>
      <c r="D148" s="80"/>
      <c r="E148" s="80"/>
      <c r="F148" s="80"/>
      <c r="G148" s="80"/>
    </row>
    <row r="149" spans="3:7">
      <c r="C149" s="80"/>
      <c r="D149" s="80"/>
      <c r="E149" s="80"/>
      <c r="F149" s="80"/>
      <c r="G149" s="80"/>
    </row>
    <row r="150" spans="3:7">
      <c r="C150" s="80"/>
      <c r="D150" s="80"/>
      <c r="E150" s="80"/>
      <c r="F150" s="80"/>
      <c r="G150" s="80"/>
    </row>
    <row r="151" spans="3:7">
      <c r="C151" s="80"/>
      <c r="D151" s="80"/>
      <c r="E151" s="80"/>
      <c r="F151" s="80"/>
      <c r="G151" s="80"/>
    </row>
    <row r="152" spans="3:7">
      <c r="C152" s="80"/>
      <c r="D152" s="80"/>
      <c r="E152" s="80"/>
      <c r="F152" s="80"/>
      <c r="G152" s="80"/>
    </row>
    <row r="153" spans="3:7">
      <c r="C153" s="80"/>
      <c r="D153" s="80"/>
      <c r="E153" s="80"/>
      <c r="F153" s="80"/>
      <c r="G153" s="80"/>
    </row>
    <row r="154" spans="3:7">
      <c r="C154" s="80"/>
      <c r="D154" s="80"/>
      <c r="E154" s="80"/>
      <c r="F154" s="80"/>
      <c r="G154" s="80"/>
    </row>
    <row r="155" spans="3:7">
      <c r="C155" s="80"/>
      <c r="D155" s="80"/>
      <c r="E155" s="80"/>
      <c r="F155" s="80"/>
      <c r="G155" s="80"/>
    </row>
    <row r="156" spans="3:7">
      <c r="C156" s="80"/>
      <c r="D156" s="80"/>
      <c r="E156" s="80"/>
      <c r="F156" s="80"/>
      <c r="G156" s="80"/>
    </row>
    <row r="157" spans="3:7">
      <c r="C157" s="80"/>
      <c r="D157" s="80"/>
      <c r="E157" s="80"/>
      <c r="F157" s="80"/>
      <c r="G157" s="80"/>
    </row>
    <row r="158" spans="3:7">
      <c r="C158" s="80"/>
      <c r="D158" s="80"/>
      <c r="E158" s="80"/>
      <c r="F158" s="80"/>
      <c r="G158" s="80"/>
    </row>
    <row r="159" spans="3:7">
      <c r="C159" s="80"/>
      <c r="D159" s="80"/>
      <c r="E159" s="80"/>
      <c r="F159" s="80"/>
      <c r="G159" s="80"/>
    </row>
    <row r="160" spans="3:7">
      <c r="C160" s="80"/>
      <c r="D160" s="80"/>
      <c r="E160" s="80"/>
      <c r="F160" s="80"/>
      <c r="G160" s="80"/>
    </row>
    <row r="161" spans="3:7">
      <c r="C161" s="80"/>
      <c r="D161" s="80"/>
      <c r="E161" s="80"/>
      <c r="F161" s="80"/>
      <c r="G161" s="80"/>
    </row>
    <row r="162" spans="3:7">
      <c r="C162" s="80"/>
      <c r="D162" s="80"/>
      <c r="E162" s="80"/>
      <c r="F162" s="80"/>
      <c r="G162" s="80"/>
    </row>
    <row r="163" spans="3:7">
      <c r="C163" s="80"/>
      <c r="D163" s="80"/>
      <c r="E163" s="80"/>
      <c r="F163" s="80"/>
      <c r="G163" s="80"/>
    </row>
    <row r="164" spans="3:7">
      <c r="C164" s="80"/>
      <c r="D164" s="80"/>
      <c r="E164" s="80"/>
      <c r="F164" s="80"/>
      <c r="G164" s="80"/>
    </row>
    <row r="165" spans="3:7">
      <c r="C165" s="80"/>
      <c r="D165" s="80"/>
      <c r="E165" s="80"/>
      <c r="F165" s="80"/>
      <c r="G165" s="80"/>
    </row>
    <row r="166" spans="3:7">
      <c r="C166" s="80"/>
      <c r="D166" s="80"/>
      <c r="E166" s="80"/>
      <c r="F166" s="80"/>
      <c r="G166" s="80"/>
    </row>
    <row r="167" spans="3:7">
      <c r="C167" s="80"/>
      <c r="D167" s="80"/>
      <c r="E167" s="80"/>
      <c r="F167" s="80"/>
      <c r="G167" s="80"/>
    </row>
    <row r="168" spans="3:7">
      <c r="C168" s="80"/>
      <c r="D168" s="80"/>
      <c r="E168" s="80"/>
      <c r="F168" s="80"/>
      <c r="G168" s="80"/>
    </row>
    <row r="169" spans="3:7">
      <c r="C169" s="80"/>
      <c r="D169" s="80"/>
      <c r="E169" s="80"/>
      <c r="F169" s="80"/>
      <c r="G169" s="80"/>
    </row>
    <row r="170" spans="3:7">
      <c r="C170" s="80"/>
      <c r="D170" s="80"/>
      <c r="E170" s="80"/>
      <c r="F170" s="80"/>
      <c r="G170" s="80"/>
    </row>
    <row r="171" spans="3:7">
      <c r="C171" s="80"/>
      <c r="D171" s="80"/>
      <c r="E171" s="80"/>
      <c r="F171" s="80"/>
      <c r="G171" s="80"/>
    </row>
    <row r="172" spans="3:7">
      <c r="C172" s="80"/>
      <c r="D172" s="80"/>
      <c r="E172" s="80"/>
      <c r="F172" s="80"/>
      <c r="G172" s="80"/>
    </row>
    <row r="173" spans="3:7">
      <c r="C173" s="80"/>
      <c r="D173" s="80"/>
      <c r="E173" s="80"/>
      <c r="F173" s="80"/>
      <c r="G173" s="80"/>
    </row>
    <row r="174" spans="3:7">
      <c r="C174" s="80"/>
      <c r="D174" s="80"/>
      <c r="E174" s="80"/>
      <c r="F174" s="80"/>
      <c r="G174" s="80"/>
    </row>
    <row r="175" spans="3:7">
      <c r="C175" s="80"/>
      <c r="D175" s="80"/>
      <c r="E175" s="80"/>
      <c r="F175" s="80"/>
      <c r="G175" s="80"/>
    </row>
    <row r="176" spans="3:7">
      <c r="C176" s="80"/>
      <c r="D176" s="80"/>
      <c r="E176" s="80"/>
      <c r="F176" s="80"/>
      <c r="G176" s="80"/>
    </row>
    <row r="177" spans="3:7">
      <c r="C177" s="80"/>
      <c r="D177" s="80"/>
      <c r="E177" s="80"/>
      <c r="F177" s="80"/>
      <c r="G177" s="80"/>
    </row>
    <row r="178" spans="3:7">
      <c r="C178" s="80"/>
      <c r="D178" s="80"/>
      <c r="E178" s="80"/>
      <c r="F178" s="80"/>
      <c r="G178" s="80"/>
    </row>
    <row r="179" spans="3:7">
      <c r="C179" s="80"/>
      <c r="D179" s="80"/>
      <c r="E179" s="80"/>
      <c r="F179" s="80"/>
      <c r="G179" s="80"/>
    </row>
    <row r="180" spans="3:7">
      <c r="C180" s="80"/>
      <c r="D180" s="80"/>
      <c r="E180" s="80"/>
      <c r="F180" s="80"/>
      <c r="G180" s="80"/>
    </row>
    <row r="181" spans="3:7">
      <c r="C181" s="80"/>
      <c r="D181" s="80"/>
      <c r="E181" s="80"/>
      <c r="F181" s="80"/>
      <c r="G181" s="80"/>
    </row>
    <row r="182" spans="3:7">
      <c r="C182" s="80"/>
      <c r="D182" s="80"/>
      <c r="E182" s="80"/>
      <c r="F182" s="80"/>
      <c r="G182" s="80"/>
    </row>
    <row r="183" spans="3:7">
      <c r="C183" s="80"/>
      <c r="D183" s="80"/>
      <c r="E183" s="80"/>
      <c r="F183" s="80"/>
      <c r="G183" s="80"/>
    </row>
    <row r="184" spans="3:7">
      <c r="C184" s="80"/>
      <c r="D184" s="80"/>
      <c r="E184" s="80"/>
      <c r="F184" s="80"/>
      <c r="G184" s="80"/>
    </row>
    <row r="185" spans="3:7">
      <c r="C185" s="80"/>
      <c r="D185" s="80"/>
      <c r="E185" s="80"/>
      <c r="F185" s="80"/>
      <c r="G185" s="80"/>
    </row>
    <row r="186" spans="3:7">
      <c r="C186" s="80"/>
      <c r="D186" s="80"/>
      <c r="E186" s="80"/>
      <c r="F186" s="80"/>
      <c r="G186" s="80"/>
    </row>
    <row r="187" spans="3:7">
      <c r="C187" s="80"/>
      <c r="D187" s="80"/>
      <c r="E187" s="80"/>
      <c r="F187" s="80"/>
      <c r="G187" s="80"/>
    </row>
    <row r="188" spans="3:7">
      <c r="C188" s="80"/>
      <c r="D188" s="80"/>
      <c r="E188" s="80"/>
      <c r="F188" s="80"/>
      <c r="G188" s="80"/>
    </row>
    <row r="189" spans="3:7">
      <c r="C189" s="80"/>
      <c r="D189" s="80"/>
      <c r="E189" s="80"/>
      <c r="F189" s="80"/>
      <c r="G189" s="80"/>
    </row>
    <row r="190" spans="3:7">
      <c r="C190" s="80"/>
      <c r="D190" s="80"/>
      <c r="E190" s="80"/>
      <c r="F190" s="80"/>
      <c r="G190" s="80"/>
    </row>
    <row r="191" spans="3:7">
      <c r="C191" s="80"/>
      <c r="D191" s="80"/>
      <c r="E191" s="80"/>
      <c r="F191" s="80"/>
      <c r="G191" s="80"/>
    </row>
    <row r="192" spans="3:7">
      <c r="C192" s="80"/>
      <c r="D192" s="80"/>
      <c r="E192" s="80"/>
      <c r="F192" s="80"/>
      <c r="G192" s="80"/>
    </row>
    <row r="193" spans="3:7">
      <c r="C193" s="80"/>
      <c r="D193" s="80"/>
      <c r="E193" s="80"/>
      <c r="F193" s="80"/>
      <c r="G193" s="80"/>
    </row>
    <row r="194" spans="3:7">
      <c r="C194" s="80"/>
      <c r="D194" s="80"/>
      <c r="E194" s="80"/>
      <c r="F194" s="80"/>
      <c r="G194" s="80"/>
    </row>
    <row r="195" spans="3:7">
      <c r="C195" s="80"/>
      <c r="D195" s="80"/>
      <c r="E195" s="80"/>
      <c r="F195" s="80"/>
      <c r="G195" s="80"/>
    </row>
    <row r="196" spans="3:7">
      <c r="C196" s="80"/>
      <c r="D196" s="80"/>
      <c r="E196" s="80"/>
      <c r="F196" s="80"/>
      <c r="G196" s="80"/>
    </row>
    <row r="197" spans="3:7">
      <c r="C197" s="80"/>
      <c r="D197" s="80"/>
      <c r="E197" s="80"/>
      <c r="F197" s="80"/>
      <c r="G197" s="80"/>
    </row>
    <row r="198" spans="3:7">
      <c r="C198" s="80"/>
      <c r="D198" s="80"/>
      <c r="E198" s="80"/>
      <c r="F198" s="80"/>
      <c r="G198" s="80"/>
    </row>
    <row r="199" spans="3:7">
      <c r="C199" s="80"/>
      <c r="D199" s="80"/>
      <c r="E199" s="80"/>
      <c r="F199" s="80"/>
      <c r="G199" s="80"/>
    </row>
    <row r="200" spans="3:7">
      <c r="C200" s="80"/>
      <c r="D200" s="80"/>
      <c r="E200" s="80"/>
      <c r="F200" s="80"/>
      <c r="G200" s="80"/>
    </row>
    <row r="201" spans="3:7">
      <c r="C201" s="80"/>
      <c r="D201" s="80"/>
      <c r="E201" s="80"/>
      <c r="F201" s="80"/>
      <c r="G201" s="80"/>
    </row>
    <row r="202" spans="3:7">
      <c r="C202" s="80"/>
      <c r="D202" s="80"/>
      <c r="E202" s="80"/>
      <c r="F202" s="80"/>
      <c r="G202" s="80"/>
    </row>
    <row r="203" spans="3:7">
      <c r="C203" s="80"/>
      <c r="D203" s="80"/>
      <c r="E203" s="80"/>
      <c r="F203" s="80"/>
      <c r="G203" s="80"/>
    </row>
    <row r="204" spans="3:7">
      <c r="C204" s="80"/>
      <c r="D204" s="80"/>
      <c r="E204" s="80"/>
      <c r="F204" s="80"/>
      <c r="G204" s="80"/>
    </row>
    <row r="205" spans="3:7">
      <c r="C205" s="80"/>
      <c r="D205" s="80"/>
      <c r="E205" s="80"/>
      <c r="F205" s="80"/>
      <c r="G205" s="80"/>
    </row>
    <row r="206" spans="3:7">
      <c r="C206" s="80"/>
      <c r="D206" s="80"/>
      <c r="E206" s="80"/>
      <c r="F206" s="80"/>
      <c r="G206" s="80"/>
    </row>
    <row r="207" spans="3:7">
      <c r="C207" s="80"/>
      <c r="D207" s="80"/>
      <c r="E207" s="80"/>
      <c r="F207" s="80"/>
      <c r="G207" s="80"/>
    </row>
    <row r="208" spans="3:7">
      <c r="C208" s="80"/>
      <c r="D208" s="80"/>
      <c r="E208" s="80"/>
      <c r="F208" s="80"/>
      <c r="G208" s="80"/>
    </row>
    <row r="209" spans="3:7">
      <c r="C209" s="80"/>
      <c r="D209" s="80"/>
      <c r="E209" s="80"/>
      <c r="F209" s="80"/>
      <c r="G209" s="80"/>
    </row>
    <row r="210" spans="3:7">
      <c r="C210" s="80"/>
      <c r="D210" s="80"/>
      <c r="E210" s="80"/>
      <c r="F210" s="80"/>
      <c r="G210" s="80"/>
    </row>
    <row r="211" spans="3:7">
      <c r="C211" s="80"/>
      <c r="D211" s="80"/>
      <c r="E211" s="80"/>
      <c r="F211" s="80"/>
      <c r="G211" s="80"/>
    </row>
    <row r="212" spans="3:7">
      <c r="C212" s="80"/>
      <c r="D212" s="80"/>
      <c r="E212" s="80"/>
      <c r="F212" s="80"/>
      <c r="G212" s="80"/>
    </row>
    <row r="213" spans="3:7">
      <c r="C213" s="80"/>
      <c r="D213" s="80"/>
      <c r="E213" s="80"/>
      <c r="F213" s="80"/>
      <c r="G213" s="80"/>
    </row>
    <row r="214" spans="3:7">
      <c r="C214" s="80"/>
      <c r="D214" s="80"/>
      <c r="E214" s="80"/>
      <c r="F214" s="80"/>
      <c r="G214" s="80"/>
    </row>
    <row r="215" spans="3:7">
      <c r="C215" s="80"/>
      <c r="D215" s="80"/>
      <c r="E215" s="80"/>
      <c r="F215" s="80"/>
      <c r="G215" s="80"/>
    </row>
    <row r="216" spans="3:7">
      <c r="C216" s="80"/>
      <c r="D216" s="80"/>
      <c r="E216" s="80"/>
      <c r="F216" s="80"/>
      <c r="G216" s="80"/>
    </row>
    <row r="217" spans="3:7">
      <c r="C217" s="80"/>
      <c r="D217" s="80"/>
      <c r="E217" s="80"/>
      <c r="F217" s="80"/>
      <c r="G217" s="80"/>
    </row>
    <row r="218" spans="3:7">
      <c r="C218" s="80"/>
      <c r="D218" s="80"/>
      <c r="E218" s="80"/>
      <c r="F218" s="80"/>
      <c r="G218" s="80"/>
    </row>
    <row r="219" spans="3:7">
      <c r="C219" s="80"/>
      <c r="D219" s="80"/>
      <c r="E219" s="80"/>
      <c r="F219" s="80"/>
      <c r="G219" s="80"/>
    </row>
    <row r="220" spans="3:7">
      <c r="C220" s="80"/>
      <c r="D220" s="80"/>
      <c r="E220" s="80"/>
      <c r="F220" s="80"/>
      <c r="G220" s="80"/>
    </row>
    <row r="221" spans="3:7">
      <c r="C221" s="80"/>
      <c r="D221" s="80"/>
      <c r="E221" s="80"/>
      <c r="F221" s="80"/>
      <c r="G221" s="80"/>
    </row>
    <row r="222" spans="3:7">
      <c r="C222" s="80"/>
      <c r="D222" s="80"/>
      <c r="E222" s="80"/>
      <c r="F222" s="80"/>
      <c r="G222" s="80"/>
    </row>
    <row r="223" spans="3:7">
      <c r="C223" s="80"/>
      <c r="D223" s="80"/>
      <c r="E223" s="80"/>
      <c r="F223" s="80"/>
      <c r="G223" s="80"/>
    </row>
    <row r="224" spans="3:7">
      <c r="C224" s="80"/>
      <c r="D224" s="80"/>
      <c r="E224" s="80"/>
      <c r="F224" s="80"/>
      <c r="G224" s="80"/>
    </row>
    <row r="225" spans="3:7">
      <c r="C225" s="80"/>
      <c r="D225" s="80"/>
      <c r="E225" s="80"/>
      <c r="F225" s="80"/>
      <c r="G225" s="80"/>
    </row>
    <row r="226" spans="3:7">
      <c r="C226" s="80"/>
      <c r="D226" s="80"/>
      <c r="E226" s="80"/>
      <c r="F226" s="80"/>
      <c r="G226" s="80"/>
    </row>
    <row r="227" spans="3:7">
      <c r="C227" s="80"/>
      <c r="D227" s="80"/>
      <c r="E227" s="80"/>
      <c r="F227" s="80"/>
      <c r="G227" s="80"/>
    </row>
    <row r="228" spans="3:7">
      <c r="C228" s="80"/>
      <c r="D228" s="80"/>
      <c r="E228" s="80"/>
      <c r="F228" s="80"/>
      <c r="G228" s="80"/>
    </row>
    <row r="229" spans="3:7">
      <c r="C229" s="80"/>
      <c r="D229" s="80"/>
      <c r="E229" s="80"/>
      <c r="F229" s="80"/>
      <c r="G229" s="80"/>
    </row>
    <row r="230" spans="3:7">
      <c r="C230" s="80"/>
      <c r="D230" s="80"/>
      <c r="E230" s="80"/>
      <c r="F230" s="80"/>
      <c r="G230" s="80"/>
    </row>
    <row r="231" spans="3:7">
      <c r="C231" s="80"/>
      <c r="D231" s="80"/>
      <c r="E231" s="80"/>
      <c r="F231" s="80"/>
      <c r="G231" s="80"/>
    </row>
    <row r="232" spans="3:7">
      <c r="C232" s="80"/>
      <c r="D232" s="80"/>
      <c r="E232" s="80"/>
      <c r="F232" s="80"/>
      <c r="G232" s="80"/>
    </row>
    <row r="233" spans="3:7">
      <c r="C233" s="80"/>
      <c r="D233" s="80"/>
      <c r="E233" s="80"/>
      <c r="F233" s="80"/>
      <c r="G233" s="80"/>
    </row>
    <row r="234" spans="3:7">
      <c r="C234" s="80"/>
      <c r="D234" s="80"/>
      <c r="E234" s="80"/>
      <c r="F234" s="80"/>
      <c r="G234" s="80"/>
    </row>
    <row r="235" spans="3:7">
      <c r="C235" s="80"/>
      <c r="D235" s="80"/>
      <c r="E235" s="80"/>
      <c r="F235" s="80"/>
      <c r="G235" s="80"/>
    </row>
    <row r="236" spans="3:7">
      <c r="C236" s="80"/>
      <c r="D236" s="80"/>
      <c r="E236" s="80"/>
      <c r="F236" s="80"/>
      <c r="G236" s="80"/>
    </row>
    <row r="237" spans="3:7">
      <c r="C237" s="80"/>
      <c r="D237" s="80"/>
      <c r="E237" s="80"/>
      <c r="F237" s="80"/>
      <c r="G237" s="80"/>
    </row>
    <row r="238" spans="3:7">
      <c r="C238" s="80"/>
      <c r="D238" s="80"/>
      <c r="E238" s="80"/>
      <c r="F238" s="80"/>
      <c r="G238" s="80"/>
    </row>
    <row r="239" spans="3:7">
      <c r="C239" s="80"/>
      <c r="D239" s="80"/>
      <c r="E239" s="80"/>
      <c r="F239" s="80"/>
      <c r="G239" s="80"/>
    </row>
    <row r="240" spans="3:7">
      <c r="C240" s="80"/>
      <c r="D240" s="80"/>
      <c r="E240" s="80"/>
      <c r="F240" s="80"/>
      <c r="G240" s="80"/>
    </row>
    <row r="241" spans="3:7">
      <c r="C241" s="80"/>
      <c r="D241" s="80"/>
      <c r="E241" s="80"/>
      <c r="F241" s="80"/>
      <c r="G241" s="80"/>
    </row>
    <row r="242" spans="3:7">
      <c r="C242" s="80"/>
      <c r="D242" s="80"/>
      <c r="E242" s="80"/>
      <c r="F242" s="80"/>
      <c r="G242" s="80"/>
    </row>
    <row r="243" spans="3:7">
      <c r="C243" s="80"/>
      <c r="D243" s="80"/>
      <c r="E243" s="80"/>
      <c r="F243" s="80"/>
      <c r="G243" s="80"/>
    </row>
    <row r="244" spans="3:7">
      <c r="C244" s="80"/>
      <c r="D244" s="80"/>
      <c r="E244" s="80"/>
      <c r="F244" s="80"/>
      <c r="G244" s="80"/>
    </row>
    <row r="245" spans="3:7">
      <c r="C245" s="80"/>
      <c r="D245" s="80"/>
      <c r="E245" s="80"/>
      <c r="F245" s="80"/>
      <c r="G245" s="80"/>
    </row>
    <row r="246" spans="3:7">
      <c r="C246" s="80"/>
      <c r="D246" s="80"/>
      <c r="E246" s="80"/>
      <c r="F246" s="80"/>
      <c r="G246" s="80"/>
    </row>
    <row r="247" spans="3:7">
      <c r="C247" s="80"/>
      <c r="D247" s="80"/>
      <c r="E247" s="80"/>
      <c r="F247" s="80"/>
      <c r="G247" s="80"/>
    </row>
    <row r="248" spans="3:7">
      <c r="C248" s="80"/>
      <c r="D248" s="80"/>
      <c r="E248" s="80"/>
      <c r="F248" s="80"/>
      <c r="G248" s="80"/>
    </row>
    <row r="249" spans="3:7">
      <c r="C249" s="80"/>
      <c r="D249" s="80"/>
      <c r="E249" s="80"/>
      <c r="F249" s="80"/>
      <c r="G249" s="80"/>
    </row>
    <row r="250" spans="3:7">
      <c r="C250" s="80"/>
      <c r="D250" s="80"/>
      <c r="E250" s="80"/>
      <c r="F250" s="80"/>
      <c r="G250" s="80"/>
    </row>
    <row r="251" spans="3:7">
      <c r="C251" s="80"/>
      <c r="D251" s="80"/>
      <c r="E251" s="80"/>
      <c r="F251" s="80"/>
      <c r="G251" s="80"/>
    </row>
    <row r="252" spans="3:7">
      <c r="C252" s="80"/>
      <c r="D252" s="80"/>
      <c r="E252" s="80"/>
      <c r="F252" s="80"/>
      <c r="G252" s="80"/>
    </row>
    <row r="253" spans="3:7">
      <c r="C253" s="80"/>
      <c r="D253" s="80"/>
      <c r="E253" s="80"/>
      <c r="F253" s="80"/>
      <c r="G253" s="80"/>
    </row>
    <row r="254" spans="3:7">
      <c r="C254" s="80"/>
      <c r="D254" s="80"/>
      <c r="E254" s="80"/>
      <c r="F254" s="80"/>
      <c r="G254" s="80"/>
    </row>
    <row r="255" spans="3:7">
      <c r="C255" s="80"/>
      <c r="D255" s="80"/>
      <c r="E255" s="80"/>
      <c r="F255" s="80"/>
      <c r="G255" s="80"/>
    </row>
    <row r="256" spans="3:7">
      <c r="C256" s="80"/>
      <c r="D256" s="80"/>
      <c r="E256" s="80"/>
      <c r="F256" s="80"/>
      <c r="G256" s="80"/>
    </row>
    <row r="257" spans="3:7">
      <c r="C257" s="80"/>
      <c r="D257" s="80"/>
      <c r="E257" s="80"/>
      <c r="F257" s="80"/>
      <c r="G257" s="80"/>
    </row>
    <row r="258" spans="3:7">
      <c r="C258" s="80"/>
      <c r="D258" s="80"/>
      <c r="E258" s="80"/>
      <c r="F258" s="80"/>
      <c r="G258" s="80"/>
    </row>
    <row r="259" spans="3:7">
      <c r="C259" s="80"/>
      <c r="D259" s="80"/>
      <c r="E259" s="80"/>
      <c r="F259" s="80"/>
      <c r="G259" s="80"/>
    </row>
    <row r="260" spans="3:7">
      <c r="C260" s="80"/>
      <c r="D260" s="80"/>
      <c r="E260" s="80"/>
      <c r="F260" s="80"/>
      <c r="G260" s="80"/>
    </row>
    <row r="261" spans="3:7">
      <c r="C261" s="80"/>
      <c r="D261" s="80"/>
      <c r="E261" s="80"/>
      <c r="F261" s="80"/>
      <c r="G261" s="80"/>
    </row>
    <row r="262" spans="3:7">
      <c r="C262" s="80"/>
      <c r="D262" s="80"/>
      <c r="E262" s="80"/>
      <c r="F262" s="80"/>
      <c r="G262" s="80"/>
    </row>
    <row r="263" spans="3:7">
      <c r="C263" s="80"/>
      <c r="D263" s="80"/>
      <c r="E263" s="80"/>
      <c r="F263" s="80"/>
      <c r="G263" s="80"/>
    </row>
    <row r="264" spans="3:7">
      <c r="C264" s="80"/>
      <c r="D264" s="80"/>
      <c r="E264" s="80"/>
      <c r="F264" s="80"/>
      <c r="G264" s="80"/>
    </row>
    <row r="265" spans="3:7">
      <c r="C265" s="80"/>
      <c r="D265" s="80"/>
      <c r="E265" s="80"/>
      <c r="F265" s="80"/>
      <c r="G265" s="80"/>
    </row>
    <row r="266" spans="3:7">
      <c r="C266" s="80"/>
      <c r="D266" s="80"/>
      <c r="E266" s="80"/>
      <c r="F266" s="80"/>
      <c r="G266" s="80"/>
    </row>
    <row r="267" spans="3:7">
      <c r="C267" s="80"/>
      <c r="D267" s="80"/>
      <c r="E267" s="80"/>
      <c r="F267" s="80"/>
      <c r="G267" s="80"/>
    </row>
    <row r="268" spans="3:7">
      <c r="C268" s="80"/>
      <c r="D268" s="80"/>
      <c r="E268" s="80"/>
      <c r="F268" s="80"/>
      <c r="G268" s="80"/>
    </row>
    <row r="269" spans="3:7">
      <c r="C269" s="80"/>
      <c r="D269" s="80"/>
      <c r="E269" s="80"/>
      <c r="F269" s="80"/>
      <c r="G269" s="80"/>
    </row>
    <row r="270" spans="3:7">
      <c r="C270" s="80"/>
      <c r="D270" s="80"/>
      <c r="E270" s="80"/>
      <c r="F270" s="80"/>
      <c r="G270" s="80"/>
    </row>
    <row r="271" spans="3:7">
      <c r="C271" s="80"/>
      <c r="D271" s="80"/>
      <c r="E271" s="80"/>
      <c r="F271" s="80"/>
      <c r="G271" s="80"/>
    </row>
    <row r="272" spans="3:7">
      <c r="C272" s="80"/>
      <c r="D272" s="80"/>
      <c r="E272" s="80"/>
      <c r="F272" s="80"/>
      <c r="G272" s="80"/>
    </row>
    <row r="273" spans="3:7">
      <c r="C273" s="80"/>
      <c r="D273" s="80"/>
      <c r="E273" s="80"/>
      <c r="F273" s="80"/>
      <c r="G273" s="80"/>
    </row>
    <row r="274" spans="3:7">
      <c r="C274" s="80"/>
      <c r="D274" s="80"/>
      <c r="E274" s="80"/>
      <c r="F274" s="80"/>
      <c r="G274" s="80"/>
    </row>
    <row r="275" spans="3:7">
      <c r="C275" s="80"/>
      <c r="D275" s="80"/>
      <c r="E275" s="80"/>
      <c r="F275" s="80"/>
      <c r="G275" s="80"/>
    </row>
    <row r="276" spans="3:7">
      <c r="C276" s="80"/>
      <c r="D276" s="80"/>
      <c r="E276" s="80"/>
      <c r="F276" s="80"/>
      <c r="G276" s="80"/>
    </row>
    <row r="277" spans="3:7">
      <c r="C277" s="80"/>
      <c r="D277" s="80"/>
      <c r="E277" s="80"/>
      <c r="F277" s="80"/>
      <c r="G277" s="80"/>
    </row>
    <row r="278" spans="3:7">
      <c r="C278" s="80"/>
      <c r="D278" s="80"/>
      <c r="E278" s="80"/>
      <c r="F278" s="80"/>
      <c r="G278" s="80"/>
    </row>
    <row r="279" spans="3:7">
      <c r="C279" s="80"/>
      <c r="D279" s="80"/>
      <c r="E279" s="80"/>
      <c r="F279" s="80"/>
      <c r="G279" s="80"/>
    </row>
    <row r="280" spans="3:7">
      <c r="C280" s="80"/>
      <c r="D280" s="80"/>
      <c r="E280" s="80"/>
      <c r="F280" s="80"/>
      <c r="G280" s="80"/>
    </row>
    <row r="281" spans="3:7">
      <c r="C281" s="80"/>
      <c r="D281" s="80"/>
      <c r="E281" s="80"/>
      <c r="F281" s="80"/>
      <c r="G281" s="80"/>
    </row>
    <row r="282" spans="3:7">
      <c r="C282" s="80"/>
      <c r="D282" s="80"/>
      <c r="E282" s="80"/>
      <c r="F282" s="80"/>
      <c r="G282" s="80"/>
    </row>
    <row r="283" spans="3:7">
      <c r="C283" s="80"/>
      <c r="D283" s="80"/>
      <c r="E283" s="80"/>
      <c r="F283" s="80"/>
      <c r="G283" s="80"/>
    </row>
    <row r="284" spans="3:7">
      <c r="C284" s="80"/>
      <c r="D284" s="80"/>
      <c r="E284" s="80"/>
      <c r="F284" s="80"/>
      <c r="G284" s="80"/>
    </row>
    <row r="285" spans="3:7">
      <c r="C285" s="80"/>
      <c r="D285" s="80"/>
      <c r="E285" s="80"/>
      <c r="F285" s="80"/>
      <c r="G285" s="80"/>
    </row>
    <row r="286" spans="3:7">
      <c r="C286" s="80"/>
      <c r="D286" s="80"/>
      <c r="E286" s="80"/>
      <c r="F286" s="80"/>
      <c r="G286" s="80"/>
    </row>
    <row r="287" spans="3:7">
      <c r="C287" s="80"/>
      <c r="D287" s="80"/>
      <c r="E287" s="80"/>
      <c r="F287" s="80"/>
      <c r="G287" s="80"/>
    </row>
    <row r="288" spans="3:7">
      <c r="C288" s="80"/>
      <c r="D288" s="80"/>
      <c r="E288" s="80"/>
      <c r="F288" s="80"/>
      <c r="G288" s="80"/>
    </row>
    <row r="289" spans="3:7">
      <c r="C289" s="80"/>
      <c r="D289" s="80"/>
      <c r="E289" s="80"/>
      <c r="F289" s="80"/>
      <c r="G289" s="80"/>
    </row>
    <row r="290" spans="3:7">
      <c r="C290" s="80"/>
      <c r="D290" s="80"/>
      <c r="E290" s="80"/>
      <c r="F290" s="80"/>
      <c r="G290" s="80"/>
    </row>
    <row r="291" spans="3:7">
      <c r="C291" s="80"/>
      <c r="D291" s="80"/>
      <c r="E291" s="80"/>
      <c r="F291" s="80"/>
      <c r="G291" s="80"/>
    </row>
    <row r="292" spans="3:7">
      <c r="C292" s="80"/>
      <c r="D292" s="80"/>
      <c r="E292" s="80"/>
      <c r="F292" s="80"/>
      <c r="G292" s="80"/>
    </row>
    <row r="293" spans="3:7">
      <c r="C293" s="80"/>
      <c r="D293" s="80"/>
      <c r="E293" s="80"/>
      <c r="F293" s="80"/>
      <c r="G293" s="80"/>
    </row>
    <row r="294" spans="3:7">
      <c r="C294" s="80"/>
      <c r="D294" s="80"/>
      <c r="E294" s="80"/>
      <c r="F294" s="80"/>
      <c r="G294" s="80"/>
    </row>
    <row r="295" spans="3:7">
      <c r="C295" s="80"/>
      <c r="D295" s="80"/>
      <c r="E295" s="80"/>
      <c r="F295" s="80"/>
      <c r="G295" s="80"/>
    </row>
    <row r="296" spans="3:7">
      <c r="C296" s="80"/>
      <c r="D296" s="80"/>
      <c r="E296" s="80"/>
      <c r="F296" s="80"/>
      <c r="G296" s="80"/>
    </row>
    <row r="297" spans="3:7">
      <c r="C297" s="80"/>
      <c r="D297" s="80"/>
      <c r="E297" s="80"/>
      <c r="F297" s="80"/>
      <c r="G297" s="80"/>
    </row>
    <row r="298" spans="3:7">
      <c r="C298" s="80"/>
      <c r="D298" s="80"/>
      <c r="E298" s="80"/>
      <c r="F298" s="80"/>
      <c r="G298" s="80"/>
    </row>
    <row r="299" spans="3:7">
      <c r="C299" s="80"/>
      <c r="D299" s="80"/>
      <c r="E299" s="80"/>
      <c r="F299" s="80"/>
      <c r="G299" s="80"/>
    </row>
    <row r="300" spans="3:7">
      <c r="C300" s="80"/>
      <c r="D300" s="80"/>
      <c r="E300" s="80"/>
      <c r="F300" s="80"/>
      <c r="G300" s="80"/>
    </row>
    <row r="301" spans="3:7">
      <c r="C301" s="80"/>
      <c r="D301" s="80"/>
      <c r="E301" s="80"/>
      <c r="F301" s="80"/>
      <c r="G301" s="80"/>
    </row>
    <row r="302" spans="3:7">
      <c r="C302" s="80"/>
      <c r="D302" s="80"/>
      <c r="E302" s="80"/>
      <c r="F302" s="80"/>
      <c r="G302" s="80"/>
    </row>
    <row r="303" spans="3:7">
      <c r="C303" s="80"/>
      <c r="D303" s="80"/>
      <c r="E303" s="80"/>
      <c r="F303" s="80"/>
      <c r="G303" s="80"/>
    </row>
    <row r="304" spans="3:7">
      <c r="C304" s="80"/>
      <c r="D304" s="80"/>
      <c r="E304" s="80"/>
      <c r="F304" s="80"/>
      <c r="G304" s="80"/>
    </row>
    <row r="305" spans="3:7">
      <c r="C305" s="80"/>
      <c r="D305" s="80"/>
      <c r="E305" s="80"/>
      <c r="F305" s="80"/>
      <c r="G305" s="80"/>
    </row>
    <row r="306" spans="3:7">
      <c r="C306" s="80"/>
      <c r="D306" s="80"/>
      <c r="E306" s="80"/>
      <c r="F306" s="80"/>
      <c r="G306" s="80"/>
    </row>
    <row r="307" spans="3:7">
      <c r="C307" s="80"/>
      <c r="D307" s="80"/>
      <c r="E307" s="80"/>
      <c r="F307" s="80"/>
      <c r="G307" s="80"/>
    </row>
    <row r="308" spans="3:7">
      <c r="C308" s="80"/>
      <c r="D308" s="80"/>
      <c r="E308" s="80"/>
      <c r="F308" s="80"/>
      <c r="G308" s="80"/>
    </row>
    <row r="309" spans="3:7">
      <c r="C309" s="80"/>
      <c r="D309" s="80"/>
      <c r="E309" s="80"/>
      <c r="F309" s="80"/>
      <c r="G309" s="80"/>
    </row>
    <row r="310" spans="3:7">
      <c r="C310" s="80"/>
      <c r="D310" s="80"/>
      <c r="E310" s="80"/>
      <c r="F310" s="80"/>
      <c r="G310" s="80"/>
    </row>
    <row r="311" spans="3:7">
      <c r="C311" s="80"/>
      <c r="D311" s="80"/>
      <c r="E311" s="80"/>
      <c r="F311" s="80"/>
      <c r="G311" s="80"/>
    </row>
    <row r="312" spans="3:7">
      <c r="C312" s="80"/>
      <c r="D312" s="80"/>
      <c r="E312" s="80"/>
      <c r="F312" s="80"/>
      <c r="G312" s="80"/>
    </row>
    <row r="313" spans="3:7">
      <c r="C313" s="80"/>
      <c r="D313" s="80"/>
      <c r="E313" s="80"/>
      <c r="F313" s="80"/>
      <c r="G313" s="80"/>
    </row>
    <row r="314" spans="3:7">
      <c r="C314" s="80"/>
      <c r="D314" s="80"/>
      <c r="E314" s="80"/>
      <c r="F314" s="80"/>
      <c r="G314" s="80"/>
    </row>
    <row r="315" spans="3:7">
      <c r="C315" s="80"/>
      <c r="D315" s="80"/>
      <c r="E315" s="80"/>
      <c r="F315" s="80"/>
      <c r="G315" s="80"/>
    </row>
    <row r="316" spans="3:7">
      <c r="C316" s="80"/>
      <c r="D316" s="80"/>
      <c r="E316" s="80"/>
      <c r="F316" s="80"/>
      <c r="G316" s="80"/>
    </row>
    <row r="317" spans="3:7">
      <c r="C317" s="80"/>
      <c r="D317" s="80"/>
      <c r="E317" s="80"/>
      <c r="F317" s="80"/>
      <c r="G317" s="80"/>
    </row>
    <row r="318" spans="3:7">
      <c r="C318" s="80"/>
      <c r="D318" s="80"/>
      <c r="E318" s="80"/>
      <c r="F318" s="80"/>
      <c r="G318" s="80"/>
    </row>
    <row r="319" spans="3:7">
      <c r="C319" s="80"/>
      <c r="D319" s="80"/>
      <c r="E319" s="80"/>
      <c r="F319" s="80"/>
      <c r="G319" s="80"/>
    </row>
    <row r="320" spans="3:7">
      <c r="C320" s="80"/>
      <c r="D320" s="80"/>
      <c r="E320" s="80"/>
      <c r="F320" s="80"/>
      <c r="G320" s="80"/>
    </row>
    <row r="321" spans="3:7">
      <c r="C321" s="80"/>
      <c r="D321" s="80"/>
      <c r="E321" s="80"/>
      <c r="F321" s="80"/>
      <c r="G321" s="80"/>
    </row>
    <row r="322" spans="3:7">
      <c r="C322" s="80"/>
      <c r="D322" s="80"/>
      <c r="E322" s="80"/>
      <c r="F322" s="80"/>
      <c r="G322" s="80"/>
    </row>
    <row r="323" spans="3:7">
      <c r="C323" s="80"/>
      <c r="D323" s="80"/>
      <c r="E323" s="80"/>
      <c r="F323" s="80"/>
      <c r="G323" s="80"/>
    </row>
    <row r="324" spans="3:7">
      <c r="C324" s="80"/>
      <c r="D324" s="80"/>
      <c r="E324" s="80"/>
      <c r="F324" s="80"/>
      <c r="G324" s="80"/>
    </row>
    <row r="325" spans="3:7">
      <c r="C325" s="80"/>
      <c r="D325" s="80"/>
      <c r="E325" s="80"/>
      <c r="F325" s="80"/>
      <c r="G325" s="80"/>
    </row>
    <row r="326" spans="3:7">
      <c r="C326" s="80"/>
      <c r="D326" s="80"/>
      <c r="E326" s="80"/>
      <c r="F326" s="80"/>
      <c r="G326" s="80"/>
    </row>
    <row r="327" spans="3:7">
      <c r="C327" s="80"/>
      <c r="D327" s="80"/>
      <c r="E327" s="80"/>
      <c r="F327" s="80"/>
      <c r="G327" s="80"/>
    </row>
    <row r="328" spans="3:7">
      <c r="C328" s="80"/>
      <c r="D328" s="80"/>
      <c r="E328" s="80"/>
      <c r="F328" s="80"/>
      <c r="G328" s="80"/>
    </row>
    <row r="329" spans="3:7">
      <c r="C329" s="80"/>
      <c r="D329" s="80"/>
      <c r="E329" s="80"/>
      <c r="F329" s="80"/>
      <c r="G329" s="80"/>
    </row>
    <row r="330" spans="3:7">
      <c r="C330" s="80"/>
      <c r="D330" s="80"/>
      <c r="E330" s="80"/>
      <c r="F330" s="80"/>
      <c r="G330" s="80"/>
    </row>
    <row r="331" spans="3:7">
      <c r="C331" s="80"/>
      <c r="D331" s="80"/>
      <c r="E331" s="80"/>
      <c r="F331" s="80"/>
      <c r="G331" s="80"/>
    </row>
    <row r="332" spans="3:7">
      <c r="C332" s="80"/>
      <c r="D332" s="80"/>
      <c r="E332" s="80"/>
      <c r="F332" s="80"/>
      <c r="G332" s="80"/>
    </row>
    <row r="333" spans="3:7">
      <c r="C333" s="80"/>
      <c r="D333" s="80"/>
      <c r="E333" s="80"/>
      <c r="F333" s="80"/>
      <c r="G333" s="80"/>
    </row>
    <row r="334" spans="3:7">
      <c r="C334" s="80"/>
      <c r="D334" s="80"/>
      <c r="E334" s="80"/>
      <c r="F334" s="80"/>
      <c r="G334" s="80"/>
    </row>
    <row r="335" spans="3:7">
      <c r="C335" s="80"/>
      <c r="D335" s="80"/>
      <c r="E335" s="80"/>
      <c r="F335" s="80"/>
      <c r="G335" s="80"/>
    </row>
    <row r="336" spans="3:7">
      <c r="C336" s="80"/>
      <c r="D336" s="80"/>
      <c r="E336" s="80"/>
      <c r="F336" s="80"/>
      <c r="G336" s="80"/>
    </row>
    <row r="337" spans="3:7">
      <c r="C337" s="80"/>
      <c r="D337" s="80"/>
      <c r="E337" s="80"/>
      <c r="F337" s="80"/>
      <c r="G337" s="80"/>
    </row>
    <row r="338" spans="3:7">
      <c r="C338" s="80"/>
      <c r="D338" s="80"/>
      <c r="E338" s="80"/>
      <c r="F338" s="80"/>
      <c r="G338" s="80"/>
    </row>
    <row r="339" spans="3:7">
      <c r="C339" s="80"/>
      <c r="D339" s="80"/>
      <c r="E339" s="80"/>
      <c r="F339" s="80"/>
      <c r="G339" s="80"/>
    </row>
    <row r="340" spans="3:7">
      <c r="C340" s="80"/>
      <c r="D340" s="80"/>
      <c r="E340" s="80"/>
      <c r="F340" s="80"/>
      <c r="G340" s="80"/>
    </row>
    <row r="341" spans="3:7">
      <c r="C341" s="80"/>
      <c r="D341" s="80"/>
      <c r="E341" s="80"/>
      <c r="F341" s="80"/>
      <c r="G341" s="80"/>
    </row>
    <row r="342" spans="3:7">
      <c r="C342" s="80"/>
      <c r="D342" s="80"/>
      <c r="E342" s="80"/>
      <c r="F342" s="80"/>
      <c r="G342" s="80"/>
    </row>
    <row r="343" spans="3:7">
      <c r="C343" s="80"/>
      <c r="D343" s="80"/>
      <c r="E343" s="80"/>
      <c r="F343" s="80"/>
      <c r="G343" s="80"/>
    </row>
    <row r="344" spans="3:7">
      <c r="C344" s="80"/>
      <c r="D344" s="80"/>
      <c r="E344" s="80"/>
      <c r="F344" s="80"/>
      <c r="G344" s="80"/>
    </row>
    <row r="345" spans="3:7">
      <c r="C345" s="80"/>
      <c r="D345" s="80"/>
      <c r="E345" s="80"/>
      <c r="F345" s="80"/>
      <c r="G345" s="80"/>
    </row>
    <row r="346" spans="3:7">
      <c r="C346" s="80"/>
      <c r="D346" s="80"/>
      <c r="E346" s="80"/>
      <c r="F346" s="80"/>
      <c r="G346" s="80"/>
    </row>
    <row r="347" spans="3:7">
      <c r="C347" s="80"/>
      <c r="D347" s="80"/>
      <c r="E347" s="80"/>
      <c r="F347" s="80"/>
      <c r="G347" s="80"/>
    </row>
    <row r="348" spans="3:7">
      <c r="C348" s="80"/>
      <c r="D348" s="80"/>
      <c r="E348" s="80"/>
      <c r="F348" s="80"/>
      <c r="G348" s="80"/>
    </row>
    <row r="349" spans="3:7">
      <c r="C349" s="80"/>
      <c r="D349" s="80"/>
      <c r="E349" s="80"/>
      <c r="F349" s="80"/>
      <c r="G349" s="80"/>
    </row>
    <row r="350" spans="3:7">
      <c r="C350" s="80"/>
      <c r="D350" s="80"/>
      <c r="E350" s="80"/>
      <c r="F350" s="80"/>
      <c r="G350" s="80"/>
    </row>
    <row r="351" spans="3:7">
      <c r="C351" s="80"/>
      <c r="D351" s="80"/>
      <c r="E351" s="80"/>
      <c r="F351" s="80"/>
      <c r="G351" s="80"/>
    </row>
    <row r="352" spans="3:7">
      <c r="C352" s="80"/>
      <c r="D352" s="80"/>
      <c r="E352" s="80"/>
      <c r="F352" s="80"/>
      <c r="G352" s="80"/>
    </row>
    <row r="353" spans="3:7">
      <c r="C353" s="80"/>
      <c r="D353" s="80"/>
      <c r="E353" s="80"/>
      <c r="F353" s="80"/>
      <c r="G353" s="80"/>
    </row>
    <row r="354" spans="3:7">
      <c r="C354" s="80"/>
      <c r="D354" s="80"/>
      <c r="E354" s="80"/>
      <c r="F354" s="80"/>
      <c r="G354" s="80"/>
    </row>
    <row r="355" spans="3:7">
      <c r="C355" s="80"/>
      <c r="D355" s="80"/>
      <c r="E355" s="80"/>
      <c r="F355" s="80"/>
      <c r="G355" s="80"/>
    </row>
    <row r="356" spans="3:7">
      <c r="C356" s="80"/>
      <c r="D356" s="80"/>
      <c r="E356" s="80"/>
      <c r="F356" s="80"/>
      <c r="G356" s="80"/>
    </row>
    <row r="357" spans="3:7">
      <c r="C357" s="80"/>
      <c r="D357" s="80"/>
      <c r="E357" s="80"/>
      <c r="F357" s="80"/>
      <c r="G357" s="80"/>
    </row>
    <row r="358" spans="3:7">
      <c r="C358" s="80"/>
      <c r="D358" s="80"/>
      <c r="E358" s="80"/>
      <c r="F358" s="80"/>
      <c r="G358" s="80"/>
    </row>
    <row r="359" spans="3:7">
      <c r="C359" s="80"/>
      <c r="D359" s="80"/>
      <c r="E359" s="80"/>
      <c r="F359" s="80"/>
      <c r="G359" s="80"/>
    </row>
    <row r="360" spans="3:7">
      <c r="C360" s="80"/>
      <c r="D360" s="80"/>
      <c r="E360" s="80"/>
      <c r="F360" s="80"/>
      <c r="G360" s="80"/>
    </row>
    <row r="361" spans="3:7">
      <c r="C361" s="80"/>
      <c r="D361" s="80"/>
      <c r="E361" s="80"/>
      <c r="F361" s="80"/>
      <c r="G361" s="80"/>
    </row>
    <row r="362" spans="3:7">
      <c r="C362" s="80"/>
      <c r="D362" s="80"/>
      <c r="E362" s="80"/>
      <c r="F362" s="80"/>
      <c r="G362" s="80"/>
    </row>
    <row r="363" spans="3:7">
      <c r="C363" s="80"/>
      <c r="D363" s="80"/>
      <c r="E363" s="80"/>
      <c r="F363" s="80"/>
      <c r="G363" s="80"/>
    </row>
    <row r="364" spans="3:7">
      <c r="C364" s="80"/>
      <c r="D364" s="80"/>
      <c r="E364" s="80"/>
      <c r="F364" s="80"/>
      <c r="G364" s="80"/>
    </row>
    <row r="365" spans="3:7">
      <c r="C365" s="80"/>
      <c r="D365" s="80"/>
      <c r="E365" s="80"/>
      <c r="F365" s="80"/>
      <c r="G365" s="80"/>
    </row>
    <row r="366" spans="3:7">
      <c r="C366" s="80"/>
      <c r="D366" s="80"/>
      <c r="E366" s="80"/>
      <c r="F366" s="80"/>
      <c r="G366" s="80"/>
    </row>
    <row r="367" spans="3:7">
      <c r="C367" s="80"/>
      <c r="D367" s="80"/>
      <c r="E367" s="80"/>
      <c r="F367" s="80"/>
      <c r="G367" s="80"/>
    </row>
    <row r="368" spans="3:7">
      <c r="C368" s="80"/>
      <c r="D368" s="80"/>
      <c r="E368" s="80"/>
      <c r="F368" s="80"/>
      <c r="G368" s="80"/>
    </row>
    <row r="369" spans="3:7">
      <c r="C369" s="80"/>
      <c r="D369" s="80"/>
      <c r="E369" s="80"/>
      <c r="F369" s="80"/>
      <c r="G369" s="80"/>
    </row>
    <row r="370" spans="3:7">
      <c r="C370" s="80"/>
      <c r="D370" s="80"/>
      <c r="E370" s="80"/>
      <c r="F370" s="80"/>
      <c r="G370" s="80"/>
    </row>
    <row r="371" spans="3:7">
      <c r="C371" s="80"/>
      <c r="D371" s="80"/>
      <c r="E371" s="80"/>
      <c r="F371" s="80"/>
      <c r="G371" s="80"/>
    </row>
    <row r="372" spans="3:7">
      <c r="C372" s="80"/>
      <c r="D372" s="80"/>
      <c r="E372" s="80"/>
      <c r="F372" s="80"/>
      <c r="G372" s="80"/>
    </row>
    <row r="373" spans="3:7">
      <c r="C373" s="80"/>
      <c r="D373" s="80"/>
      <c r="E373" s="80"/>
      <c r="F373" s="80"/>
      <c r="G373" s="80"/>
    </row>
    <row r="374" spans="3:7">
      <c r="C374" s="80"/>
      <c r="D374" s="80"/>
      <c r="E374" s="80"/>
      <c r="F374" s="80"/>
      <c r="G374" s="80"/>
    </row>
    <row r="375" spans="3:7">
      <c r="C375" s="80"/>
      <c r="D375" s="80"/>
      <c r="E375" s="80"/>
      <c r="F375" s="80"/>
      <c r="G375" s="80"/>
    </row>
    <row r="376" spans="3:7">
      <c r="C376" s="80"/>
      <c r="D376" s="80"/>
      <c r="E376" s="80"/>
      <c r="F376" s="80"/>
      <c r="G376" s="80"/>
    </row>
    <row r="377" spans="3:7">
      <c r="C377" s="80"/>
      <c r="D377" s="80"/>
      <c r="E377" s="80"/>
      <c r="F377" s="80"/>
      <c r="G377" s="80"/>
    </row>
    <row r="378" spans="3:7">
      <c r="C378" s="80"/>
      <c r="D378" s="80"/>
      <c r="E378" s="80"/>
      <c r="F378" s="80"/>
      <c r="G378" s="80"/>
    </row>
    <row r="379" spans="3:7">
      <c r="C379" s="80"/>
      <c r="D379" s="80"/>
      <c r="E379" s="80"/>
      <c r="F379" s="80"/>
      <c r="G379" s="80"/>
    </row>
    <row r="380" spans="3:7">
      <c r="C380" s="80"/>
      <c r="D380" s="80"/>
      <c r="E380" s="80"/>
      <c r="F380" s="80"/>
      <c r="G380" s="80"/>
    </row>
    <row r="381" spans="3:7">
      <c r="C381" s="80"/>
      <c r="D381" s="80"/>
      <c r="E381" s="80"/>
      <c r="F381" s="80"/>
      <c r="G381" s="80"/>
    </row>
    <row r="382" spans="3:7">
      <c r="C382" s="80"/>
      <c r="D382" s="80"/>
      <c r="E382" s="80"/>
      <c r="F382" s="80"/>
      <c r="G382" s="80"/>
    </row>
    <row r="383" spans="3:7">
      <c r="C383" s="80"/>
      <c r="D383" s="80"/>
      <c r="E383" s="80"/>
      <c r="F383" s="80"/>
      <c r="G383" s="80"/>
    </row>
    <row r="384" spans="3:7">
      <c r="C384" s="80"/>
      <c r="D384" s="80"/>
      <c r="E384" s="80"/>
      <c r="F384" s="80"/>
      <c r="G384" s="80"/>
    </row>
    <row r="385" spans="3:7">
      <c r="C385" s="80"/>
      <c r="D385" s="80"/>
      <c r="E385" s="80"/>
      <c r="F385" s="80"/>
      <c r="G385" s="80"/>
    </row>
    <row r="386" spans="3:7">
      <c r="C386" s="80"/>
      <c r="D386" s="80"/>
      <c r="E386" s="80"/>
      <c r="F386" s="80"/>
      <c r="G386" s="80"/>
    </row>
    <row r="387" spans="3:7">
      <c r="C387" s="80"/>
      <c r="D387" s="80"/>
      <c r="E387" s="80"/>
      <c r="F387" s="80"/>
      <c r="G387" s="80"/>
    </row>
    <row r="388" spans="3:7">
      <c r="C388" s="80"/>
      <c r="D388" s="80"/>
      <c r="E388" s="80"/>
      <c r="F388" s="80"/>
      <c r="G388" s="80"/>
    </row>
    <row r="389" spans="3:7">
      <c r="C389" s="80"/>
      <c r="D389" s="80"/>
      <c r="E389" s="80"/>
      <c r="F389" s="80"/>
      <c r="G389" s="80"/>
    </row>
    <row r="390" spans="3:7">
      <c r="C390" s="80"/>
      <c r="D390" s="80"/>
      <c r="E390" s="80"/>
      <c r="F390" s="80"/>
      <c r="G390" s="80"/>
    </row>
    <row r="391" spans="3:7">
      <c r="C391" s="80"/>
      <c r="D391" s="80"/>
      <c r="E391" s="80"/>
      <c r="F391" s="80"/>
      <c r="G391" s="80"/>
    </row>
    <row r="392" spans="3:7">
      <c r="C392" s="80"/>
      <c r="D392" s="80"/>
      <c r="E392" s="80"/>
      <c r="F392" s="80"/>
      <c r="G392" s="80"/>
    </row>
    <row r="393" spans="3:7">
      <c r="C393" s="80"/>
      <c r="D393" s="80"/>
      <c r="E393" s="80"/>
      <c r="F393" s="80"/>
      <c r="G393" s="80"/>
    </row>
    <row r="394" spans="3:7">
      <c r="C394" s="80"/>
      <c r="D394" s="80"/>
      <c r="E394" s="80"/>
      <c r="F394" s="80"/>
      <c r="G394" s="80"/>
    </row>
    <row r="395" spans="3:7">
      <c r="C395" s="80"/>
      <c r="D395" s="80"/>
      <c r="E395" s="80"/>
      <c r="F395" s="80"/>
      <c r="G395" s="80"/>
    </row>
    <row r="396" spans="3:7">
      <c r="C396" s="80"/>
      <c r="D396" s="80"/>
      <c r="E396" s="80"/>
      <c r="F396" s="80"/>
      <c r="G396" s="80"/>
    </row>
    <row r="397" spans="3:7">
      <c r="C397" s="80"/>
      <c r="D397" s="80"/>
      <c r="E397" s="80"/>
      <c r="F397" s="80"/>
      <c r="G397" s="80"/>
    </row>
    <row r="398" spans="3:7">
      <c r="C398" s="80"/>
      <c r="D398" s="80"/>
      <c r="E398" s="80"/>
      <c r="F398" s="80"/>
      <c r="G398" s="80"/>
    </row>
    <row r="399" spans="3:7">
      <c r="C399" s="80"/>
      <c r="D399" s="80"/>
      <c r="E399" s="80"/>
      <c r="F399" s="80"/>
      <c r="G399" s="80"/>
    </row>
    <row r="400" spans="3:7">
      <c r="C400" s="80"/>
      <c r="D400" s="80"/>
      <c r="E400" s="80"/>
      <c r="F400" s="80"/>
      <c r="G400" s="80"/>
    </row>
    <row r="401" spans="3:7">
      <c r="C401" s="80"/>
      <c r="D401" s="80"/>
      <c r="E401" s="80"/>
      <c r="F401" s="80"/>
      <c r="G401" s="80"/>
    </row>
    <row r="402" spans="3:7">
      <c r="C402" s="80"/>
      <c r="D402" s="80"/>
      <c r="E402" s="80"/>
      <c r="F402" s="80"/>
      <c r="G402" s="80"/>
    </row>
    <row r="403" spans="3:7">
      <c r="C403" s="80"/>
      <c r="D403" s="80"/>
      <c r="E403" s="80"/>
      <c r="F403" s="80"/>
      <c r="G403" s="80"/>
    </row>
    <row r="404" spans="3:7">
      <c r="C404" s="80"/>
      <c r="D404" s="80"/>
      <c r="E404" s="80"/>
      <c r="F404" s="80"/>
      <c r="G404" s="80"/>
    </row>
    <row r="405" spans="3:7">
      <c r="C405" s="80"/>
      <c r="D405" s="80"/>
      <c r="E405" s="80"/>
      <c r="F405" s="80"/>
      <c r="G405" s="80"/>
    </row>
    <row r="406" spans="3:7">
      <c r="C406" s="80"/>
      <c r="D406" s="80"/>
      <c r="E406" s="80"/>
      <c r="F406" s="80"/>
      <c r="G406" s="80"/>
    </row>
    <row r="407" spans="3:7">
      <c r="C407" s="80"/>
      <c r="D407" s="80"/>
      <c r="E407" s="80"/>
      <c r="F407" s="80"/>
      <c r="G407" s="80"/>
    </row>
    <row r="408" spans="3:7">
      <c r="C408" s="80"/>
      <c r="D408" s="80"/>
      <c r="E408" s="80"/>
      <c r="F408" s="80"/>
      <c r="G408" s="80"/>
    </row>
    <row r="409" spans="3:7">
      <c r="C409" s="80"/>
      <c r="D409" s="80"/>
      <c r="E409" s="80"/>
      <c r="F409" s="80"/>
      <c r="G409" s="80"/>
    </row>
    <row r="410" spans="3:7">
      <c r="C410" s="80"/>
      <c r="D410" s="80"/>
      <c r="E410" s="80"/>
      <c r="F410" s="80"/>
      <c r="G410" s="80"/>
    </row>
    <row r="411" spans="3:7">
      <c r="C411" s="80"/>
      <c r="D411" s="80"/>
      <c r="E411" s="80"/>
      <c r="F411" s="80"/>
      <c r="G411" s="80"/>
    </row>
    <row r="412" spans="3:7">
      <c r="C412" s="80"/>
      <c r="D412" s="80"/>
      <c r="E412" s="80"/>
      <c r="F412" s="80"/>
      <c r="G412" s="80"/>
    </row>
    <row r="413" spans="3:7">
      <c r="C413" s="80"/>
      <c r="D413" s="80"/>
      <c r="E413" s="80"/>
      <c r="F413" s="80"/>
      <c r="G413" s="80"/>
    </row>
    <row r="414" spans="3:7">
      <c r="C414" s="80"/>
      <c r="D414" s="80"/>
      <c r="E414" s="80"/>
      <c r="F414" s="80"/>
      <c r="G414" s="80"/>
    </row>
    <row r="415" spans="3:7">
      <c r="C415" s="80"/>
      <c r="D415" s="80"/>
      <c r="E415" s="80"/>
      <c r="F415" s="80"/>
      <c r="G415" s="80"/>
    </row>
    <row r="416" spans="3:7">
      <c r="C416" s="80"/>
      <c r="D416" s="80"/>
      <c r="E416" s="80"/>
      <c r="F416" s="80"/>
      <c r="G416" s="80"/>
    </row>
    <row r="417" spans="3:7">
      <c r="C417" s="80"/>
      <c r="D417" s="80"/>
      <c r="E417" s="80"/>
      <c r="F417" s="80"/>
      <c r="G417" s="80"/>
    </row>
    <row r="418" spans="3:7">
      <c r="C418" s="80"/>
      <c r="D418" s="80"/>
      <c r="E418" s="80"/>
      <c r="F418" s="80"/>
      <c r="G418" s="80"/>
    </row>
    <row r="419" spans="3:7">
      <c r="C419" s="80"/>
      <c r="D419" s="80"/>
      <c r="E419" s="80"/>
      <c r="F419" s="80"/>
      <c r="G419" s="80"/>
    </row>
    <row r="420" spans="3:7">
      <c r="C420" s="80"/>
      <c r="D420" s="80"/>
      <c r="E420" s="80"/>
      <c r="F420" s="80"/>
      <c r="G420" s="80"/>
    </row>
    <row r="421" spans="3:7">
      <c r="C421" s="80"/>
      <c r="D421" s="80"/>
      <c r="E421" s="80"/>
      <c r="F421" s="80"/>
      <c r="G421" s="80"/>
    </row>
    <row r="422" spans="3:7">
      <c r="C422" s="80"/>
      <c r="D422" s="80"/>
      <c r="E422" s="80"/>
      <c r="F422" s="80"/>
      <c r="G422" s="80"/>
    </row>
    <row r="423" spans="3:7">
      <c r="C423" s="80"/>
      <c r="D423" s="80"/>
      <c r="E423" s="80"/>
      <c r="F423" s="80"/>
      <c r="G423" s="80"/>
    </row>
    <row r="424" spans="3:7">
      <c r="C424" s="80"/>
      <c r="D424" s="80"/>
      <c r="E424" s="80"/>
      <c r="F424" s="80"/>
      <c r="G424" s="80"/>
    </row>
    <row r="425" spans="3:7">
      <c r="C425" s="80"/>
      <c r="D425" s="80"/>
      <c r="E425" s="80"/>
      <c r="F425" s="80"/>
      <c r="G425" s="80"/>
    </row>
    <row r="426" spans="3:7">
      <c r="C426" s="80"/>
      <c r="D426" s="80"/>
      <c r="E426" s="80"/>
      <c r="F426" s="80"/>
      <c r="G426" s="80"/>
    </row>
    <row r="427" spans="3:7">
      <c r="C427" s="80"/>
      <c r="D427" s="80"/>
      <c r="E427" s="80"/>
      <c r="F427" s="80"/>
      <c r="G427" s="80"/>
    </row>
    <row r="428" spans="3:7">
      <c r="C428" s="80"/>
      <c r="D428" s="80"/>
      <c r="E428" s="80"/>
      <c r="F428" s="80"/>
      <c r="G428" s="80"/>
    </row>
    <row r="429" spans="3:7">
      <c r="C429" s="80"/>
      <c r="D429" s="80"/>
      <c r="E429" s="80"/>
      <c r="F429" s="80"/>
      <c r="G429" s="80"/>
    </row>
    <row r="430" spans="3:7">
      <c r="C430" s="80"/>
      <c r="D430" s="80"/>
      <c r="E430" s="80"/>
      <c r="F430" s="80"/>
      <c r="G430" s="80"/>
    </row>
    <row r="431" spans="3:7">
      <c r="C431" s="80"/>
      <c r="D431" s="80"/>
      <c r="E431" s="80"/>
      <c r="F431" s="80"/>
      <c r="G431" s="80"/>
    </row>
    <row r="432" spans="3:7">
      <c r="C432" s="80"/>
      <c r="D432" s="80"/>
      <c r="E432" s="80"/>
      <c r="F432" s="80"/>
      <c r="G432" s="80"/>
    </row>
    <row r="433" spans="3:7">
      <c r="C433" s="80"/>
      <c r="D433" s="80"/>
      <c r="E433" s="80"/>
      <c r="F433" s="80"/>
      <c r="G433" s="80"/>
    </row>
    <row r="434" spans="3:7">
      <c r="C434" s="80"/>
      <c r="D434" s="80"/>
      <c r="E434" s="80"/>
      <c r="F434" s="80"/>
      <c r="G434" s="80"/>
    </row>
    <row r="435" spans="3:7">
      <c r="C435" s="80"/>
      <c r="D435" s="80"/>
      <c r="E435" s="80"/>
      <c r="F435" s="80"/>
      <c r="G435" s="80"/>
    </row>
    <row r="436" spans="3:7">
      <c r="C436" s="80"/>
      <c r="D436" s="80"/>
      <c r="E436" s="80"/>
      <c r="F436" s="80"/>
      <c r="G436" s="80"/>
    </row>
    <row r="437" spans="3:7">
      <c r="C437" s="80"/>
      <c r="D437" s="80"/>
      <c r="E437" s="80"/>
      <c r="F437" s="80"/>
      <c r="G437" s="80"/>
    </row>
    <row r="438" spans="3:7">
      <c r="C438" s="80"/>
      <c r="D438" s="80"/>
      <c r="E438" s="80"/>
      <c r="F438" s="80"/>
      <c r="G438" s="80"/>
    </row>
    <row r="439" spans="3:7">
      <c r="C439" s="80"/>
      <c r="D439" s="80"/>
      <c r="E439" s="80"/>
      <c r="F439" s="80"/>
      <c r="G439" s="80"/>
    </row>
    <row r="440" spans="3:7">
      <c r="C440" s="80"/>
      <c r="D440" s="80"/>
      <c r="E440" s="80"/>
      <c r="F440" s="80"/>
      <c r="G440" s="80"/>
    </row>
    <row r="441" spans="3:7">
      <c r="C441" s="80"/>
      <c r="D441" s="80"/>
      <c r="E441" s="80"/>
      <c r="F441" s="80"/>
      <c r="G441" s="80"/>
    </row>
    <row r="442" spans="3:7">
      <c r="C442" s="80"/>
      <c r="D442" s="80"/>
      <c r="E442" s="80"/>
      <c r="F442" s="80"/>
      <c r="G442" s="80"/>
    </row>
    <row r="443" spans="3:7">
      <c r="C443" s="80"/>
      <c r="D443" s="80"/>
      <c r="E443" s="80"/>
      <c r="F443" s="80"/>
      <c r="G443" s="80"/>
    </row>
    <row r="444" spans="3:7">
      <c r="C444" s="80"/>
      <c r="D444" s="80"/>
      <c r="E444" s="80"/>
      <c r="F444" s="80"/>
      <c r="G444" s="80"/>
    </row>
    <row r="445" spans="3:7">
      <c r="C445" s="80"/>
      <c r="D445" s="80"/>
      <c r="E445" s="80"/>
      <c r="F445" s="80"/>
      <c r="G445" s="80"/>
    </row>
    <row r="446" spans="3:7">
      <c r="C446" s="80"/>
      <c r="D446" s="80"/>
      <c r="E446" s="80"/>
      <c r="F446" s="80"/>
      <c r="G446" s="80"/>
    </row>
    <row r="447" spans="3:7">
      <c r="C447" s="80"/>
      <c r="D447" s="80"/>
      <c r="E447" s="80"/>
      <c r="F447" s="80"/>
      <c r="G447" s="80"/>
    </row>
    <row r="448" spans="3:7">
      <c r="C448" s="80"/>
      <c r="D448" s="80"/>
      <c r="E448" s="80"/>
      <c r="F448" s="80"/>
      <c r="G448" s="80"/>
    </row>
    <row r="449" spans="3:7">
      <c r="C449" s="80"/>
      <c r="D449" s="80"/>
      <c r="E449" s="80"/>
      <c r="F449" s="80"/>
      <c r="G449" s="80"/>
    </row>
    <row r="450" spans="3:7">
      <c r="C450" s="80"/>
      <c r="D450" s="80"/>
      <c r="E450" s="80"/>
      <c r="F450" s="80"/>
      <c r="G450" s="80"/>
    </row>
    <row r="451" spans="3:7">
      <c r="C451" s="80"/>
      <c r="D451" s="80"/>
      <c r="E451" s="80"/>
      <c r="F451" s="80"/>
      <c r="G451" s="80"/>
    </row>
    <row r="452" spans="3:7">
      <c r="C452" s="80"/>
      <c r="D452" s="80"/>
      <c r="E452" s="80"/>
      <c r="F452" s="80"/>
      <c r="G452" s="80"/>
    </row>
    <row r="453" spans="3:7">
      <c r="C453" s="80"/>
      <c r="D453" s="80"/>
      <c r="E453" s="80"/>
      <c r="F453" s="80"/>
      <c r="G453" s="80"/>
    </row>
    <row r="454" spans="3:7">
      <c r="C454" s="80"/>
      <c r="D454" s="80"/>
      <c r="E454" s="80"/>
      <c r="F454" s="80"/>
      <c r="G454" s="80"/>
    </row>
    <row r="455" spans="3:7">
      <c r="C455" s="80"/>
      <c r="D455" s="80"/>
      <c r="E455" s="80"/>
      <c r="F455" s="80"/>
      <c r="G455" s="80"/>
    </row>
    <row r="456" spans="3:7">
      <c r="C456" s="80"/>
      <c r="D456" s="80"/>
      <c r="E456" s="80"/>
      <c r="F456" s="80"/>
      <c r="G456" s="80"/>
    </row>
    <row r="457" spans="3:7">
      <c r="C457" s="80"/>
      <c r="D457" s="80"/>
      <c r="E457" s="80"/>
      <c r="F457" s="80"/>
      <c r="G457" s="80"/>
    </row>
    <row r="458" spans="3:7">
      <c r="C458" s="80"/>
      <c r="D458" s="80"/>
      <c r="E458" s="80"/>
      <c r="F458" s="80"/>
      <c r="G458" s="80"/>
    </row>
    <row r="459" spans="3:7">
      <c r="C459" s="80"/>
      <c r="D459" s="80"/>
      <c r="E459" s="80"/>
      <c r="F459" s="80"/>
      <c r="G459" s="80"/>
    </row>
    <row r="460" spans="3:7">
      <c r="C460" s="80"/>
      <c r="D460" s="80"/>
      <c r="E460" s="80"/>
      <c r="F460" s="80"/>
      <c r="G460" s="80"/>
    </row>
    <row r="461" spans="3:7">
      <c r="C461" s="80"/>
      <c r="D461" s="80"/>
      <c r="E461" s="80"/>
      <c r="F461" s="80"/>
      <c r="G461" s="80"/>
    </row>
    <row r="462" spans="3:7">
      <c r="C462" s="80"/>
      <c r="D462" s="80"/>
      <c r="E462" s="80"/>
      <c r="F462" s="80"/>
      <c r="G462" s="80"/>
    </row>
    <row r="463" spans="3:7">
      <c r="C463" s="80"/>
      <c r="D463" s="80"/>
      <c r="E463" s="80"/>
      <c r="F463" s="80"/>
      <c r="G463" s="80"/>
    </row>
    <row r="464" spans="3:7">
      <c r="C464" s="80"/>
      <c r="D464" s="80"/>
      <c r="E464" s="80"/>
      <c r="F464" s="80"/>
      <c r="G464" s="80"/>
    </row>
    <row r="465" spans="3:7">
      <c r="C465" s="80"/>
      <c r="D465" s="80"/>
      <c r="E465" s="80"/>
      <c r="F465" s="80"/>
      <c r="G465" s="80"/>
    </row>
    <row r="466" spans="3:7">
      <c r="C466" s="80"/>
      <c r="D466" s="80"/>
      <c r="E466" s="80"/>
      <c r="F466" s="80"/>
      <c r="G466" s="80"/>
    </row>
    <row r="467" spans="3:7">
      <c r="C467" s="80"/>
      <c r="D467" s="80"/>
      <c r="E467" s="80"/>
      <c r="F467" s="80"/>
      <c r="G467" s="80"/>
    </row>
    <row r="468" spans="3:7">
      <c r="C468" s="80"/>
      <c r="D468" s="80"/>
      <c r="E468" s="80"/>
      <c r="F468" s="80"/>
      <c r="G468" s="80"/>
    </row>
    <row r="469" spans="3:7">
      <c r="C469" s="80"/>
      <c r="D469" s="80"/>
      <c r="E469" s="80"/>
      <c r="F469" s="80"/>
      <c r="G469" s="80"/>
    </row>
    <row r="470" spans="3:7">
      <c r="C470" s="80"/>
      <c r="D470" s="80"/>
      <c r="E470" s="80"/>
      <c r="F470" s="80"/>
      <c r="G470" s="80"/>
    </row>
    <row r="471" spans="3:7">
      <c r="C471" s="80"/>
      <c r="D471" s="80"/>
      <c r="E471" s="80"/>
      <c r="F471" s="80"/>
      <c r="G471" s="80"/>
    </row>
    <row r="472" spans="3:7">
      <c r="C472" s="80"/>
      <c r="D472" s="80"/>
      <c r="E472" s="80"/>
      <c r="F472" s="80"/>
      <c r="G472" s="80"/>
    </row>
    <row r="473" spans="3:7">
      <c r="C473" s="80"/>
      <c r="D473" s="80"/>
      <c r="E473" s="80"/>
      <c r="F473" s="80"/>
      <c r="G473" s="80"/>
    </row>
    <row r="474" spans="3:7">
      <c r="C474" s="80"/>
      <c r="D474" s="80"/>
      <c r="E474" s="80"/>
      <c r="F474" s="80"/>
      <c r="G474" s="80"/>
    </row>
    <row r="475" spans="3:7">
      <c r="C475" s="80"/>
      <c r="D475" s="80"/>
      <c r="E475" s="80"/>
      <c r="F475" s="80"/>
      <c r="G475" s="80"/>
    </row>
    <row r="476" spans="3:7">
      <c r="C476" s="80"/>
      <c r="D476" s="80"/>
      <c r="E476" s="80"/>
      <c r="F476" s="80"/>
      <c r="G476" s="80"/>
    </row>
    <row r="477" spans="3:7">
      <c r="C477" s="80"/>
      <c r="D477" s="80"/>
      <c r="E477" s="80"/>
      <c r="F477" s="80"/>
      <c r="G477" s="80"/>
    </row>
    <row r="478" spans="3:7">
      <c r="C478" s="80"/>
      <c r="D478" s="80"/>
      <c r="E478" s="80"/>
      <c r="F478" s="80"/>
      <c r="G478" s="80"/>
    </row>
    <row r="479" spans="3:7">
      <c r="C479" s="80"/>
      <c r="D479" s="80"/>
      <c r="E479" s="80"/>
      <c r="F479" s="80"/>
      <c r="G479" s="80"/>
    </row>
    <row r="480" spans="3:7">
      <c r="C480" s="80"/>
      <c r="D480" s="80"/>
      <c r="E480" s="80"/>
      <c r="F480" s="80"/>
      <c r="G480" s="80"/>
    </row>
    <row r="481" spans="3:7">
      <c r="C481" s="80"/>
      <c r="D481" s="80"/>
      <c r="E481" s="80"/>
      <c r="F481" s="80"/>
      <c r="G481" s="80"/>
    </row>
    <row r="482" spans="3:7">
      <c r="C482" s="80"/>
      <c r="D482" s="80"/>
      <c r="E482" s="80"/>
      <c r="F482" s="80"/>
      <c r="G482" s="80"/>
    </row>
    <row r="483" spans="3:7">
      <c r="C483" s="80"/>
      <c r="D483" s="80"/>
      <c r="E483" s="80"/>
      <c r="F483" s="80"/>
      <c r="G483" s="80"/>
    </row>
    <row r="484" spans="3:7">
      <c r="C484" s="80"/>
      <c r="D484" s="80"/>
      <c r="E484" s="80"/>
      <c r="F484" s="80"/>
      <c r="G484" s="80"/>
    </row>
    <row r="485" spans="3:7">
      <c r="C485" s="80"/>
      <c r="D485" s="80"/>
      <c r="E485" s="80"/>
      <c r="F485" s="80"/>
      <c r="G485" s="80"/>
    </row>
    <row r="486" spans="3:7">
      <c r="C486" s="80"/>
      <c r="D486" s="80"/>
      <c r="E486" s="80"/>
      <c r="F486" s="80"/>
      <c r="G486" s="80"/>
    </row>
    <row r="487" spans="3:7">
      <c r="C487" s="80"/>
      <c r="D487" s="80"/>
      <c r="E487" s="80"/>
      <c r="F487" s="80"/>
      <c r="G487" s="80"/>
    </row>
    <row r="488" spans="3:7">
      <c r="C488" s="80"/>
      <c r="D488" s="80"/>
      <c r="E488" s="80"/>
      <c r="F488" s="80"/>
      <c r="G488" s="80"/>
    </row>
    <row r="489" spans="3:7">
      <c r="C489" s="80"/>
      <c r="D489" s="80"/>
      <c r="E489" s="80"/>
      <c r="F489" s="80"/>
      <c r="G489" s="80"/>
    </row>
    <row r="490" spans="3:7">
      <c r="C490" s="80"/>
      <c r="D490" s="80"/>
      <c r="E490" s="80"/>
      <c r="F490" s="80"/>
      <c r="G490" s="80"/>
    </row>
    <row r="491" spans="3:7">
      <c r="C491" s="80"/>
      <c r="D491" s="80"/>
      <c r="E491" s="80"/>
      <c r="F491" s="80"/>
      <c r="G491" s="80"/>
    </row>
    <row r="492" spans="3:7">
      <c r="C492" s="80"/>
      <c r="D492" s="80"/>
      <c r="E492" s="80"/>
      <c r="F492" s="80"/>
      <c r="G492" s="80"/>
    </row>
    <row r="493" spans="3:7">
      <c r="C493" s="80"/>
      <c r="D493" s="80"/>
      <c r="E493" s="80"/>
      <c r="F493" s="80"/>
      <c r="G493" s="80"/>
    </row>
    <row r="494" spans="3:7">
      <c r="C494" s="80"/>
      <c r="D494" s="80"/>
      <c r="E494" s="80"/>
      <c r="F494" s="80"/>
      <c r="G494" s="80"/>
    </row>
    <row r="495" spans="3:7">
      <c r="C495" s="80"/>
      <c r="D495" s="80"/>
      <c r="E495" s="80"/>
      <c r="F495" s="80"/>
      <c r="G495" s="80"/>
    </row>
    <row r="496" spans="3:7">
      <c r="C496" s="80"/>
      <c r="D496" s="80"/>
      <c r="E496" s="80"/>
      <c r="F496" s="80"/>
      <c r="G496" s="80"/>
    </row>
    <row r="497" spans="3:7">
      <c r="C497" s="80"/>
      <c r="D497" s="80"/>
      <c r="E497" s="80"/>
      <c r="F497" s="80"/>
      <c r="G497" s="80"/>
    </row>
    <row r="498" spans="3:7">
      <c r="C498" s="80"/>
      <c r="D498" s="80"/>
      <c r="E498" s="80"/>
      <c r="F498" s="80"/>
      <c r="G498" s="80"/>
    </row>
    <row r="499" spans="3:7">
      <c r="C499" s="80"/>
      <c r="D499" s="80"/>
      <c r="E499" s="80"/>
      <c r="F499" s="80"/>
      <c r="G499" s="80"/>
    </row>
    <row r="500" spans="3:7">
      <c r="C500" s="80"/>
      <c r="D500" s="80"/>
      <c r="E500" s="80"/>
      <c r="F500" s="80"/>
      <c r="G500" s="80"/>
    </row>
    <row r="501" spans="3:7">
      <c r="C501" s="80"/>
      <c r="D501" s="80"/>
      <c r="E501" s="80"/>
      <c r="F501" s="80"/>
      <c r="G501" s="80"/>
    </row>
    <row r="502" spans="3:7">
      <c r="C502" s="80"/>
      <c r="D502" s="80"/>
      <c r="E502" s="80"/>
      <c r="F502" s="80"/>
      <c r="G502" s="80"/>
    </row>
    <row r="503" spans="3:7">
      <c r="C503" s="80"/>
      <c r="D503" s="80"/>
      <c r="E503" s="80"/>
      <c r="F503" s="80"/>
      <c r="G503" s="80"/>
    </row>
    <row r="504" spans="3:7">
      <c r="C504" s="80"/>
      <c r="D504" s="80"/>
      <c r="E504" s="80"/>
      <c r="F504" s="80"/>
      <c r="G504" s="80"/>
    </row>
    <row r="505" spans="3:7">
      <c r="C505" s="80"/>
      <c r="D505" s="80"/>
      <c r="E505" s="80"/>
      <c r="F505" s="80"/>
      <c r="G505" s="80"/>
    </row>
    <row r="506" spans="3:7">
      <c r="C506" s="80"/>
      <c r="D506" s="80"/>
      <c r="E506" s="80"/>
      <c r="F506" s="80"/>
      <c r="G506" s="80"/>
    </row>
    <row r="507" spans="3:7">
      <c r="C507" s="80"/>
      <c r="D507" s="80"/>
      <c r="E507" s="80"/>
      <c r="F507" s="80"/>
      <c r="G507" s="80"/>
    </row>
    <row r="508" spans="3:7">
      <c r="C508" s="80"/>
      <c r="D508" s="80"/>
      <c r="E508" s="80"/>
      <c r="F508" s="80"/>
      <c r="G508" s="80"/>
    </row>
    <row r="509" spans="3:7">
      <c r="C509" s="80"/>
      <c r="D509" s="80"/>
      <c r="E509" s="80"/>
      <c r="F509" s="80"/>
      <c r="G509" s="80"/>
    </row>
    <row r="510" spans="3:7">
      <c r="C510" s="80"/>
      <c r="D510" s="80"/>
      <c r="E510" s="80"/>
      <c r="F510" s="80"/>
      <c r="G510" s="80"/>
    </row>
    <row r="511" spans="3:7">
      <c r="C511" s="80"/>
      <c r="D511" s="80"/>
      <c r="E511" s="80"/>
      <c r="F511" s="80"/>
      <c r="G511" s="80"/>
    </row>
    <row r="512" spans="3:7">
      <c r="C512" s="80"/>
      <c r="D512" s="80"/>
      <c r="E512" s="80"/>
      <c r="F512" s="80"/>
      <c r="G512" s="80"/>
    </row>
    <row r="513" spans="3:7">
      <c r="C513" s="80"/>
      <c r="D513" s="80"/>
      <c r="E513" s="80"/>
      <c r="F513" s="80"/>
      <c r="G513" s="80"/>
    </row>
    <row r="514" spans="3:7">
      <c r="C514" s="80"/>
      <c r="D514" s="80"/>
      <c r="E514" s="80"/>
      <c r="F514" s="80"/>
      <c r="G514" s="80"/>
    </row>
    <row r="515" spans="3:7">
      <c r="C515" s="80"/>
      <c r="D515" s="80"/>
      <c r="E515" s="80"/>
      <c r="F515" s="80"/>
      <c r="G515" s="80"/>
    </row>
    <row r="516" spans="3:7">
      <c r="C516" s="80"/>
      <c r="D516" s="80"/>
      <c r="E516" s="80"/>
      <c r="F516" s="80"/>
      <c r="G516" s="80"/>
    </row>
    <row r="517" spans="3:7">
      <c r="C517" s="80"/>
      <c r="D517" s="80"/>
      <c r="E517" s="80"/>
      <c r="F517" s="80"/>
      <c r="G517" s="80"/>
    </row>
    <row r="518" spans="3:7">
      <c r="C518" s="80"/>
      <c r="D518" s="80"/>
      <c r="E518" s="80"/>
      <c r="F518" s="80"/>
      <c r="G518" s="80"/>
    </row>
    <row r="519" spans="3:7">
      <c r="C519" s="80"/>
      <c r="D519" s="80"/>
      <c r="E519" s="80"/>
      <c r="F519" s="80"/>
      <c r="G519" s="80"/>
    </row>
    <row r="520" spans="3:7">
      <c r="C520" s="80"/>
      <c r="D520" s="80"/>
      <c r="E520" s="80"/>
      <c r="F520" s="80"/>
      <c r="G520" s="80"/>
    </row>
    <row r="521" spans="3:7">
      <c r="C521" s="80"/>
      <c r="D521" s="80"/>
      <c r="E521" s="80"/>
      <c r="F521" s="80"/>
      <c r="G521" s="80"/>
    </row>
    <row r="522" spans="3:7">
      <c r="C522" s="80"/>
      <c r="D522" s="80"/>
      <c r="E522" s="80"/>
      <c r="F522" s="80"/>
      <c r="G522" s="80"/>
    </row>
    <row r="523" spans="3:7">
      <c r="C523" s="80"/>
      <c r="D523" s="80"/>
      <c r="E523" s="80"/>
      <c r="F523" s="80"/>
      <c r="G523" s="80"/>
    </row>
    <row r="524" spans="3:7">
      <c r="C524" s="80"/>
      <c r="D524" s="80"/>
      <c r="E524" s="80"/>
      <c r="F524" s="80"/>
      <c r="G524" s="80"/>
    </row>
    <row r="525" spans="3:7">
      <c r="C525" s="80"/>
      <c r="D525" s="80"/>
      <c r="E525" s="80"/>
      <c r="F525" s="80"/>
      <c r="G525" s="80"/>
    </row>
    <row r="526" spans="3:7">
      <c r="C526" s="80"/>
      <c r="D526" s="80"/>
      <c r="E526" s="80"/>
      <c r="F526" s="80"/>
      <c r="G526" s="80"/>
    </row>
    <row r="527" spans="3:7">
      <c r="C527" s="80"/>
      <c r="D527" s="80"/>
      <c r="E527" s="80"/>
      <c r="F527" s="80"/>
      <c r="G527" s="80"/>
    </row>
    <row r="528" spans="3:7">
      <c r="C528" s="80"/>
      <c r="D528" s="80"/>
      <c r="E528" s="80"/>
      <c r="F528" s="80"/>
      <c r="G528" s="80"/>
    </row>
    <row r="529" spans="3:7">
      <c r="C529" s="80"/>
      <c r="D529" s="80"/>
      <c r="E529" s="80"/>
      <c r="F529" s="80"/>
      <c r="G529" s="80"/>
    </row>
    <row r="530" spans="3:7">
      <c r="C530" s="80"/>
      <c r="D530" s="80"/>
      <c r="E530" s="80"/>
      <c r="F530" s="80"/>
      <c r="G530" s="80"/>
    </row>
    <row r="531" spans="3:7">
      <c r="C531" s="80"/>
      <c r="D531" s="80"/>
      <c r="E531" s="80"/>
      <c r="F531" s="80"/>
      <c r="G531" s="80"/>
    </row>
    <row r="532" spans="3:7">
      <c r="C532" s="80"/>
      <c r="D532" s="80"/>
      <c r="E532" s="80"/>
      <c r="F532" s="80"/>
      <c r="G532" s="80"/>
    </row>
    <row r="533" spans="3:7">
      <c r="C533" s="80"/>
      <c r="D533" s="80"/>
      <c r="E533" s="80"/>
      <c r="F533" s="80"/>
      <c r="G533" s="80"/>
    </row>
    <row r="534" spans="3:7">
      <c r="C534" s="80"/>
      <c r="D534" s="80"/>
      <c r="E534" s="80"/>
      <c r="F534" s="80"/>
      <c r="G534" s="80"/>
    </row>
    <row r="535" spans="3:7">
      <c r="C535" s="80"/>
      <c r="D535" s="80"/>
      <c r="E535" s="80"/>
      <c r="F535" s="80"/>
      <c r="G535" s="80"/>
    </row>
    <row r="536" spans="3:7">
      <c r="C536" s="80"/>
      <c r="D536" s="80"/>
      <c r="E536" s="80"/>
      <c r="F536" s="80"/>
      <c r="G536" s="80"/>
    </row>
    <row r="537" spans="3:7">
      <c r="C537" s="80"/>
      <c r="D537" s="80"/>
      <c r="E537" s="80"/>
      <c r="F537" s="80"/>
      <c r="G537" s="80"/>
    </row>
    <row r="538" spans="3:7">
      <c r="C538" s="80"/>
      <c r="D538" s="80"/>
      <c r="E538" s="80"/>
      <c r="F538" s="80"/>
      <c r="G538" s="80"/>
    </row>
    <row r="539" spans="3:7">
      <c r="C539" s="80"/>
      <c r="D539" s="80"/>
      <c r="E539" s="80"/>
      <c r="F539" s="80"/>
      <c r="G539" s="80"/>
    </row>
    <row r="540" spans="3:7">
      <c r="C540" s="80"/>
      <c r="D540" s="80"/>
      <c r="E540" s="80"/>
      <c r="F540" s="80"/>
      <c r="G540" s="80"/>
    </row>
    <row r="541" spans="3:7">
      <c r="C541" s="80"/>
      <c r="D541" s="80"/>
      <c r="E541" s="80"/>
      <c r="F541" s="80"/>
      <c r="G541" s="80"/>
    </row>
    <row r="542" spans="3:7">
      <c r="C542" s="80"/>
      <c r="D542" s="80"/>
      <c r="E542" s="80"/>
      <c r="F542" s="80"/>
      <c r="G542" s="80"/>
    </row>
    <row r="543" spans="3:7">
      <c r="C543" s="80"/>
      <c r="D543" s="80"/>
      <c r="E543" s="80"/>
      <c r="F543" s="80"/>
      <c r="G543" s="80"/>
    </row>
    <row r="544" spans="3:7">
      <c r="C544" s="80"/>
      <c r="D544" s="80"/>
      <c r="E544" s="80"/>
      <c r="F544" s="80"/>
      <c r="G544" s="80"/>
    </row>
    <row r="545" spans="3:7">
      <c r="C545" s="80"/>
      <c r="D545" s="80"/>
      <c r="E545" s="80"/>
      <c r="F545" s="80"/>
      <c r="G545" s="80"/>
    </row>
    <row r="546" spans="3:7">
      <c r="C546" s="80"/>
      <c r="D546" s="80"/>
      <c r="E546" s="80"/>
      <c r="F546" s="80"/>
      <c r="G546" s="80"/>
    </row>
    <row r="547" spans="3:7">
      <c r="C547" s="80"/>
      <c r="D547" s="80"/>
      <c r="E547" s="80"/>
      <c r="F547" s="80"/>
      <c r="G547" s="80"/>
    </row>
    <row r="548" spans="3:7">
      <c r="C548" s="80"/>
      <c r="D548" s="80"/>
      <c r="E548" s="80"/>
      <c r="F548" s="80"/>
      <c r="G548" s="80"/>
    </row>
    <row r="549" spans="3:7">
      <c r="C549" s="80"/>
      <c r="D549" s="80"/>
      <c r="E549" s="80"/>
      <c r="F549" s="80"/>
      <c r="G549" s="80"/>
    </row>
    <row r="550" spans="3:7">
      <c r="C550" s="80"/>
      <c r="D550" s="80"/>
      <c r="E550" s="80"/>
      <c r="F550" s="80"/>
      <c r="G550" s="80"/>
    </row>
    <row r="551" spans="3:7">
      <c r="C551" s="80"/>
      <c r="D551" s="80"/>
      <c r="E551" s="80"/>
      <c r="F551" s="80"/>
      <c r="G551" s="80"/>
    </row>
    <row r="552" spans="3:7">
      <c r="C552" s="80"/>
      <c r="D552" s="80"/>
      <c r="E552" s="80"/>
      <c r="F552" s="80"/>
      <c r="G552" s="80"/>
    </row>
    <row r="553" spans="3:7">
      <c r="C553" s="80"/>
      <c r="D553" s="80"/>
      <c r="E553" s="80"/>
      <c r="F553" s="80"/>
      <c r="G553" s="80"/>
    </row>
    <row r="554" spans="3:7">
      <c r="C554" s="80"/>
      <c r="D554" s="80"/>
      <c r="E554" s="80"/>
      <c r="F554" s="80"/>
      <c r="G554" s="80"/>
    </row>
    <row r="555" spans="3:7">
      <c r="C555" s="80"/>
      <c r="D555" s="80"/>
      <c r="E555" s="80"/>
      <c r="F555" s="80"/>
      <c r="G555" s="80"/>
    </row>
    <row r="556" spans="3:7">
      <c r="C556" s="80"/>
      <c r="D556" s="80"/>
      <c r="E556" s="80"/>
      <c r="F556" s="80"/>
      <c r="G556" s="80"/>
    </row>
    <row r="557" spans="3:7">
      <c r="C557" s="80"/>
      <c r="D557" s="80"/>
      <c r="E557" s="80"/>
      <c r="F557" s="80"/>
      <c r="G557" s="80"/>
    </row>
    <row r="558" spans="3:7">
      <c r="C558" s="80"/>
      <c r="D558" s="80"/>
      <c r="E558" s="80"/>
      <c r="F558" s="80"/>
      <c r="G558" s="80"/>
    </row>
    <row r="559" spans="3:7">
      <c r="C559" s="80"/>
      <c r="D559" s="80"/>
      <c r="E559" s="80"/>
      <c r="F559" s="80"/>
      <c r="G559" s="80"/>
    </row>
    <row r="560" spans="3:7">
      <c r="C560" s="80"/>
      <c r="D560" s="80"/>
      <c r="E560" s="80"/>
      <c r="F560" s="80"/>
      <c r="G560" s="80"/>
    </row>
    <row r="561" spans="3:7">
      <c r="C561" s="80"/>
      <c r="D561" s="80"/>
      <c r="E561" s="80"/>
      <c r="F561" s="80"/>
      <c r="G561" s="80"/>
    </row>
    <row r="562" spans="3:7">
      <c r="C562" s="80"/>
      <c r="D562" s="80"/>
      <c r="E562" s="80"/>
      <c r="F562" s="80"/>
      <c r="G562" s="80"/>
    </row>
    <row r="563" spans="3:7">
      <c r="C563" s="80"/>
      <c r="D563" s="80"/>
      <c r="E563" s="80"/>
      <c r="F563" s="80"/>
      <c r="G563" s="80"/>
    </row>
    <row r="564" spans="3:7">
      <c r="C564" s="80"/>
      <c r="D564" s="80"/>
      <c r="E564" s="80"/>
      <c r="F564" s="80"/>
      <c r="G564" s="80"/>
    </row>
    <row r="565" spans="3:7">
      <c r="C565" s="80"/>
      <c r="D565" s="80"/>
      <c r="E565" s="80"/>
      <c r="F565" s="80"/>
      <c r="G565" s="80"/>
    </row>
    <row r="566" spans="3:7">
      <c r="C566" s="80"/>
      <c r="D566" s="80"/>
      <c r="E566" s="80"/>
      <c r="F566" s="80"/>
      <c r="G566" s="80"/>
    </row>
    <row r="567" spans="3:7">
      <c r="C567" s="80"/>
      <c r="D567" s="80"/>
      <c r="E567" s="80"/>
      <c r="F567" s="80"/>
      <c r="G567" s="80"/>
    </row>
    <row r="568" spans="3:7">
      <c r="C568" s="80"/>
      <c r="D568" s="80"/>
      <c r="E568" s="80"/>
      <c r="F568" s="80"/>
      <c r="G568" s="80"/>
    </row>
    <row r="569" spans="3:7">
      <c r="C569" s="80"/>
      <c r="D569" s="80"/>
      <c r="E569" s="80"/>
      <c r="F569" s="80"/>
      <c r="G569" s="80"/>
    </row>
    <row r="570" spans="3:7">
      <c r="C570" s="80"/>
      <c r="D570" s="80"/>
      <c r="E570" s="80"/>
      <c r="F570" s="80"/>
      <c r="G570" s="80"/>
    </row>
    <row r="571" spans="3:7">
      <c r="C571" s="80"/>
      <c r="D571" s="80"/>
      <c r="E571" s="80"/>
      <c r="F571" s="80"/>
      <c r="G571" s="80"/>
    </row>
    <row r="572" spans="3:7">
      <c r="C572" s="80"/>
      <c r="D572" s="80"/>
      <c r="E572" s="80"/>
      <c r="F572" s="80"/>
      <c r="G572" s="80"/>
    </row>
    <row r="573" spans="3:7">
      <c r="C573" s="80"/>
      <c r="D573" s="80"/>
      <c r="E573" s="80"/>
      <c r="F573" s="80"/>
      <c r="G573" s="80"/>
    </row>
    <row r="574" spans="3:7">
      <c r="C574" s="80"/>
      <c r="D574" s="80"/>
      <c r="E574" s="80"/>
      <c r="F574" s="80"/>
      <c r="G574" s="80"/>
    </row>
    <row r="575" spans="3:7">
      <c r="C575" s="80"/>
      <c r="D575" s="80"/>
      <c r="E575" s="80"/>
      <c r="F575" s="80"/>
      <c r="G575" s="80"/>
    </row>
    <row r="576" spans="3:7">
      <c r="C576" s="80"/>
      <c r="D576" s="80"/>
      <c r="E576" s="80"/>
      <c r="F576" s="80"/>
      <c r="G576" s="80"/>
    </row>
    <row r="577" spans="3:7">
      <c r="C577" s="80"/>
      <c r="D577" s="80"/>
      <c r="E577" s="80"/>
      <c r="F577" s="80"/>
      <c r="G577" s="80"/>
    </row>
    <row r="578" spans="3:7">
      <c r="C578" s="80"/>
      <c r="D578" s="80"/>
      <c r="E578" s="80"/>
      <c r="F578" s="80"/>
      <c r="G578" s="80"/>
    </row>
    <row r="579" spans="3:7">
      <c r="C579" s="80"/>
      <c r="D579" s="80"/>
      <c r="E579" s="80"/>
      <c r="F579" s="80"/>
      <c r="G579" s="80"/>
    </row>
    <row r="580" spans="3:7">
      <c r="C580" s="80"/>
      <c r="D580" s="80"/>
      <c r="E580" s="80"/>
      <c r="F580" s="80"/>
      <c r="G580" s="80"/>
    </row>
    <row r="581" spans="3:7">
      <c r="C581" s="80"/>
      <c r="D581" s="80"/>
      <c r="E581" s="80"/>
      <c r="F581" s="80"/>
      <c r="G581" s="80"/>
    </row>
    <row r="582" spans="3:7">
      <c r="C582" s="80"/>
      <c r="D582" s="80"/>
      <c r="E582" s="80"/>
      <c r="F582" s="80"/>
      <c r="G582" s="80"/>
    </row>
    <row r="583" spans="3:7">
      <c r="C583" s="80"/>
      <c r="D583" s="80"/>
      <c r="E583" s="80"/>
      <c r="F583" s="80"/>
      <c r="G583" s="80"/>
    </row>
    <row r="584" spans="3:7">
      <c r="C584" s="80"/>
      <c r="D584" s="80"/>
      <c r="E584" s="80"/>
      <c r="F584" s="80"/>
      <c r="G584" s="80"/>
    </row>
    <row r="585" spans="3:7">
      <c r="C585" s="80"/>
      <c r="D585" s="80"/>
      <c r="E585" s="80"/>
      <c r="F585" s="80"/>
      <c r="G585" s="80"/>
    </row>
    <row r="586" spans="3:7">
      <c r="C586" s="80"/>
      <c r="D586" s="80"/>
      <c r="E586" s="80"/>
      <c r="F586" s="80"/>
      <c r="G586" s="80"/>
    </row>
    <row r="587" spans="3:7">
      <c r="C587" s="80"/>
      <c r="D587" s="80"/>
      <c r="E587" s="80"/>
      <c r="F587" s="80"/>
      <c r="G587" s="80"/>
    </row>
    <row r="588" spans="3:7">
      <c r="C588" s="80"/>
      <c r="D588" s="80"/>
      <c r="E588" s="80"/>
      <c r="F588" s="80"/>
      <c r="G588" s="80"/>
    </row>
    <row r="589" spans="3:7">
      <c r="C589" s="80"/>
      <c r="D589" s="80"/>
      <c r="E589" s="80"/>
      <c r="F589" s="80"/>
      <c r="G589" s="80"/>
    </row>
    <row r="590" spans="3:7">
      <c r="C590" s="80"/>
      <c r="D590" s="80"/>
      <c r="E590" s="80"/>
      <c r="F590" s="80"/>
      <c r="G590" s="80"/>
    </row>
    <row r="591" spans="3:7">
      <c r="C591" s="80"/>
      <c r="D591" s="80"/>
      <c r="E591" s="80"/>
      <c r="F591" s="80"/>
      <c r="G591" s="80"/>
    </row>
    <row r="592" spans="3:7">
      <c r="C592" s="80"/>
      <c r="D592" s="80"/>
      <c r="E592" s="80"/>
      <c r="F592" s="80"/>
      <c r="G592" s="80"/>
    </row>
    <row r="593" spans="3:7">
      <c r="C593" s="80"/>
      <c r="D593" s="80"/>
      <c r="E593" s="80"/>
      <c r="F593" s="80"/>
      <c r="G593" s="80"/>
    </row>
    <row r="594" spans="3:7">
      <c r="C594" s="80"/>
      <c r="D594" s="80"/>
      <c r="E594" s="80"/>
      <c r="F594" s="80"/>
      <c r="G594" s="80"/>
    </row>
    <row r="595" spans="3:7">
      <c r="C595" s="80"/>
      <c r="D595" s="80"/>
      <c r="E595" s="80"/>
      <c r="F595" s="80"/>
      <c r="G595" s="80"/>
    </row>
    <row r="596" spans="3:7">
      <c r="C596" s="80"/>
      <c r="D596" s="80"/>
      <c r="E596" s="80"/>
      <c r="F596" s="80"/>
      <c r="G596" s="80"/>
    </row>
    <row r="597" spans="3:7">
      <c r="C597" s="80"/>
      <c r="D597" s="80"/>
      <c r="E597" s="80"/>
      <c r="F597" s="80"/>
      <c r="G597" s="80"/>
    </row>
    <row r="598" spans="3:7">
      <c r="C598" s="80"/>
      <c r="D598" s="80"/>
      <c r="E598" s="80"/>
      <c r="F598" s="80"/>
      <c r="G598" s="80"/>
    </row>
    <row r="599" spans="3:7">
      <c r="C599" s="80"/>
      <c r="D599" s="80"/>
      <c r="E599" s="80"/>
      <c r="F599" s="80"/>
      <c r="G599" s="80"/>
    </row>
    <row r="600" spans="3:7">
      <c r="C600" s="80"/>
      <c r="D600" s="80"/>
      <c r="E600" s="80"/>
      <c r="F600" s="80"/>
      <c r="G600" s="80"/>
    </row>
    <row r="601" spans="3:7">
      <c r="C601" s="80"/>
      <c r="D601" s="80"/>
      <c r="E601" s="80"/>
      <c r="F601" s="80"/>
      <c r="G601" s="80"/>
    </row>
    <row r="602" spans="3:7">
      <c r="C602" s="80"/>
      <c r="D602" s="80"/>
      <c r="E602" s="80"/>
      <c r="F602" s="80"/>
      <c r="G602" s="80"/>
    </row>
    <row r="603" spans="3:7">
      <c r="C603" s="80"/>
      <c r="D603" s="80"/>
      <c r="E603" s="80"/>
      <c r="F603" s="80"/>
      <c r="G603" s="80"/>
    </row>
    <row r="604" spans="3:7">
      <c r="C604" s="80"/>
      <c r="D604" s="80"/>
      <c r="E604" s="80"/>
      <c r="F604" s="80"/>
      <c r="G604" s="80"/>
    </row>
    <row r="605" spans="3:7">
      <c r="C605" s="80"/>
      <c r="D605" s="80"/>
      <c r="E605" s="80"/>
      <c r="F605" s="80"/>
      <c r="G605" s="80"/>
    </row>
    <row r="606" spans="3:7">
      <c r="C606" s="80"/>
      <c r="D606" s="80"/>
      <c r="E606" s="80"/>
      <c r="F606" s="80"/>
      <c r="G606" s="80"/>
    </row>
    <row r="607" spans="3:7">
      <c r="C607" s="80"/>
      <c r="D607" s="80"/>
      <c r="E607" s="80"/>
      <c r="F607" s="80"/>
      <c r="G607" s="80"/>
    </row>
    <row r="608" spans="3:7">
      <c r="C608" s="80"/>
      <c r="D608" s="80"/>
      <c r="E608" s="80"/>
      <c r="F608" s="80"/>
      <c r="G608" s="80"/>
    </row>
    <row r="609" spans="3:7">
      <c r="C609" s="80"/>
      <c r="D609" s="80"/>
      <c r="E609" s="80"/>
      <c r="F609" s="80"/>
      <c r="G609" s="80"/>
    </row>
    <row r="610" spans="3:7">
      <c r="C610" s="80"/>
      <c r="D610" s="80"/>
      <c r="E610" s="80"/>
      <c r="F610" s="80"/>
      <c r="G610" s="80"/>
    </row>
    <row r="611" spans="3:7">
      <c r="C611" s="80"/>
      <c r="D611" s="80"/>
      <c r="E611" s="80"/>
      <c r="F611" s="80"/>
      <c r="G611" s="80"/>
    </row>
    <row r="612" spans="3:7">
      <c r="C612" s="80"/>
      <c r="D612" s="80"/>
      <c r="E612" s="80"/>
      <c r="F612" s="80"/>
      <c r="G612" s="80"/>
    </row>
    <row r="613" spans="3:7">
      <c r="C613" s="80"/>
      <c r="D613" s="80"/>
      <c r="E613" s="80"/>
      <c r="F613" s="80"/>
      <c r="G613" s="80"/>
    </row>
    <row r="614" spans="3:7">
      <c r="C614" s="80"/>
      <c r="D614" s="80"/>
      <c r="E614" s="80"/>
      <c r="F614" s="80"/>
      <c r="G614" s="80"/>
    </row>
    <row r="615" spans="3:7">
      <c r="C615" s="80"/>
      <c r="D615" s="80"/>
      <c r="E615" s="80"/>
      <c r="F615" s="80"/>
      <c r="G615" s="80"/>
    </row>
    <row r="616" spans="3:7">
      <c r="C616" s="80"/>
      <c r="D616" s="80"/>
      <c r="E616" s="80"/>
      <c r="F616" s="80"/>
      <c r="G616" s="80"/>
    </row>
    <row r="617" spans="3:7">
      <c r="C617" s="80"/>
      <c r="D617" s="80"/>
      <c r="E617" s="80"/>
      <c r="F617" s="80"/>
      <c r="G617" s="80"/>
    </row>
    <row r="618" spans="3:7">
      <c r="C618" s="80"/>
      <c r="D618" s="80"/>
      <c r="E618" s="80"/>
      <c r="F618" s="80"/>
      <c r="G618" s="80"/>
    </row>
    <row r="619" spans="3:7">
      <c r="C619" s="80"/>
      <c r="D619" s="80"/>
      <c r="E619" s="80"/>
      <c r="F619" s="80"/>
      <c r="G619" s="80"/>
    </row>
    <row r="620" spans="3:7">
      <c r="C620" s="80"/>
      <c r="D620" s="80"/>
      <c r="E620" s="80"/>
      <c r="F620" s="80"/>
      <c r="G620" s="80"/>
    </row>
    <row r="621" spans="3:7">
      <c r="C621" s="80"/>
      <c r="D621" s="80"/>
      <c r="E621" s="80"/>
      <c r="F621" s="80"/>
      <c r="G621" s="80"/>
    </row>
    <row r="622" spans="3:7">
      <c r="C622" s="80"/>
      <c r="D622" s="80"/>
      <c r="E622" s="80"/>
      <c r="F622" s="80"/>
      <c r="G622" s="80"/>
    </row>
    <row r="623" spans="3:7">
      <c r="C623" s="80"/>
      <c r="D623" s="80"/>
      <c r="E623" s="80"/>
      <c r="F623" s="80"/>
      <c r="G623" s="80"/>
    </row>
    <row r="624" spans="3:7">
      <c r="C624" s="80"/>
      <c r="D624" s="80"/>
      <c r="E624" s="80"/>
      <c r="F624" s="80"/>
      <c r="G624" s="80"/>
    </row>
    <row r="625" spans="3:7">
      <c r="C625" s="80"/>
      <c r="D625" s="80"/>
      <c r="E625" s="80"/>
      <c r="F625" s="80"/>
      <c r="G625" s="80"/>
    </row>
    <row r="626" spans="3:7">
      <c r="C626" s="80"/>
      <c r="D626" s="80"/>
      <c r="E626" s="80"/>
      <c r="F626" s="80"/>
      <c r="G626" s="80"/>
    </row>
    <row r="627" spans="3:7">
      <c r="C627" s="80"/>
      <c r="D627" s="80"/>
      <c r="E627" s="80"/>
      <c r="F627" s="80"/>
      <c r="G627" s="80"/>
    </row>
    <row r="628" spans="3:7">
      <c r="C628" s="80"/>
      <c r="D628" s="80"/>
      <c r="E628" s="80"/>
      <c r="F628" s="80"/>
      <c r="G628" s="80"/>
    </row>
    <row r="629" spans="3:7">
      <c r="C629" s="80"/>
      <c r="D629" s="80"/>
      <c r="E629" s="80"/>
      <c r="F629" s="80"/>
      <c r="G629" s="80"/>
    </row>
    <row r="630" spans="3:7">
      <c r="C630" s="80"/>
      <c r="D630" s="80"/>
      <c r="E630" s="80"/>
      <c r="F630" s="80"/>
      <c r="G630" s="80"/>
    </row>
    <row r="631" spans="3:7">
      <c r="C631" s="80"/>
      <c r="D631" s="80"/>
      <c r="E631" s="80"/>
      <c r="F631" s="80"/>
      <c r="G631" s="80"/>
    </row>
    <row r="632" spans="3:7">
      <c r="C632" s="80"/>
      <c r="D632" s="80"/>
      <c r="E632" s="80"/>
      <c r="F632" s="80"/>
      <c r="G632" s="80"/>
    </row>
    <row r="633" spans="3:7">
      <c r="C633" s="80"/>
      <c r="D633" s="80"/>
      <c r="E633" s="80"/>
      <c r="F633" s="80"/>
      <c r="G633" s="80"/>
    </row>
    <row r="634" spans="3:7">
      <c r="C634" s="80"/>
      <c r="D634" s="80"/>
      <c r="E634" s="80"/>
      <c r="F634" s="80"/>
      <c r="G634" s="80"/>
    </row>
    <row r="635" spans="3:7">
      <c r="C635" s="80"/>
      <c r="D635" s="80"/>
      <c r="E635" s="80"/>
      <c r="F635" s="80"/>
      <c r="G635" s="80"/>
    </row>
    <row r="636" spans="3:7">
      <c r="C636" s="80"/>
      <c r="D636" s="80"/>
      <c r="E636" s="80"/>
      <c r="F636" s="80"/>
      <c r="G636" s="80"/>
    </row>
    <row r="637" spans="3:7">
      <c r="C637" s="80"/>
      <c r="D637" s="80"/>
      <c r="E637" s="80"/>
      <c r="F637" s="80"/>
      <c r="G637" s="80"/>
    </row>
    <row r="638" spans="3:7">
      <c r="C638" s="80"/>
      <c r="D638" s="80"/>
      <c r="E638" s="80"/>
      <c r="F638" s="80"/>
      <c r="G638" s="80"/>
    </row>
    <row r="639" spans="3:7">
      <c r="C639" s="80"/>
      <c r="D639" s="80"/>
      <c r="E639" s="80"/>
      <c r="F639" s="80"/>
      <c r="G639" s="80"/>
    </row>
    <row r="640" spans="3:7">
      <c r="C640" s="80"/>
      <c r="D640" s="80"/>
      <c r="E640" s="80"/>
      <c r="F640" s="80"/>
      <c r="G640" s="80"/>
    </row>
    <row r="641" spans="3:7">
      <c r="C641" s="80"/>
      <c r="D641" s="80"/>
      <c r="E641" s="80"/>
      <c r="F641" s="80"/>
      <c r="G641" s="80"/>
    </row>
    <row r="642" spans="3:7">
      <c r="C642" s="80"/>
      <c r="D642" s="80"/>
      <c r="E642" s="80"/>
      <c r="F642" s="80"/>
      <c r="G642" s="80"/>
    </row>
    <row r="643" spans="3:7">
      <c r="C643" s="80"/>
      <c r="D643" s="80"/>
      <c r="E643" s="80"/>
      <c r="F643" s="80"/>
      <c r="G643" s="80"/>
    </row>
    <row r="644" spans="3:7">
      <c r="C644" s="80"/>
      <c r="D644" s="80"/>
      <c r="E644" s="80"/>
      <c r="F644" s="80"/>
      <c r="G644" s="80"/>
    </row>
    <row r="645" spans="3:7">
      <c r="C645" s="80"/>
      <c r="D645" s="80"/>
      <c r="E645" s="80"/>
      <c r="F645" s="80"/>
      <c r="G645" s="80"/>
    </row>
    <row r="646" spans="3:7">
      <c r="C646" s="80"/>
      <c r="D646" s="80"/>
      <c r="E646" s="80"/>
      <c r="F646" s="80"/>
      <c r="G646" s="80"/>
    </row>
    <row r="647" spans="3:7">
      <c r="C647" s="80"/>
      <c r="D647" s="80"/>
      <c r="E647" s="80"/>
      <c r="F647" s="80"/>
      <c r="G647" s="80"/>
    </row>
    <row r="648" spans="3:7">
      <c r="C648" s="80"/>
      <c r="D648" s="80"/>
      <c r="E648" s="80"/>
      <c r="F648" s="80"/>
      <c r="G648" s="80"/>
    </row>
    <row r="649" spans="3:7">
      <c r="C649" s="80"/>
      <c r="D649" s="80"/>
      <c r="E649" s="80"/>
      <c r="F649" s="80"/>
      <c r="G649" s="80"/>
    </row>
    <row r="650" spans="3:7">
      <c r="C650" s="80"/>
      <c r="D650" s="80"/>
      <c r="E650" s="80"/>
      <c r="F650" s="80"/>
      <c r="G650" s="80"/>
    </row>
    <row r="651" spans="3:7">
      <c r="C651" s="80"/>
      <c r="D651" s="80"/>
      <c r="E651" s="80"/>
      <c r="F651" s="80"/>
      <c r="G651" s="80"/>
    </row>
    <row r="652" spans="3:7">
      <c r="C652" s="80"/>
      <c r="D652" s="80"/>
      <c r="E652" s="80"/>
      <c r="F652" s="80"/>
      <c r="G652" s="80"/>
    </row>
    <row r="653" spans="3:7">
      <c r="C653" s="80"/>
      <c r="D653" s="80"/>
      <c r="E653" s="80"/>
      <c r="F653" s="80"/>
      <c r="G653" s="80"/>
    </row>
    <row r="654" spans="3:7">
      <c r="C654" s="80"/>
      <c r="D654" s="80"/>
      <c r="E654" s="80"/>
      <c r="F654" s="80"/>
      <c r="G654" s="80"/>
    </row>
    <row r="655" spans="3:7">
      <c r="C655" s="80"/>
      <c r="D655" s="80"/>
      <c r="E655" s="80"/>
      <c r="F655" s="80"/>
      <c r="G655" s="80"/>
    </row>
    <row r="656" spans="3:7">
      <c r="C656" s="80"/>
      <c r="D656" s="80"/>
      <c r="E656" s="80"/>
      <c r="F656" s="80"/>
      <c r="G656" s="80"/>
    </row>
    <row r="657" spans="3:7">
      <c r="C657" s="80"/>
      <c r="D657" s="80"/>
      <c r="E657" s="80"/>
      <c r="F657" s="80"/>
      <c r="G657" s="80"/>
    </row>
    <row r="658" spans="3:7">
      <c r="C658" s="80"/>
      <c r="D658" s="80"/>
      <c r="E658" s="80"/>
      <c r="F658" s="80"/>
      <c r="G658" s="80"/>
    </row>
    <row r="659" spans="3:7">
      <c r="C659" s="80"/>
      <c r="D659" s="80"/>
      <c r="E659" s="80"/>
      <c r="F659" s="80"/>
      <c r="G659" s="80"/>
    </row>
    <row r="660" spans="3:7">
      <c r="C660" s="80"/>
      <c r="D660" s="80"/>
      <c r="E660" s="80"/>
      <c r="F660" s="80"/>
      <c r="G660" s="80"/>
    </row>
    <row r="661" spans="3:7">
      <c r="C661" s="80"/>
      <c r="D661" s="80"/>
      <c r="E661" s="80"/>
      <c r="F661" s="80"/>
      <c r="G661" s="80"/>
    </row>
    <row r="662" spans="3:7">
      <c r="C662" s="80"/>
      <c r="D662" s="80"/>
      <c r="E662" s="80"/>
      <c r="F662" s="80"/>
      <c r="G662" s="80"/>
    </row>
    <row r="663" spans="3:7">
      <c r="C663" s="80"/>
      <c r="D663" s="80"/>
      <c r="E663" s="80"/>
      <c r="F663" s="80"/>
      <c r="G663" s="80"/>
    </row>
    <row r="664" spans="3:7">
      <c r="C664" s="80"/>
      <c r="D664" s="80"/>
      <c r="E664" s="80"/>
      <c r="F664" s="80"/>
      <c r="G664" s="80"/>
    </row>
    <row r="665" spans="3:7">
      <c r="C665" s="80"/>
      <c r="D665" s="80"/>
      <c r="E665" s="80"/>
      <c r="F665" s="80"/>
      <c r="G665" s="80"/>
    </row>
    <row r="666" spans="3:7">
      <c r="C666" s="80"/>
      <c r="D666" s="80"/>
      <c r="E666" s="80"/>
      <c r="F666" s="80"/>
      <c r="G666" s="80"/>
    </row>
    <row r="667" spans="3:7">
      <c r="C667" s="80"/>
      <c r="D667" s="80"/>
      <c r="E667" s="80"/>
      <c r="F667" s="80"/>
      <c r="G667" s="80"/>
    </row>
    <row r="668" spans="3:7">
      <c r="C668" s="80"/>
      <c r="D668" s="80"/>
      <c r="E668" s="80"/>
      <c r="F668" s="80"/>
      <c r="G668" s="80"/>
    </row>
    <row r="669" spans="3:7">
      <c r="C669" s="80"/>
      <c r="D669" s="80"/>
      <c r="E669" s="80"/>
      <c r="F669" s="80"/>
      <c r="G669" s="80"/>
    </row>
    <row r="670" spans="3:7">
      <c r="C670" s="80"/>
      <c r="D670" s="80"/>
      <c r="E670" s="80"/>
      <c r="F670" s="80"/>
      <c r="G670" s="80"/>
    </row>
    <row r="671" spans="3:7">
      <c r="C671" s="80"/>
      <c r="D671" s="80"/>
      <c r="E671" s="80"/>
      <c r="F671" s="80"/>
      <c r="G671" s="80"/>
    </row>
    <row r="672" spans="3:7">
      <c r="C672" s="80"/>
      <c r="D672" s="80"/>
      <c r="E672" s="80"/>
      <c r="F672" s="80"/>
      <c r="G672" s="80"/>
    </row>
    <row r="673" spans="3:7">
      <c r="C673" s="80"/>
      <c r="D673" s="80"/>
      <c r="E673" s="80"/>
      <c r="F673" s="80"/>
      <c r="G673" s="80"/>
    </row>
    <row r="674" spans="3:7">
      <c r="C674" s="80"/>
      <c r="D674" s="80"/>
      <c r="E674" s="80"/>
      <c r="F674" s="80"/>
      <c r="G674" s="80"/>
    </row>
    <row r="675" spans="3:7">
      <c r="C675" s="80"/>
      <c r="D675" s="80"/>
      <c r="E675" s="80"/>
      <c r="F675" s="80"/>
      <c r="G675" s="80"/>
    </row>
    <row r="676" spans="3:7">
      <c r="C676" s="80"/>
      <c r="D676" s="80"/>
      <c r="E676" s="80"/>
      <c r="F676" s="80"/>
      <c r="G676" s="80"/>
    </row>
    <row r="677" spans="3:7">
      <c r="C677" s="80"/>
      <c r="D677" s="80"/>
      <c r="E677" s="80"/>
      <c r="F677" s="80"/>
      <c r="G677" s="80"/>
    </row>
    <row r="678" spans="3:7">
      <c r="C678" s="80"/>
      <c r="D678" s="80"/>
      <c r="E678" s="80"/>
      <c r="F678" s="80"/>
      <c r="G678" s="80"/>
    </row>
    <row r="679" spans="3:7">
      <c r="C679" s="80"/>
      <c r="D679" s="80"/>
      <c r="E679" s="80"/>
      <c r="F679" s="80"/>
      <c r="G679" s="80"/>
    </row>
    <row r="680" spans="3:7">
      <c r="C680" s="80"/>
      <c r="D680" s="80"/>
      <c r="E680" s="80"/>
      <c r="F680" s="80"/>
      <c r="G680" s="80"/>
    </row>
    <row r="681" spans="3:7">
      <c r="C681" s="80"/>
      <c r="D681" s="80"/>
      <c r="E681" s="80"/>
      <c r="F681" s="80"/>
      <c r="G681" s="80"/>
    </row>
    <row r="682" spans="3:7">
      <c r="C682" s="80"/>
      <c r="D682" s="80"/>
      <c r="E682" s="80"/>
      <c r="F682" s="80"/>
      <c r="G682" s="80"/>
    </row>
    <row r="683" spans="3:7">
      <c r="C683" s="80"/>
      <c r="D683" s="80"/>
      <c r="E683" s="80"/>
      <c r="F683" s="80"/>
      <c r="G683" s="80"/>
    </row>
    <row r="684" spans="3:7">
      <c r="C684" s="80"/>
      <c r="D684" s="80"/>
      <c r="E684" s="80"/>
      <c r="F684" s="80"/>
      <c r="G684" s="80"/>
    </row>
    <row r="685" spans="3:7">
      <c r="C685" s="80"/>
      <c r="D685" s="80"/>
      <c r="E685" s="80"/>
      <c r="F685" s="80"/>
      <c r="G685" s="80"/>
    </row>
    <row r="686" spans="3:7">
      <c r="C686" s="80"/>
      <c r="D686" s="80"/>
      <c r="E686" s="80"/>
      <c r="F686" s="80"/>
      <c r="G686" s="80"/>
    </row>
    <row r="687" spans="3:7">
      <c r="C687" s="80"/>
      <c r="D687" s="80"/>
      <c r="E687" s="80"/>
      <c r="F687" s="80"/>
      <c r="G687" s="80"/>
    </row>
    <row r="688" spans="3:7">
      <c r="C688" s="80"/>
      <c r="D688" s="80"/>
      <c r="E688" s="80"/>
      <c r="F688" s="80"/>
      <c r="G688" s="80"/>
    </row>
    <row r="689" spans="3:7">
      <c r="C689" s="80"/>
      <c r="D689" s="80"/>
      <c r="E689" s="80"/>
      <c r="F689" s="80"/>
      <c r="G689" s="80"/>
    </row>
    <row r="690" spans="3:7">
      <c r="C690" s="80"/>
      <c r="D690" s="80"/>
      <c r="E690" s="80"/>
      <c r="F690" s="80"/>
      <c r="G690" s="80"/>
    </row>
    <row r="691" spans="3:7">
      <c r="C691" s="80"/>
      <c r="D691" s="80"/>
      <c r="E691" s="80"/>
      <c r="F691" s="80"/>
      <c r="G691" s="80"/>
    </row>
    <row r="692" spans="3:7">
      <c r="C692" s="80"/>
      <c r="D692" s="80"/>
      <c r="E692" s="80"/>
      <c r="F692" s="80"/>
      <c r="G692" s="80"/>
    </row>
    <row r="693" spans="3:7">
      <c r="C693" s="80"/>
      <c r="D693" s="80"/>
      <c r="E693" s="80"/>
      <c r="F693" s="80"/>
      <c r="G693" s="80"/>
    </row>
    <row r="694" spans="3:7">
      <c r="C694" s="80"/>
      <c r="D694" s="80"/>
      <c r="E694" s="80"/>
      <c r="F694" s="80"/>
      <c r="G694" s="80"/>
    </row>
    <row r="695" spans="3:7">
      <c r="C695" s="80"/>
      <c r="D695" s="80"/>
      <c r="E695" s="80"/>
      <c r="F695" s="80"/>
      <c r="G695" s="80"/>
    </row>
    <row r="696" spans="3:7">
      <c r="C696" s="80"/>
      <c r="D696" s="80"/>
      <c r="E696" s="80"/>
      <c r="F696" s="80"/>
      <c r="G696" s="80"/>
    </row>
    <row r="697" spans="3:7">
      <c r="C697" s="80"/>
      <c r="D697" s="80"/>
      <c r="E697" s="80"/>
      <c r="F697" s="80"/>
      <c r="G697" s="80"/>
    </row>
    <row r="698" spans="3:7">
      <c r="C698" s="80"/>
      <c r="D698" s="80"/>
      <c r="E698" s="80"/>
      <c r="F698" s="80"/>
      <c r="G698" s="80"/>
    </row>
    <row r="699" spans="3:7">
      <c r="C699" s="80"/>
      <c r="D699" s="80"/>
      <c r="E699" s="80"/>
      <c r="F699" s="80"/>
      <c r="G699" s="80"/>
    </row>
    <row r="700" spans="3:7">
      <c r="C700" s="80"/>
      <c r="D700" s="80"/>
      <c r="E700" s="80"/>
      <c r="F700" s="80"/>
      <c r="G700" s="80"/>
    </row>
    <row r="701" spans="3:7">
      <c r="C701" s="80"/>
      <c r="D701" s="80"/>
      <c r="E701" s="80"/>
      <c r="F701" s="80"/>
      <c r="G701" s="80"/>
    </row>
    <row r="702" spans="3:7">
      <c r="C702" s="80"/>
      <c r="D702" s="80"/>
      <c r="E702" s="80"/>
      <c r="F702" s="80"/>
      <c r="G702" s="80"/>
    </row>
    <row r="703" spans="3:7">
      <c r="C703" s="80"/>
      <c r="D703" s="80"/>
      <c r="E703" s="80"/>
      <c r="F703" s="80"/>
      <c r="G703" s="80"/>
    </row>
    <row r="704" spans="3:7">
      <c r="C704" s="80"/>
      <c r="D704" s="80"/>
      <c r="E704" s="80"/>
      <c r="F704" s="80"/>
      <c r="G704" s="80"/>
    </row>
    <row r="705" spans="3:7">
      <c r="C705" s="80"/>
      <c r="D705" s="80"/>
      <c r="E705" s="80"/>
      <c r="F705" s="80"/>
      <c r="G705" s="80"/>
    </row>
    <row r="706" spans="3:7">
      <c r="C706" s="80"/>
      <c r="D706" s="80"/>
      <c r="E706" s="80"/>
      <c r="F706" s="80"/>
      <c r="G706" s="80"/>
    </row>
    <row r="707" spans="3:7">
      <c r="C707" s="80"/>
      <c r="D707" s="80"/>
      <c r="E707" s="80"/>
      <c r="F707" s="80"/>
      <c r="G707" s="80"/>
    </row>
    <row r="708" spans="3:7">
      <c r="C708" s="80"/>
      <c r="D708" s="80"/>
      <c r="E708" s="80"/>
      <c r="F708" s="80"/>
      <c r="G708" s="80"/>
    </row>
    <row r="709" spans="3:7">
      <c r="C709" s="80"/>
      <c r="D709" s="80"/>
      <c r="E709" s="80"/>
      <c r="F709" s="80"/>
      <c r="G709" s="80"/>
    </row>
    <row r="710" spans="3:7">
      <c r="C710" s="80"/>
      <c r="D710" s="80"/>
      <c r="E710" s="80"/>
      <c r="F710" s="80"/>
      <c r="G710" s="80"/>
    </row>
    <row r="711" spans="3:7">
      <c r="C711" s="80"/>
      <c r="D711" s="80"/>
      <c r="E711" s="80"/>
      <c r="F711" s="80"/>
      <c r="G711" s="80"/>
    </row>
    <row r="712" spans="3:7">
      <c r="C712" s="80"/>
      <c r="D712" s="80"/>
      <c r="E712" s="80"/>
      <c r="F712" s="80"/>
      <c r="G712" s="80"/>
    </row>
    <row r="713" spans="3:7">
      <c r="C713" s="80"/>
      <c r="D713" s="80"/>
      <c r="E713" s="80"/>
      <c r="F713" s="80"/>
      <c r="G713" s="80"/>
    </row>
    <row r="714" spans="3:7">
      <c r="C714" s="80"/>
      <c r="D714" s="80"/>
      <c r="E714" s="80"/>
      <c r="F714" s="80"/>
      <c r="G714" s="80"/>
    </row>
    <row r="715" spans="3:7">
      <c r="C715" s="80"/>
      <c r="D715" s="80"/>
      <c r="E715" s="80"/>
      <c r="F715" s="80"/>
      <c r="G715" s="80"/>
    </row>
    <row r="716" spans="3:7">
      <c r="C716" s="80"/>
      <c r="D716" s="80"/>
      <c r="E716" s="80"/>
      <c r="F716" s="80"/>
      <c r="G716" s="80"/>
    </row>
    <row r="717" spans="3:7">
      <c r="C717" s="80"/>
      <c r="D717" s="80"/>
      <c r="E717" s="80"/>
      <c r="F717" s="80"/>
      <c r="G717" s="80"/>
    </row>
    <row r="718" spans="3:7">
      <c r="C718" s="80"/>
      <c r="D718" s="80"/>
      <c r="E718" s="80"/>
      <c r="F718" s="80"/>
      <c r="G718" s="80"/>
    </row>
    <row r="719" spans="3:7">
      <c r="C719" s="80"/>
      <c r="D719" s="80"/>
      <c r="E719" s="80"/>
      <c r="F719" s="80"/>
      <c r="G719" s="80"/>
    </row>
    <row r="720" spans="3:7">
      <c r="C720" s="80"/>
      <c r="D720" s="80"/>
      <c r="E720" s="80"/>
      <c r="F720" s="80"/>
      <c r="G720" s="80"/>
    </row>
    <row r="721" spans="3:7">
      <c r="C721" s="80"/>
      <c r="D721" s="80"/>
      <c r="E721" s="80"/>
      <c r="F721" s="80"/>
      <c r="G721" s="80"/>
    </row>
    <row r="722" spans="3:7">
      <c r="C722" s="80"/>
      <c r="D722" s="80"/>
      <c r="E722" s="80"/>
      <c r="F722" s="80"/>
      <c r="G722" s="80"/>
    </row>
    <row r="723" spans="3:7">
      <c r="C723" s="80"/>
      <c r="D723" s="80"/>
      <c r="E723" s="80"/>
      <c r="F723" s="80"/>
      <c r="G723" s="80"/>
    </row>
    <row r="724" spans="3:7">
      <c r="C724" s="80"/>
      <c r="D724" s="80"/>
      <c r="E724" s="80"/>
      <c r="F724" s="80"/>
      <c r="G724" s="80"/>
    </row>
    <row r="725" spans="3:7">
      <c r="C725" s="80"/>
      <c r="D725" s="80"/>
      <c r="E725" s="80"/>
      <c r="F725" s="80"/>
      <c r="G725" s="80"/>
    </row>
    <row r="726" spans="3:7">
      <c r="C726" s="80"/>
      <c r="D726" s="80"/>
      <c r="E726" s="80"/>
      <c r="F726" s="80"/>
      <c r="G726" s="80"/>
    </row>
    <row r="727" spans="3:7">
      <c r="C727" s="80"/>
      <c r="D727" s="80"/>
      <c r="E727" s="80"/>
      <c r="F727" s="80"/>
      <c r="G727" s="80"/>
    </row>
    <row r="728" spans="3:7">
      <c r="C728" s="80"/>
      <c r="D728" s="80"/>
      <c r="E728" s="80"/>
      <c r="F728" s="80"/>
      <c r="G728" s="80"/>
    </row>
    <row r="729" spans="3:7">
      <c r="C729" s="80"/>
      <c r="D729" s="80"/>
      <c r="E729" s="80"/>
      <c r="F729" s="80"/>
      <c r="G729" s="80"/>
    </row>
    <row r="730" spans="3:7">
      <c r="C730" s="80"/>
      <c r="D730" s="80"/>
      <c r="E730" s="80"/>
      <c r="F730" s="80"/>
      <c r="G730" s="80"/>
    </row>
    <row r="731" spans="3:7">
      <c r="C731" s="80"/>
      <c r="D731" s="80"/>
      <c r="E731" s="80"/>
      <c r="F731" s="80"/>
      <c r="G731" s="80"/>
    </row>
    <row r="732" spans="3:7">
      <c r="C732" s="80"/>
      <c r="D732" s="80"/>
      <c r="E732" s="80"/>
      <c r="F732" s="80"/>
      <c r="G732" s="80"/>
    </row>
    <row r="733" spans="3:7">
      <c r="C733" s="80"/>
      <c r="D733" s="80"/>
      <c r="E733" s="80"/>
      <c r="F733" s="80"/>
      <c r="G733" s="80"/>
    </row>
    <row r="734" spans="3:7">
      <c r="C734" s="80"/>
      <c r="D734" s="80"/>
      <c r="E734" s="80"/>
      <c r="F734" s="80"/>
      <c r="G734" s="80"/>
    </row>
    <row r="735" spans="3:7">
      <c r="C735" s="80"/>
      <c r="D735" s="80"/>
      <c r="E735" s="80"/>
      <c r="F735" s="80"/>
      <c r="G735" s="80"/>
    </row>
    <row r="736" spans="3:7">
      <c r="C736" s="80"/>
      <c r="D736" s="80"/>
      <c r="E736" s="80"/>
      <c r="F736" s="80"/>
      <c r="G736" s="80"/>
    </row>
    <row r="737" spans="3:7">
      <c r="C737" s="80"/>
      <c r="D737" s="80"/>
      <c r="E737" s="80"/>
      <c r="F737" s="80"/>
      <c r="G737" s="80"/>
    </row>
    <row r="738" spans="3:7">
      <c r="C738" s="80"/>
      <c r="D738" s="80"/>
      <c r="E738" s="80"/>
      <c r="F738" s="80"/>
      <c r="G738" s="80"/>
    </row>
    <row r="739" spans="3:7">
      <c r="C739" s="80"/>
      <c r="D739" s="80"/>
      <c r="E739" s="80"/>
      <c r="F739" s="80"/>
      <c r="G739" s="80"/>
    </row>
    <row r="740" spans="3:7">
      <c r="C740" s="80"/>
      <c r="D740" s="80"/>
      <c r="E740" s="80"/>
      <c r="F740" s="80"/>
      <c r="G740" s="80"/>
    </row>
    <row r="741" spans="3:7">
      <c r="C741" s="80"/>
      <c r="D741" s="80"/>
      <c r="E741" s="80"/>
      <c r="F741" s="80"/>
      <c r="G741" s="80"/>
    </row>
    <row r="742" spans="3:7">
      <c r="C742" s="80"/>
      <c r="D742" s="80"/>
      <c r="E742" s="80"/>
      <c r="F742" s="80"/>
      <c r="G742" s="80"/>
    </row>
    <row r="743" spans="3:7">
      <c r="C743" s="80"/>
      <c r="D743" s="80"/>
      <c r="E743" s="80"/>
      <c r="F743" s="80"/>
      <c r="G743" s="80"/>
    </row>
    <row r="744" spans="3:7">
      <c r="C744" s="80"/>
      <c r="D744" s="80"/>
      <c r="E744" s="80"/>
      <c r="F744" s="80"/>
      <c r="G744" s="80"/>
    </row>
    <row r="745" spans="3:7">
      <c r="C745" s="80"/>
      <c r="D745" s="80"/>
      <c r="E745" s="80"/>
      <c r="F745" s="80"/>
      <c r="G745" s="80"/>
    </row>
    <row r="746" spans="3:7">
      <c r="C746" s="80"/>
      <c r="D746" s="80"/>
      <c r="E746" s="80"/>
      <c r="F746" s="80"/>
      <c r="G746" s="80"/>
    </row>
    <row r="747" spans="3:7">
      <c r="C747" s="80"/>
      <c r="D747" s="80"/>
      <c r="E747" s="80"/>
      <c r="F747" s="80"/>
      <c r="G747" s="80"/>
    </row>
    <row r="748" spans="3:7">
      <c r="C748" s="80"/>
      <c r="D748" s="80"/>
      <c r="E748" s="80"/>
      <c r="F748" s="80"/>
      <c r="G748" s="80"/>
    </row>
    <row r="749" spans="3:7">
      <c r="C749" s="80"/>
      <c r="D749" s="80"/>
      <c r="E749" s="80"/>
      <c r="F749" s="80"/>
      <c r="G749" s="80"/>
    </row>
    <row r="750" spans="3:7">
      <c r="C750" s="80"/>
      <c r="D750" s="80"/>
      <c r="E750" s="80"/>
      <c r="F750" s="80"/>
      <c r="G750" s="80"/>
    </row>
    <row r="751" spans="3:7">
      <c r="C751" s="80"/>
      <c r="D751" s="80"/>
      <c r="E751" s="80"/>
      <c r="F751" s="80"/>
      <c r="G751" s="80"/>
    </row>
    <row r="752" spans="3:7">
      <c r="C752" s="80"/>
      <c r="D752" s="80"/>
      <c r="E752" s="80"/>
      <c r="F752" s="80"/>
      <c r="G752" s="80"/>
    </row>
    <row r="753" spans="3:7">
      <c r="C753" s="80"/>
      <c r="D753" s="80"/>
      <c r="E753" s="80"/>
      <c r="F753" s="80"/>
      <c r="G753" s="80"/>
    </row>
    <row r="754" spans="3:7">
      <c r="C754" s="80"/>
      <c r="D754" s="80"/>
      <c r="E754" s="80"/>
      <c r="F754" s="80"/>
      <c r="G754" s="80"/>
    </row>
    <row r="755" spans="3:7">
      <c r="C755" s="80"/>
      <c r="D755" s="80"/>
      <c r="E755" s="80"/>
      <c r="F755" s="80"/>
      <c r="G755" s="80"/>
    </row>
    <row r="756" spans="3:7">
      <c r="C756" s="80"/>
      <c r="D756" s="80"/>
      <c r="E756" s="80"/>
      <c r="F756" s="80"/>
      <c r="G756" s="80"/>
    </row>
    <row r="757" spans="3:7">
      <c r="C757" s="80"/>
      <c r="D757" s="80"/>
      <c r="E757" s="80"/>
      <c r="F757" s="80"/>
      <c r="G757" s="80"/>
    </row>
    <row r="758" spans="3:7">
      <c r="C758" s="80"/>
      <c r="D758" s="80"/>
      <c r="E758" s="80"/>
      <c r="F758" s="80"/>
      <c r="G758" s="80"/>
    </row>
    <row r="759" spans="3:7">
      <c r="C759" s="80"/>
      <c r="D759" s="80"/>
      <c r="E759" s="80"/>
      <c r="F759" s="80"/>
      <c r="G759" s="80"/>
    </row>
    <row r="760" spans="3:7">
      <c r="C760" s="80"/>
      <c r="D760" s="80"/>
      <c r="E760" s="80"/>
      <c r="F760" s="80"/>
      <c r="G760" s="80"/>
    </row>
    <row r="761" spans="3:7">
      <c r="C761" s="80"/>
      <c r="D761" s="80"/>
      <c r="E761" s="80"/>
      <c r="F761" s="80"/>
      <c r="G761" s="80"/>
    </row>
    <row r="762" spans="3:7">
      <c r="C762" s="80"/>
      <c r="D762" s="80"/>
      <c r="E762" s="80"/>
      <c r="F762" s="80"/>
      <c r="G762" s="80"/>
    </row>
    <row r="763" spans="3:7">
      <c r="C763" s="80"/>
      <c r="D763" s="80"/>
      <c r="E763" s="80"/>
      <c r="F763" s="80"/>
      <c r="G763" s="80"/>
    </row>
    <row r="764" spans="3:7">
      <c r="C764" s="80"/>
      <c r="D764" s="80"/>
      <c r="E764" s="80"/>
      <c r="F764" s="80"/>
      <c r="G764" s="80"/>
    </row>
    <row r="765" spans="3:7">
      <c r="C765" s="80"/>
      <c r="D765" s="80"/>
      <c r="E765" s="80"/>
      <c r="F765" s="80"/>
      <c r="G765" s="80"/>
    </row>
    <row r="766" spans="3:7">
      <c r="C766" s="80"/>
      <c r="D766" s="80"/>
      <c r="E766" s="80"/>
      <c r="F766" s="80"/>
      <c r="G766" s="80"/>
    </row>
    <row r="767" spans="3:7">
      <c r="C767" s="80"/>
      <c r="D767" s="80"/>
      <c r="E767" s="80"/>
      <c r="F767" s="80"/>
      <c r="G767" s="80"/>
    </row>
    <row r="768" spans="3:7">
      <c r="C768" s="80"/>
      <c r="D768" s="80"/>
      <c r="E768" s="80"/>
      <c r="F768" s="80"/>
      <c r="G768" s="80"/>
    </row>
    <row r="769" spans="3:7">
      <c r="C769" s="80"/>
      <c r="D769" s="80"/>
      <c r="E769" s="80"/>
      <c r="F769" s="80"/>
      <c r="G769" s="80"/>
    </row>
    <row r="770" spans="3:7">
      <c r="C770" s="80"/>
      <c r="D770" s="80"/>
      <c r="E770" s="80"/>
      <c r="F770" s="80"/>
      <c r="G770" s="80"/>
    </row>
    <row r="771" spans="3:7">
      <c r="C771" s="80"/>
      <c r="D771" s="80"/>
      <c r="E771" s="80"/>
      <c r="F771" s="80"/>
      <c r="G771" s="80"/>
    </row>
    <row r="772" spans="3:7">
      <c r="C772" s="80"/>
      <c r="D772" s="80"/>
      <c r="E772" s="80"/>
      <c r="F772" s="80"/>
      <c r="G772" s="80"/>
    </row>
    <row r="773" spans="3:7">
      <c r="C773" s="80"/>
      <c r="D773" s="80"/>
      <c r="E773" s="80"/>
      <c r="F773" s="80"/>
      <c r="G773" s="80"/>
    </row>
    <row r="774" spans="3:7">
      <c r="C774" s="80"/>
      <c r="D774" s="80"/>
      <c r="E774" s="80"/>
      <c r="F774" s="80"/>
      <c r="G774" s="80"/>
    </row>
    <row r="775" spans="3:7">
      <c r="C775" s="80"/>
      <c r="D775" s="80"/>
      <c r="E775" s="80"/>
      <c r="F775" s="80"/>
      <c r="G775" s="80"/>
    </row>
    <row r="776" spans="3:7">
      <c r="C776" s="80"/>
      <c r="D776" s="80"/>
      <c r="E776" s="80"/>
      <c r="F776" s="80"/>
      <c r="G776" s="80"/>
    </row>
    <row r="777" spans="3:7">
      <c r="C777" s="80"/>
      <c r="D777" s="80"/>
      <c r="E777" s="80"/>
      <c r="F777" s="80"/>
      <c r="G777" s="80"/>
    </row>
    <row r="778" spans="3:7">
      <c r="C778" s="80"/>
      <c r="D778" s="80"/>
      <c r="E778" s="80"/>
      <c r="F778" s="80"/>
      <c r="G778" s="80"/>
    </row>
    <row r="779" spans="3:7">
      <c r="C779" s="80"/>
      <c r="D779" s="80"/>
      <c r="E779" s="80"/>
      <c r="F779" s="80"/>
      <c r="G779" s="80"/>
    </row>
    <row r="780" spans="3:7">
      <c r="C780" s="80"/>
      <c r="D780" s="80"/>
      <c r="E780" s="80"/>
      <c r="F780" s="80"/>
      <c r="G780" s="80"/>
    </row>
    <row r="781" spans="3:7">
      <c r="C781" s="80"/>
      <c r="D781" s="80"/>
      <c r="E781" s="80"/>
      <c r="F781" s="80"/>
      <c r="G781" s="80"/>
    </row>
    <row r="782" spans="3:7">
      <c r="C782" s="80"/>
      <c r="D782" s="80"/>
      <c r="E782" s="80"/>
      <c r="F782" s="80"/>
      <c r="G782" s="80"/>
    </row>
    <row r="783" spans="3:7">
      <c r="C783" s="80"/>
      <c r="D783" s="80"/>
      <c r="E783" s="80"/>
      <c r="F783" s="80"/>
      <c r="G783" s="80"/>
    </row>
    <row r="784" spans="3:7">
      <c r="C784" s="80"/>
      <c r="D784" s="80"/>
      <c r="E784" s="80"/>
      <c r="F784" s="80"/>
      <c r="G784" s="80"/>
    </row>
    <row r="785" spans="3:7">
      <c r="C785" s="80"/>
      <c r="D785" s="80"/>
      <c r="E785" s="80"/>
      <c r="F785" s="80"/>
      <c r="G785" s="80"/>
    </row>
    <row r="786" spans="3:7">
      <c r="C786" s="80"/>
      <c r="D786" s="80"/>
      <c r="E786" s="80"/>
      <c r="F786" s="80"/>
      <c r="G786" s="80"/>
    </row>
    <row r="787" spans="3:7">
      <c r="C787" s="80"/>
      <c r="D787" s="80"/>
      <c r="E787" s="80"/>
      <c r="F787" s="80"/>
      <c r="G787" s="80"/>
    </row>
    <row r="788" spans="3:7">
      <c r="C788" s="80"/>
      <c r="D788" s="80"/>
      <c r="E788" s="80"/>
      <c r="F788" s="80"/>
      <c r="G788" s="80"/>
    </row>
    <row r="789" spans="3:7">
      <c r="C789" s="80"/>
      <c r="D789" s="80"/>
      <c r="E789" s="80"/>
      <c r="F789" s="80"/>
      <c r="G789" s="80"/>
    </row>
    <row r="790" spans="3:7">
      <c r="C790" s="80"/>
      <c r="D790" s="80"/>
      <c r="E790" s="80"/>
      <c r="F790" s="80"/>
      <c r="G790" s="80"/>
    </row>
    <row r="791" spans="3:7">
      <c r="C791" s="80"/>
      <c r="D791" s="80"/>
      <c r="E791" s="80"/>
      <c r="F791" s="80"/>
      <c r="G791" s="80"/>
    </row>
    <row r="792" spans="3:7">
      <c r="C792" s="80"/>
      <c r="D792" s="80"/>
      <c r="E792" s="80"/>
      <c r="F792" s="80"/>
      <c r="G792" s="80"/>
    </row>
    <row r="793" spans="3:7">
      <c r="C793" s="80"/>
      <c r="D793" s="80"/>
      <c r="E793" s="80"/>
      <c r="F793" s="80"/>
      <c r="G793" s="80"/>
    </row>
    <row r="794" spans="3:7">
      <c r="C794" s="80"/>
      <c r="D794" s="80"/>
      <c r="E794" s="80"/>
      <c r="F794" s="80"/>
      <c r="G794" s="80"/>
    </row>
    <row r="795" spans="3:7">
      <c r="C795" s="80"/>
      <c r="D795" s="80"/>
      <c r="E795" s="80"/>
      <c r="F795" s="80"/>
      <c r="G795" s="80"/>
    </row>
    <row r="796" spans="3:7">
      <c r="C796" s="80"/>
      <c r="D796" s="80"/>
      <c r="E796" s="80"/>
      <c r="F796" s="80"/>
      <c r="G796" s="80"/>
    </row>
    <row r="797" spans="3:7">
      <c r="C797" s="80"/>
      <c r="D797" s="80"/>
      <c r="E797" s="80"/>
      <c r="F797" s="80"/>
      <c r="G797" s="80"/>
    </row>
    <row r="798" spans="3:7">
      <c r="C798" s="80"/>
      <c r="D798" s="80"/>
      <c r="E798" s="80"/>
      <c r="F798" s="80"/>
      <c r="G798" s="80"/>
    </row>
    <row r="799" spans="3:7">
      <c r="C799" s="80"/>
      <c r="D799" s="80"/>
      <c r="E799" s="80"/>
      <c r="F799" s="80"/>
      <c r="G799" s="80"/>
    </row>
    <row r="800" spans="3:7">
      <c r="C800" s="80"/>
      <c r="D800" s="80"/>
      <c r="E800" s="80"/>
      <c r="F800" s="80"/>
      <c r="G800" s="80"/>
    </row>
    <row r="801" spans="3:7">
      <c r="C801" s="80"/>
      <c r="D801" s="80"/>
      <c r="E801" s="80"/>
      <c r="F801" s="80"/>
      <c r="G801" s="80"/>
    </row>
    <row r="802" spans="3:7">
      <c r="C802" s="80"/>
      <c r="D802" s="80"/>
      <c r="E802" s="80"/>
      <c r="F802" s="80"/>
      <c r="G802" s="80"/>
    </row>
    <row r="803" spans="3:7">
      <c r="C803" s="80"/>
      <c r="D803" s="80"/>
      <c r="E803" s="80"/>
      <c r="F803" s="80"/>
      <c r="G803" s="80"/>
    </row>
    <row r="804" spans="3:7">
      <c r="C804" s="80"/>
      <c r="D804" s="80"/>
      <c r="E804" s="80"/>
      <c r="F804" s="80"/>
      <c r="G804" s="80"/>
    </row>
    <row r="805" spans="3:7">
      <c r="C805" s="80"/>
      <c r="D805" s="80"/>
      <c r="E805" s="80"/>
      <c r="F805" s="80"/>
      <c r="G805" s="80"/>
    </row>
    <row r="806" spans="3:7">
      <c r="C806" s="80"/>
      <c r="D806" s="80"/>
      <c r="E806" s="80"/>
      <c r="F806" s="80"/>
      <c r="G806" s="80"/>
    </row>
    <row r="807" spans="3:7">
      <c r="C807" s="80"/>
      <c r="D807" s="80"/>
      <c r="E807" s="80"/>
      <c r="F807" s="80"/>
      <c r="G807" s="80"/>
    </row>
    <row r="808" spans="3:7">
      <c r="C808" s="80"/>
      <c r="D808" s="80"/>
      <c r="E808" s="80"/>
      <c r="F808" s="80"/>
      <c r="G808" s="80"/>
    </row>
    <row r="809" spans="3:7">
      <c r="C809" s="80"/>
      <c r="D809" s="80"/>
      <c r="E809" s="80"/>
      <c r="F809" s="80"/>
      <c r="G809" s="80"/>
    </row>
    <row r="810" spans="3:7">
      <c r="C810" s="80"/>
      <c r="D810" s="80"/>
      <c r="E810" s="80"/>
      <c r="F810" s="80"/>
      <c r="G810" s="80"/>
    </row>
    <row r="811" spans="3:7">
      <c r="C811" s="80"/>
      <c r="D811" s="80"/>
      <c r="E811" s="80"/>
      <c r="F811" s="80"/>
      <c r="G811" s="80"/>
    </row>
    <row r="812" spans="3:7">
      <c r="C812" s="80"/>
      <c r="D812" s="80"/>
      <c r="E812" s="80"/>
      <c r="F812" s="80"/>
      <c r="G812" s="80"/>
    </row>
    <row r="813" spans="3:7">
      <c r="C813" s="80"/>
      <c r="D813" s="80"/>
      <c r="E813" s="80"/>
      <c r="F813" s="80"/>
      <c r="G813" s="80"/>
    </row>
    <row r="814" spans="3:7">
      <c r="C814" s="80"/>
      <c r="D814" s="80"/>
      <c r="E814" s="80"/>
      <c r="F814" s="80"/>
      <c r="G814" s="80"/>
    </row>
    <row r="815" spans="3:7">
      <c r="C815" s="80"/>
      <c r="D815" s="80"/>
      <c r="E815" s="80"/>
      <c r="F815" s="80"/>
      <c r="G815" s="80"/>
    </row>
    <row r="816" spans="3:7">
      <c r="C816" s="80"/>
      <c r="D816" s="80"/>
      <c r="E816" s="80"/>
      <c r="F816" s="80"/>
      <c r="G816" s="80"/>
    </row>
    <row r="817" spans="3:7">
      <c r="C817" s="80"/>
      <c r="D817" s="80"/>
      <c r="E817" s="80"/>
      <c r="F817" s="80"/>
      <c r="G817" s="80"/>
    </row>
    <row r="818" spans="3:7">
      <c r="C818" s="80"/>
      <c r="D818" s="80"/>
      <c r="E818" s="80"/>
      <c r="F818" s="80"/>
      <c r="G818" s="80"/>
    </row>
    <row r="819" spans="3:7">
      <c r="C819" s="80"/>
      <c r="D819" s="80"/>
      <c r="E819" s="80"/>
      <c r="F819" s="80"/>
      <c r="G819" s="80"/>
    </row>
    <row r="820" spans="3:7">
      <c r="C820" s="80"/>
      <c r="D820" s="80"/>
      <c r="E820" s="80"/>
      <c r="F820" s="80"/>
      <c r="G820" s="80"/>
    </row>
    <row r="821" spans="3:7">
      <c r="C821" s="80"/>
      <c r="D821" s="80"/>
      <c r="E821" s="80"/>
      <c r="F821" s="80"/>
      <c r="G821" s="80"/>
    </row>
    <row r="822" spans="3:7">
      <c r="C822" s="80"/>
      <c r="D822" s="80"/>
      <c r="E822" s="80"/>
      <c r="F822" s="80"/>
      <c r="G822" s="80"/>
    </row>
    <row r="823" spans="3:7">
      <c r="C823" s="80"/>
      <c r="D823" s="80"/>
      <c r="E823" s="80"/>
      <c r="F823" s="80"/>
      <c r="G823" s="80"/>
    </row>
    <row r="824" spans="3:7">
      <c r="C824" s="80"/>
      <c r="D824" s="80"/>
      <c r="E824" s="80"/>
      <c r="F824" s="80"/>
      <c r="G824" s="80"/>
    </row>
    <row r="825" spans="3:7">
      <c r="C825" s="80"/>
      <c r="D825" s="80"/>
      <c r="E825" s="80"/>
      <c r="F825" s="80"/>
      <c r="G825" s="80"/>
    </row>
    <row r="826" spans="3:7">
      <c r="C826" s="80"/>
      <c r="D826" s="80"/>
      <c r="E826" s="80"/>
      <c r="F826" s="80"/>
      <c r="G826" s="80"/>
    </row>
    <row r="827" spans="3:7">
      <c r="C827" s="80"/>
      <c r="D827" s="80"/>
      <c r="E827" s="80"/>
      <c r="F827" s="80"/>
      <c r="G827" s="80"/>
    </row>
    <row r="828" spans="3:7">
      <c r="C828" s="80"/>
      <c r="D828" s="80"/>
      <c r="E828" s="80"/>
      <c r="F828" s="80"/>
      <c r="G828" s="80"/>
    </row>
    <row r="829" spans="3:7">
      <c r="C829" s="80"/>
      <c r="D829" s="80"/>
      <c r="E829" s="80"/>
      <c r="F829" s="80"/>
      <c r="G829" s="80"/>
    </row>
    <row r="830" spans="3:7">
      <c r="C830" s="80"/>
      <c r="D830" s="80"/>
      <c r="E830" s="80"/>
      <c r="F830" s="80"/>
      <c r="G830" s="80"/>
    </row>
    <row r="831" spans="3:7">
      <c r="C831" s="80"/>
      <c r="D831" s="80"/>
      <c r="E831" s="80"/>
      <c r="F831" s="80"/>
      <c r="G831" s="80"/>
    </row>
    <row r="832" spans="3:7">
      <c r="C832" s="80"/>
      <c r="D832" s="80"/>
      <c r="E832" s="80"/>
      <c r="F832" s="80"/>
      <c r="G832" s="80"/>
    </row>
    <row r="833" spans="3:7">
      <c r="C833" s="80"/>
      <c r="D833" s="80"/>
      <c r="E833" s="80"/>
      <c r="F833" s="80"/>
      <c r="G833" s="80"/>
    </row>
    <row r="834" spans="3:7">
      <c r="C834" s="80"/>
      <c r="D834" s="80"/>
      <c r="E834" s="80"/>
      <c r="F834" s="80"/>
      <c r="G834" s="80"/>
    </row>
    <row r="835" spans="3:7">
      <c r="C835" s="80"/>
      <c r="D835" s="80"/>
      <c r="E835" s="80"/>
      <c r="F835" s="80"/>
      <c r="G835" s="80"/>
    </row>
    <row r="836" spans="3:7">
      <c r="C836" s="80"/>
      <c r="D836" s="80"/>
      <c r="E836" s="80"/>
      <c r="F836" s="80"/>
      <c r="G836" s="80"/>
    </row>
    <row r="837" spans="3:7">
      <c r="C837" s="80"/>
      <c r="D837" s="80"/>
      <c r="E837" s="80"/>
      <c r="F837" s="80"/>
      <c r="G837" s="80"/>
    </row>
    <row r="838" spans="3:7">
      <c r="C838" s="80"/>
      <c r="D838" s="80"/>
      <c r="E838" s="80"/>
      <c r="F838" s="80"/>
      <c r="G838" s="80"/>
    </row>
    <row r="839" spans="3:7">
      <c r="C839" s="80"/>
      <c r="D839" s="80"/>
      <c r="E839" s="80"/>
      <c r="F839" s="80"/>
      <c r="G839" s="80"/>
    </row>
    <row r="840" spans="3:7">
      <c r="C840" s="80"/>
      <c r="D840" s="80"/>
      <c r="E840" s="80"/>
      <c r="F840" s="80"/>
      <c r="G840" s="80"/>
    </row>
    <row r="841" spans="3:7">
      <c r="C841" s="80"/>
      <c r="D841" s="80"/>
      <c r="E841" s="80"/>
      <c r="F841" s="80"/>
      <c r="G841" s="80"/>
    </row>
    <row r="842" spans="3:7">
      <c r="C842" s="80"/>
      <c r="D842" s="80"/>
      <c r="E842" s="80"/>
      <c r="F842" s="80"/>
      <c r="G842" s="80"/>
    </row>
    <row r="843" spans="3:7">
      <c r="C843" s="80"/>
      <c r="D843" s="80"/>
      <c r="E843" s="80"/>
      <c r="F843" s="80"/>
      <c r="G843" s="80"/>
    </row>
    <row r="844" spans="3:7">
      <c r="C844" s="80"/>
      <c r="D844" s="80"/>
      <c r="E844" s="80"/>
      <c r="F844" s="80"/>
      <c r="G844" s="80"/>
    </row>
    <row r="845" spans="3:7">
      <c r="C845" s="80"/>
      <c r="D845" s="80"/>
      <c r="E845" s="80"/>
      <c r="F845" s="80"/>
      <c r="G845" s="80"/>
    </row>
    <row r="846" spans="3:7">
      <c r="C846" s="80"/>
      <c r="D846" s="80"/>
      <c r="E846" s="80"/>
      <c r="F846" s="80"/>
      <c r="G846" s="80"/>
    </row>
    <row r="847" spans="3:7">
      <c r="C847" s="80"/>
      <c r="D847" s="80"/>
      <c r="E847" s="80"/>
      <c r="F847" s="80"/>
      <c r="G847" s="80"/>
    </row>
    <row r="848" spans="3:7">
      <c r="C848" s="80"/>
      <c r="D848" s="80"/>
      <c r="E848" s="80"/>
      <c r="F848" s="80"/>
      <c r="G848" s="80"/>
    </row>
    <row r="849" spans="3:7">
      <c r="C849" s="80"/>
      <c r="D849" s="80"/>
      <c r="E849" s="80"/>
      <c r="F849" s="80"/>
      <c r="G849" s="80"/>
    </row>
    <row r="850" spans="3:7">
      <c r="C850" s="80"/>
      <c r="D850" s="80"/>
      <c r="E850" s="80"/>
      <c r="F850" s="80"/>
      <c r="G850" s="80"/>
    </row>
    <row r="851" spans="3:7">
      <c r="C851" s="80"/>
      <c r="D851" s="80"/>
      <c r="E851" s="80"/>
      <c r="F851" s="80"/>
      <c r="G851" s="80"/>
    </row>
    <row r="852" spans="3:7">
      <c r="C852" s="80"/>
      <c r="D852" s="80"/>
      <c r="E852" s="80"/>
      <c r="F852" s="80"/>
      <c r="G852" s="80"/>
    </row>
    <row r="853" spans="3:7">
      <c r="C853" s="80"/>
      <c r="D853" s="80"/>
      <c r="E853" s="80"/>
      <c r="F853" s="80"/>
      <c r="G853" s="80"/>
    </row>
    <row r="854" spans="3:7">
      <c r="C854" s="80"/>
      <c r="D854" s="80"/>
      <c r="E854" s="80"/>
      <c r="F854" s="80"/>
      <c r="G854" s="80"/>
    </row>
    <row r="855" spans="3:7">
      <c r="C855" s="80"/>
      <c r="D855" s="80"/>
      <c r="E855" s="80"/>
      <c r="F855" s="80"/>
      <c r="G855" s="80"/>
    </row>
    <row r="856" spans="3:7">
      <c r="C856" s="80"/>
      <c r="D856" s="80"/>
      <c r="E856" s="80"/>
      <c r="F856" s="80"/>
      <c r="G856" s="80"/>
    </row>
    <row r="857" spans="3:7">
      <c r="C857" s="80"/>
      <c r="D857" s="80"/>
      <c r="E857" s="80"/>
      <c r="F857" s="80"/>
      <c r="G857" s="80"/>
    </row>
    <row r="858" spans="3:7">
      <c r="C858" s="80"/>
      <c r="D858" s="80"/>
      <c r="E858" s="80"/>
      <c r="F858" s="80"/>
      <c r="G858" s="80"/>
    </row>
    <row r="859" spans="3:7">
      <c r="C859" s="80"/>
      <c r="D859" s="80"/>
      <c r="E859" s="80"/>
      <c r="F859" s="80"/>
      <c r="G859" s="80"/>
    </row>
    <row r="860" spans="3:7">
      <c r="C860" s="80"/>
      <c r="D860" s="80"/>
      <c r="E860" s="80"/>
      <c r="F860" s="80"/>
      <c r="G860" s="80"/>
    </row>
    <row r="861" spans="3:7">
      <c r="C861" s="80"/>
      <c r="D861" s="80"/>
      <c r="E861" s="80"/>
      <c r="F861" s="80"/>
      <c r="G861" s="80"/>
    </row>
    <row r="862" spans="3:7">
      <c r="C862" s="80"/>
      <c r="D862" s="80"/>
      <c r="E862" s="80"/>
      <c r="F862" s="80"/>
      <c r="G862" s="80"/>
    </row>
    <row r="863" spans="3:7">
      <c r="C863" s="80"/>
      <c r="D863" s="80"/>
      <c r="E863" s="80"/>
      <c r="F863" s="80"/>
      <c r="G863" s="80"/>
    </row>
    <row r="864" spans="3:7">
      <c r="C864" s="80"/>
      <c r="D864" s="80"/>
      <c r="E864" s="80"/>
      <c r="F864" s="80"/>
      <c r="G864" s="80"/>
    </row>
    <row r="865" spans="3:7">
      <c r="C865" s="80"/>
      <c r="D865" s="80"/>
      <c r="E865" s="80"/>
      <c r="F865" s="80"/>
      <c r="G865" s="80"/>
    </row>
    <row r="866" spans="3:7">
      <c r="C866" s="80"/>
      <c r="D866" s="80"/>
      <c r="E866" s="80"/>
      <c r="F866" s="80"/>
      <c r="G866" s="80"/>
    </row>
    <row r="867" spans="3:7">
      <c r="C867" s="80"/>
      <c r="D867" s="80"/>
      <c r="E867" s="80"/>
      <c r="F867" s="80"/>
      <c r="G867" s="80"/>
    </row>
    <row r="868" spans="3:7">
      <c r="C868" s="80"/>
      <c r="D868" s="80"/>
      <c r="E868" s="80"/>
      <c r="F868" s="80"/>
      <c r="G868" s="80"/>
    </row>
    <row r="869" spans="3:7">
      <c r="C869" s="80"/>
      <c r="D869" s="80"/>
      <c r="E869" s="80"/>
      <c r="F869" s="80"/>
      <c r="G869" s="80"/>
    </row>
    <row r="870" spans="3:7">
      <c r="C870" s="80"/>
      <c r="D870" s="80"/>
      <c r="E870" s="80"/>
      <c r="F870" s="80"/>
      <c r="G870" s="80"/>
    </row>
    <row r="871" spans="3:7">
      <c r="C871" s="80"/>
      <c r="D871" s="80"/>
      <c r="E871" s="80"/>
      <c r="F871" s="80"/>
      <c r="G871" s="80"/>
    </row>
    <row r="872" spans="3:7">
      <c r="C872" s="80"/>
      <c r="D872" s="80"/>
      <c r="E872" s="80"/>
      <c r="F872" s="80"/>
      <c r="G872" s="80"/>
    </row>
    <row r="873" spans="3:7">
      <c r="C873" s="80"/>
      <c r="D873" s="80"/>
      <c r="E873" s="80"/>
      <c r="F873" s="80"/>
      <c r="G873" s="80"/>
    </row>
    <row r="874" spans="3:7">
      <c r="C874" s="80"/>
      <c r="D874" s="80"/>
      <c r="E874" s="80"/>
      <c r="F874" s="80"/>
      <c r="G874" s="80"/>
    </row>
    <row r="875" spans="3:7">
      <c r="C875" s="80"/>
      <c r="D875" s="80"/>
      <c r="E875" s="80"/>
      <c r="F875" s="80"/>
      <c r="G875" s="80"/>
    </row>
    <row r="876" spans="3:7">
      <c r="C876" s="80"/>
      <c r="D876" s="80"/>
      <c r="E876" s="80"/>
      <c r="F876" s="80"/>
      <c r="G876" s="80"/>
    </row>
    <row r="877" spans="3:7">
      <c r="C877" s="80"/>
      <c r="D877" s="80"/>
      <c r="E877" s="80"/>
      <c r="F877" s="80"/>
      <c r="G877" s="80"/>
    </row>
    <row r="878" spans="3:7">
      <c r="C878" s="80"/>
      <c r="D878" s="80"/>
      <c r="E878" s="80"/>
      <c r="F878" s="80"/>
      <c r="G878" s="80"/>
    </row>
    <row r="879" spans="3:7">
      <c r="C879" s="80"/>
      <c r="D879" s="80"/>
      <c r="E879" s="80"/>
      <c r="F879" s="80"/>
      <c r="G879" s="80"/>
    </row>
    <row r="880" spans="3:7">
      <c r="C880" s="80"/>
      <c r="D880" s="80"/>
      <c r="E880" s="80"/>
      <c r="F880" s="80"/>
      <c r="G880" s="80"/>
    </row>
    <row r="881" spans="3:7">
      <c r="C881" s="80"/>
      <c r="D881" s="80"/>
      <c r="E881" s="80"/>
      <c r="F881" s="80"/>
      <c r="G881" s="80"/>
    </row>
    <row r="882" spans="3:7">
      <c r="C882" s="80"/>
      <c r="D882" s="80"/>
      <c r="E882" s="80"/>
      <c r="F882" s="80"/>
      <c r="G882" s="80"/>
    </row>
    <row r="883" spans="3:7">
      <c r="C883" s="80"/>
      <c r="D883" s="80"/>
      <c r="E883" s="80"/>
      <c r="F883" s="80"/>
      <c r="G883" s="80"/>
    </row>
    <row r="884" spans="3:7">
      <c r="C884" s="80"/>
      <c r="D884" s="80"/>
      <c r="E884" s="80"/>
      <c r="F884" s="80"/>
      <c r="G884" s="80"/>
    </row>
    <row r="885" spans="3:7">
      <c r="C885" s="80"/>
      <c r="D885" s="80"/>
      <c r="E885" s="80"/>
      <c r="F885" s="80"/>
      <c r="G885" s="80"/>
    </row>
    <row r="886" spans="3:7">
      <c r="C886" s="80"/>
      <c r="D886" s="80"/>
      <c r="E886" s="80"/>
      <c r="F886" s="80"/>
      <c r="G886" s="80"/>
    </row>
    <row r="887" spans="3:7">
      <c r="C887" s="80"/>
      <c r="D887" s="80"/>
      <c r="E887" s="80"/>
      <c r="F887" s="80"/>
      <c r="G887" s="80"/>
    </row>
    <row r="888" spans="3:7">
      <c r="C888" s="80"/>
      <c r="D888" s="80"/>
      <c r="E888" s="80"/>
      <c r="F888" s="80"/>
      <c r="G888" s="80"/>
    </row>
    <row r="889" spans="3:7">
      <c r="C889" s="80"/>
      <c r="D889" s="80"/>
      <c r="E889" s="80"/>
      <c r="F889" s="80"/>
      <c r="G889" s="80"/>
    </row>
    <row r="890" spans="3:7">
      <c r="C890" s="80"/>
      <c r="D890" s="80"/>
      <c r="E890" s="80"/>
      <c r="F890" s="80"/>
      <c r="G890" s="80"/>
    </row>
    <row r="891" spans="3:7">
      <c r="C891" s="80"/>
      <c r="D891" s="80"/>
      <c r="E891" s="80"/>
      <c r="F891" s="80"/>
      <c r="G891" s="80"/>
    </row>
    <row r="892" spans="3:7">
      <c r="C892" s="80"/>
      <c r="D892" s="80"/>
      <c r="E892" s="80"/>
      <c r="F892" s="80"/>
      <c r="G892" s="80"/>
    </row>
    <row r="893" spans="3:7">
      <c r="C893" s="80"/>
      <c r="D893" s="80"/>
      <c r="E893" s="80"/>
      <c r="F893" s="80"/>
      <c r="G893" s="80"/>
    </row>
    <row r="894" spans="3:7">
      <c r="C894" s="80"/>
      <c r="D894" s="80"/>
      <c r="E894" s="80"/>
      <c r="F894" s="80"/>
      <c r="G894" s="80"/>
    </row>
    <row r="895" spans="3:7">
      <c r="C895" s="80"/>
      <c r="D895" s="80"/>
      <c r="E895" s="80"/>
      <c r="F895" s="80"/>
      <c r="G895" s="80"/>
    </row>
    <row r="896" spans="3:7">
      <c r="C896" s="80"/>
      <c r="D896" s="80"/>
      <c r="E896" s="80"/>
      <c r="F896" s="80"/>
      <c r="G896" s="80"/>
    </row>
    <row r="897" spans="3:7">
      <c r="C897" s="80"/>
      <c r="D897" s="80"/>
      <c r="E897" s="80"/>
      <c r="F897" s="80"/>
      <c r="G897" s="80"/>
    </row>
    <row r="898" spans="3:7">
      <c r="C898" s="80"/>
      <c r="D898" s="80"/>
      <c r="E898" s="80"/>
      <c r="F898" s="80"/>
      <c r="G898" s="80"/>
    </row>
    <row r="899" spans="3:7">
      <c r="C899" s="80"/>
      <c r="D899" s="80"/>
      <c r="E899" s="80"/>
      <c r="F899" s="80"/>
      <c r="G899" s="80"/>
    </row>
    <row r="900" spans="3:7">
      <c r="C900" s="80"/>
      <c r="D900" s="80"/>
      <c r="E900" s="80"/>
      <c r="F900" s="80"/>
      <c r="G900" s="80"/>
    </row>
    <row r="901" spans="3:7">
      <c r="C901" s="80"/>
      <c r="D901" s="80"/>
      <c r="E901" s="80"/>
      <c r="F901" s="80"/>
      <c r="G901" s="80"/>
    </row>
    <row r="902" spans="3:7">
      <c r="C902" s="80"/>
      <c r="D902" s="80"/>
      <c r="E902" s="80"/>
      <c r="F902" s="80"/>
      <c r="G902" s="80"/>
    </row>
    <row r="903" spans="3:7">
      <c r="C903" s="80"/>
      <c r="D903" s="80"/>
      <c r="E903" s="80"/>
      <c r="F903" s="80"/>
      <c r="G903" s="80"/>
    </row>
    <row r="904" spans="3:7">
      <c r="C904" s="80"/>
      <c r="D904" s="80"/>
      <c r="E904" s="80"/>
      <c r="F904" s="80"/>
      <c r="G904" s="80"/>
    </row>
    <row r="905" spans="3:7">
      <c r="C905" s="80"/>
      <c r="D905" s="80"/>
      <c r="E905" s="80"/>
      <c r="F905" s="80"/>
      <c r="G905" s="80"/>
    </row>
    <row r="906" spans="3:7">
      <c r="C906" s="80"/>
      <c r="D906" s="80"/>
      <c r="E906" s="80"/>
      <c r="F906" s="80"/>
      <c r="G906" s="80"/>
    </row>
    <row r="907" spans="3:7">
      <c r="C907" s="80"/>
      <c r="D907" s="80"/>
      <c r="E907" s="80"/>
      <c r="F907" s="80"/>
      <c r="G907" s="80"/>
    </row>
    <row r="908" spans="3:7">
      <c r="C908" s="80"/>
      <c r="D908" s="80"/>
      <c r="E908" s="80"/>
      <c r="F908" s="80"/>
      <c r="G908" s="80"/>
    </row>
    <row r="909" spans="3:7">
      <c r="C909" s="80"/>
      <c r="D909" s="80"/>
      <c r="E909" s="80"/>
      <c r="F909" s="80"/>
      <c r="G909" s="80"/>
    </row>
    <row r="910" spans="3:7">
      <c r="C910" s="80"/>
      <c r="D910" s="80"/>
      <c r="E910" s="80"/>
      <c r="F910" s="80"/>
      <c r="G910" s="80"/>
    </row>
    <row r="911" spans="3:7">
      <c r="C911" s="80"/>
      <c r="D911" s="80"/>
      <c r="E911" s="80"/>
      <c r="F911" s="80"/>
      <c r="G911" s="80"/>
    </row>
    <row r="912" spans="3:7">
      <c r="C912" s="80"/>
      <c r="D912" s="80"/>
      <c r="E912" s="80"/>
      <c r="F912" s="80"/>
      <c r="G912" s="80"/>
    </row>
    <row r="913" spans="3:7">
      <c r="C913" s="80"/>
      <c r="D913" s="80"/>
      <c r="E913" s="80"/>
      <c r="F913" s="80"/>
      <c r="G913" s="80"/>
    </row>
    <row r="914" spans="3:7">
      <c r="C914" s="80"/>
      <c r="D914" s="80"/>
      <c r="E914" s="80"/>
      <c r="F914" s="80"/>
      <c r="G914" s="80"/>
    </row>
    <row r="915" spans="3:7">
      <c r="C915" s="80"/>
      <c r="D915" s="80"/>
      <c r="E915" s="80"/>
      <c r="F915" s="80"/>
      <c r="G915" s="80"/>
    </row>
    <row r="916" spans="3:7">
      <c r="C916" s="80"/>
      <c r="D916" s="80"/>
      <c r="E916" s="80"/>
      <c r="F916" s="80"/>
      <c r="G916" s="80"/>
    </row>
    <row r="917" spans="3:7">
      <c r="C917" s="80"/>
      <c r="D917" s="80"/>
      <c r="E917" s="80"/>
      <c r="F917" s="80"/>
      <c r="G917" s="80"/>
    </row>
    <row r="918" spans="3:7">
      <c r="C918" s="80"/>
      <c r="D918" s="80"/>
      <c r="E918" s="80"/>
      <c r="F918" s="80"/>
      <c r="G918" s="80"/>
    </row>
    <row r="919" spans="3:7">
      <c r="C919" s="80"/>
      <c r="D919" s="80"/>
      <c r="E919" s="80"/>
      <c r="F919" s="80"/>
      <c r="G919" s="80"/>
    </row>
    <row r="920" spans="3:7">
      <c r="C920" s="80"/>
      <c r="D920" s="80"/>
      <c r="E920" s="80"/>
      <c r="F920" s="80"/>
      <c r="G920" s="80"/>
    </row>
    <row r="921" spans="3:7">
      <c r="C921" s="80"/>
      <c r="D921" s="80"/>
      <c r="E921" s="80"/>
      <c r="F921" s="80"/>
      <c r="G921" s="80"/>
    </row>
    <row r="922" spans="3:7">
      <c r="C922" s="80"/>
      <c r="D922" s="80"/>
      <c r="E922" s="80"/>
      <c r="F922" s="80"/>
      <c r="G922" s="80"/>
    </row>
    <row r="923" spans="3:7">
      <c r="C923" s="80"/>
      <c r="D923" s="80"/>
      <c r="E923" s="80"/>
      <c r="F923" s="80"/>
      <c r="G923" s="80"/>
    </row>
    <row r="924" spans="3:7">
      <c r="C924" s="80"/>
      <c r="D924" s="80"/>
      <c r="E924" s="80"/>
      <c r="F924" s="80"/>
      <c r="G924" s="80"/>
    </row>
    <row r="925" spans="3:7">
      <c r="C925" s="80"/>
      <c r="D925" s="80"/>
      <c r="E925" s="80"/>
      <c r="F925" s="80"/>
      <c r="G925" s="80"/>
    </row>
    <row r="926" spans="3:7">
      <c r="C926" s="80"/>
      <c r="D926" s="80"/>
      <c r="E926" s="80"/>
      <c r="F926" s="80"/>
      <c r="G926" s="80"/>
    </row>
    <row r="927" spans="3:7">
      <c r="C927" s="80"/>
      <c r="D927" s="80"/>
      <c r="E927" s="80"/>
      <c r="F927" s="80"/>
      <c r="G927" s="80"/>
    </row>
    <row r="928" spans="3:7">
      <c r="C928" s="80"/>
      <c r="D928" s="80"/>
      <c r="E928" s="80"/>
      <c r="F928" s="80"/>
      <c r="G928" s="80"/>
    </row>
    <row r="929" spans="3:7">
      <c r="C929" s="80"/>
      <c r="D929" s="80"/>
      <c r="E929" s="80"/>
      <c r="F929" s="80"/>
      <c r="G929" s="80"/>
    </row>
    <row r="930" spans="3:7">
      <c r="C930" s="80"/>
      <c r="D930" s="80"/>
      <c r="E930" s="80"/>
      <c r="F930" s="80"/>
      <c r="G930" s="80"/>
    </row>
    <row r="931" spans="3:7">
      <c r="C931" s="80"/>
      <c r="D931" s="80"/>
      <c r="E931" s="80"/>
      <c r="F931" s="80"/>
      <c r="G931" s="80"/>
    </row>
    <row r="932" spans="3:7">
      <c r="C932" s="80"/>
      <c r="D932" s="80"/>
      <c r="E932" s="80"/>
      <c r="F932" s="80"/>
      <c r="G932" s="80"/>
    </row>
    <row r="933" spans="3:7">
      <c r="C933" s="80"/>
      <c r="D933" s="80"/>
      <c r="E933" s="80"/>
      <c r="F933" s="80"/>
      <c r="G933" s="80"/>
    </row>
    <row r="934" spans="3:7">
      <c r="C934" s="80"/>
      <c r="D934" s="80"/>
      <c r="E934" s="80"/>
      <c r="F934" s="80"/>
      <c r="G934" s="80"/>
    </row>
    <row r="935" spans="3:7">
      <c r="C935" s="80"/>
      <c r="D935" s="80"/>
      <c r="E935" s="80"/>
      <c r="F935" s="80"/>
      <c r="G935" s="80"/>
    </row>
    <row r="936" spans="3:7">
      <c r="C936" s="80"/>
      <c r="D936" s="80"/>
      <c r="E936" s="80"/>
      <c r="F936" s="80"/>
      <c r="G936" s="80"/>
    </row>
    <row r="937" spans="3:7">
      <c r="C937" s="80"/>
      <c r="D937" s="80"/>
      <c r="E937" s="80"/>
      <c r="F937" s="80"/>
      <c r="G937" s="80"/>
    </row>
    <row r="938" spans="3:7">
      <c r="C938" s="80"/>
      <c r="D938" s="80"/>
      <c r="E938" s="80"/>
      <c r="F938" s="80"/>
      <c r="G938" s="80"/>
    </row>
    <row r="939" spans="3:7">
      <c r="C939" s="80"/>
      <c r="D939" s="80"/>
      <c r="E939" s="80"/>
      <c r="F939" s="80"/>
      <c r="G939" s="80"/>
    </row>
    <row r="940" spans="3:7">
      <c r="C940" s="80"/>
      <c r="D940" s="80"/>
      <c r="E940" s="80"/>
      <c r="F940" s="80"/>
      <c r="G940" s="80"/>
    </row>
    <row r="941" spans="3:7">
      <c r="C941" s="80"/>
      <c r="D941" s="80"/>
      <c r="E941" s="80"/>
      <c r="F941" s="80"/>
      <c r="G941" s="80"/>
    </row>
    <row r="942" spans="3:7">
      <c r="C942" s="80"/>
      <c r="D942" s="80"/>
      <c r="E942" s="80"/>
      <c r="F942" s="80"/>
      <c r="G942" s="80"/>
    </row>
    <row r="943" spans="3:7">
      <c r="C943" s="80"/>
      <c r="D943" s="80"/>
      <c r="E943" s="80"/>
      <c r="F943" s="80"/>
      <c r="G943" s="80"/>
    </row>
    <row r="944" spans="3:7">
      <c r="C944" s="80"/>
      <c r="D944" s="80"/>
      <c r="E944" s="80"/>
      <c r="F944" s="80"/>
      <c r="G944" s="80"/>
    </row>
    <row r="945" spans="3:7">
      <c r="C945" s="80"/>
      <c r="D945" s="80"/>
      <c r="E945" s="80"/>
      <c r="F945" s="80"/>
      <c r="G945" s="80"/>
    </row>
    <row r="946" spans="3:7">
      <c r="C946" s="80"/>
      <c r="D946" s="80"/>
      <c r="E946" s="80"/>
      <c r="F946" s="80"/>
      <c r="G946" s="80"/>
    </row>
    <row r="947" spans="3:7">
      <c r="C947" s="80"/>
      <c r="D947" s="80"/>
      <c r="E947" s="80"/>
      <c r="F947" s="80"/>
      <c r="G947" s="80"/>
    </row>
    <row r="948" spans="3:7">
      <c r="C948" s="80"/>
      <c r="D948" s="80"/>
      <c r="E948" s="80"/>
      <c r="F948" s="80"/>
      <c r="G948" s="80"/>
    </row>
    <row r="949" spans="3:7">
      <c r="C949" s="80"/>
      <c r="D949" s="80"/>
      <c r="E949" s="80"/>
      <c r="F949" s="80"/>
      <c r="G949" s="80"/>
    </row>
    <row r="950" spans="3:7">
      <c r="C950" s="80"/>
      <c r="D950" s="80"/>
      <c r="E950" s="80"/>
      <c r="F950" s="80"/>
      <c r="G950" s="80"/>
    </row>
    <row r="951" spans="3:7">
      <c r="C951" s="80"/>
      <c r="D951" s="80"/>
      <c r="E951" s="80"/>
      <c r="F951" s="80"/>
      <c r="G951" s="80"/>
    </row>
    <row r="952" spans="3:7">
      <c r="C952" s="80"/>
      <c r="D952" s="80"/>
      <c r="E952" s="80"/>
      <c r="F952" s="80"/>
      <c r="G952" s="80"/>
    </row>
    <row r="953" spans="3:7">
      <c r="C953" s="80"/>
      <c r="D953" s="80"/>
      <c r="E953" s="80"/>
      <c r="F953" s="80"/>
      <c r="G953" s="80"/>
    </row>
    <row r="954" spans="3:7">
      <c r="C954" s="80"/>
      <c r="D954" s="80"/>
      <c r="E954" s="80"/>
      <c r="F954" s="80"/>
      <c r="G954" s="80"/>
    </row>
    <row r="955" spans="3:7">
      <c r="C955" s="80"/>
      <c r="D955" s="80"/>
      <c r="E955" s="80"/>
      <c r="F955" s="80"/>
      <c r="G955" s="80"/>
    </row>
    <row r="956" spans="3:7">
      <c r="C956" s="80"/>
      <c r="D956" s="80"/>
      <c r="E956" s="80"/>
      <c r="F956" s="80"/>
      <c r="G956" s="80"/>
    </row>
    <row r="957" spans="3:7">
      <c r="C957" s="80"/>
      <c r="D957" s="80"/>
      <c r="E957" s="80"/>
      <c r="F957" s="80"/>
      <c r="G957" s="80"/>
    </row>
    <row r="958" spans="3:7">
      <c r="C958" s="80"/>
      <c r="D958" s="80"/>
      <c r="E958" s="80"/>
      <c r="F958" s="80"/>
      <c r="G958" s="80"/>
    </row>
    <row r="959" spans="3:7">
      <c r="C959" s="80"/>
      <c r="D959" s="80"/>
      <c r="E959" s="80"/>
      <c r="F959" s="80"/>
      <c r="G959" s="80"/>
    </row>
    <row r="960" spans="3:7">
      <c r="C960" s="80"/>
      <c r="D960" s="80"/>
      <c r="E960" s="80"/>
      <c r="F960" s="80"/>
      <c r="G960" s="80"/>
    </row>
    <row r="961" spans="3:7">
      <c r="C961" s="80"/>
      <c r="D961" s="80"/>
      <c r="E961" s="80"/>
      <c r="F961" s="80"/>
      <c r="G961" s="80"/>
    </row>
    <row r="962" spans="3:7">
      <c r="C962" s="80"/>
      <c r="D962" s="80"/>
      <c r="E962" s="80"/>
      <c r="F962" s="80"/>
      <c r="G962" s="80"/>
    </row>
    <row r="963" spans="3:7">
      <c r="C963" s="80"/>
      <c r="D963" s="80"/>
      <c r="E963" s="80"/>
      <c r="F963" s="80"/>
      <c r="G963" s="80"/>
    </row>
    <row r="964" spans="3:7">
      <c r="C964" s="80"/>
      <c r="D964" s="80"/>
      <c r="E964" s="80"/>
      <c r="F964" s="80"/>
      <c r="G964" s="80"/>
    </row>
    <row r="965" spans="3:7">
      <c r="C965" s="80"/>
      <c r="D965" s="80"/>
      <c r="E965" s="80"/>
      <c r="F965" s="80"/>
      <c r="G965" s="80"/>
    </row>
    <row r="966" spans="3:7">
      <c r="C966" s="80"/>
      <c r="D966" s="80"/>
      <c r="E966" s="80"/>
      <c r="F966" s="80"/>
      <c r="G966" s="80"/>
    </row>
    <row r="967" spans="3:7">
      <c r="C967" s="80"/>
      <c r="D967" s="80"/>
      <c r="E967" s="80"/>
      <c r="F967" s="80"/>
      <c r="G967" s="80"/>
    </row>
    <row r="968" spans="3:7">
      <c r="C968" s="80"/>
      <c r="D968" s="80"/>
      <c r="E968" s="80"/>
      <c r="F968" s="80"/>
      <c r="G968" s="80"/>
    </row>
    <row r="969" spans="3:7">
      <c r="C969" s="80"/>
      <c r="D969" s="80"/>
      <c r="E969" s="80"/>
      <c r="F969" s="80"/>
      <c r="G969" s="80"/>
    </row>
    <row r="970" spans="3:7">
      <c r="C970" s="80"/>
      <c r="D970" s="80"/>
      <c r="E970" s="80"/>
      <c r="F970" s="80"/>
      <c r="G970" s="80"/>
    </row>
    <row r="971" spans="3:7">
      <c r="C971" s="80"/>
      <c r="D971" s="80"/>
      <c r="E971" s="80"/>
      <c r="F971" s="80"/>
      <c r="G971" s="80"/>
    </row>
    <row r="972" spans="3:7">
      <c r="C972" s="80"/>
      <c r="D972" s="80"/>
      <c r="E972" s="80"/>
      <c r="F972" s="80"/>
      <c r="G972" s="80"/>
    </row>
    <row r="973" spans="3:7">
      <c r="C973" s="80"/>
      <c r="D973" s="80"/>
      <c r="E973" s="80"/>
      <c r="F973" s="80"/>
      <c r="G973" s="80"/>
    </row>
    <row r="974" spans="3:7">
      <c r="C974" s="80"/>
      <c r="D974" s="80"/>
      <c r="E974" s="80"/>
      <c r="F974" s="80"/>
      <c r="G974" s="80"/>
    </row>
    <row r="975" spans="3:7">
      <c r="C975" s="80"/>
      <c r="D975" s="80"/>
      <c r="E975" s="80"/>
      <c r="F975" s="80"/>
      <c r="G975" s="80"/>
    </row>
    <row r="976" spans="3:7">
      <c r="C976" s="80"/>
      <c r="D976" s="80"/>
      <c r="E976" s="80"/>
      <c r="F976" s="80"/>
      <c r="G976" s="80"/>
    </row>
    <row r="977" spans="3:7">
      <c r="C977" s="80"/>
      <c r="D977" s="80"/>
      <c r="E977" s="80"/>
      <c r="F977" s="80"/>
      <c r="G977" s="80"/>
    </row>
    <row r="978" spans="3:7">
      <c r="C978" s="80"/>
      <c r="D978" s="80"/>
      <c r="E978" s="80"/>
      <c r="F978" s="80"/>
      <c r="G978" s="80"/>
    </row>
    <row r="979" spans="3:7">
      <c r="C979" s="80"/>
      <c r="D979" s="80"/>
      <c r="E979" s="80"/>
      <c r="F979" s="80"/>
      <c r="G979" s="80"/>
    </row>
    <row r="980" spans="3:7">
      <c r="C980" s="80"/>
      <c r="D980" s="80"/>
      <c r="E980" s="80"/>
      <c r="F980" s="80"/>
      <c r="G980" s="80"/>
    </row>
    <row r="981" spans="3:7">
      <c r="C981" s="80"/>
      <c r="D981" s="80"/>
      <c r="E981" s="80"/>
      <c r="F981" s="80"/>
      <c r="G981" s="80"/>
    </row>
    <row r="982" spans="3:7">
      <c r="C982" s="80"/>
      <c r="D982" s="80"/>
      <c r="E982" s="80"/>
      <c r="F982" s="80"/>
      <c r="G982" s="80"/>
    </row>
    <row r="983" spans="3:7">
      <c r="C983" s="80"/>
      <c r="D983" s="80"/>
      <c r="E983" s="80"/>
      <c r="F983" s="80"/>
      <c r="G983" s="80"/>
    </row>
    <row r="984" spans="3:7">
      <c r="C984" s="80"/>
      <c r="D984" s="80"/>
      <c r="E984" s="80"/>
      <c r="F984" s="80"/>
      <c r="G984" s="80"/>
    </row>
    <row r="985" spans="3:7">
      <c r="C985" s="80"/>
      <c r="D985" s="80"/>
      <c r="E985" s="80"/>
      <c r="F985" s="80"/>
      <c r="G985" s="80"/>
    </row>
    <row r="986" spans="3:7">
      <c r="C986" s="80"/>
      <c r="D986" s="80"/>
      <c r="E986" s="80"/>
      <c r="F986" s="80"/>
      <c r="G986" s="80"/>
    </row>
    <row r="987" spans="3:7">
      <c r="C987" s="80"/>
      <c r="D987" s="80"/>
      <c r="E987" s="80"/>
      <c r="F987" s="80"/>
      <c r="G987" s="80"/>
    </row>
    <row r="988" spans="3:7">
      <c r="C988" s="80"/>
      <c r="D988" s="80"/>
      <c r="E988" s="80"/>
      <c r="F988" s="80"/>
      <c r="G988" s="80"/>
    </row>
    <row r="989" spans="3:7">
      <c r="C989" s="80"/>
      <c r="D989" s="80"/>
      <c r="E989" s="80"/>
      <c r="F989" s="80"/>
      <c r="G989" s="80"/>
    </row>
    <row r="990" spans="3:7">
      <c r="C990" s="80"/>
      <c r="D990" s="80"/>
      <c r="E990" s="80"/>
      <c r="F990" s="80"/>
      <c r="G990" s="80"/>
    </row>
    <row r="991" spans="3:7">
      <c r="C991" s="80"/>
      <c r="D991" s="80"/>
      <c r="E991" s="80"/>
      <c r="F991" s="80"/>
      <c r="G991" s="80"/>
    </row>
    <row r="992" spans="3:7">
      <c r="C992" s="80"/>
      <c r="D992" s="80"/>
      <c r="E992" s="80"/>
      <c r="F992" s="80"/>
      <c r="G992" s="80"/>
    </row>
    <row r="993" spans="3:7">
      <c r="C993" s="80"/>
      <c r="D993" s="80"/>
      <c r="E993" s="80"/>
      <c r="F993" s="80"/>
      <c r="G993" s="80"/>
    </row>
    <row r="994" spans="3:7">
      <c r="C994" s="80"/>
      <c r="D994" s="80"/>
      <c r="E994" s="80"/>
      <c r="F994" s="80"/>
      <c r="G994" s="80"/>
    </row>
    <row r="995" spans="3:7">
      <c r="C995" s="80"/>
      <c r="D995" s="80"/>
      <c r="E995" s="80"/>
      <c r="F995" s="80"/>
      <c r="G995" s="80"/>
    </row>
  </sheetData>
  <mergeCells count="55">
    <mergeCell ref="A3:B5"/>
    <mergeCell ref="D3:F4"/>
    <mergeCell ref="F15:F17"/>
    <mergeCell ref="F18:F19"/>
    <mergeCell ref="F36:F37"/>
    <mergeCell ref="D15:D17"/>
    <mergeCell ref="D18:D19"/>
    <mergeCell ref="D36:D37"/>
    <mergeCell ref="C3:C5"/>
    <mergeCell ref="C15:C17"/>
    <mergeCell ref="C18:C19"/>
    <mergeCell ref="C36:C37"/>
    <mergeCell ref="A25:B25"/>
    <mergeCell ref="A26:B26"/>
    <mergeCell ref="A27:B27"/>
    <mergeCell ref="A6:B6"/>
    <mergeCell ref="F38:F39"/>
    <mergeCell ref="G3:G5"/>
    <mergeCell ref="G15:G17"/>
    <mergeCell ref="G18:G19"/>
    <mergeCell ref="G36:G37"/>
    <mergeCell ref="G38:G39"/>
    <mergeCell ref="D38:D39"/>
    <mergeCell ref="E15:E17"/>
    <mergeCell ref="E18:E19"/>
    <mergeCell ref="E36:E37"/>
    <mergeCell ref="E38:E39"/>
    <mergeCell ref="C38:C39"/>
    <mergeCell ref="A41:B41"/>
    <mergeCell ref="A7:A8"/>
    <mergeCell ref="A11:A12"/>
    <mergeCell ref="A13:A14"/>
    <mergeCell ref="A15:A17"/>
    <mergeCell ref="A18:A20"/>
    <mergeCell ref="A36:B36"/>
    <mergeCell ref="A37:B37"/>
    <mergeCell ref="A38:B38"/>
    <mergeCell ref="A39:B39"/>
    <mergeCell ref="A40:B40"/>
    <mergeCell ref="A33:B33"/>
    <mergeCell ref="A34:B34"/>
    <mergeCell ref="A23:B23"/>
    <mergeCell ref="A24:B24"/>
    <mergeCell ref="A35:B35"/>
    <mergeCell ref="I35:J35"/>
    <mergeCell ref="A28:B28"/>
    <mergeCell ref="A29:B29"/>
    <mergeCell ref="A30:B30"/>
    <mergeCell ref="A31:B31"/>
    <mergeCell ref="A32:B32"/>
    <mergeCell ref="A9:B9"/>
    <mergeCell ref="A10:B10"/>
    <mergeCell ref="A21:B21"/>
    <mergeCell ref="A22:B22"/>
    <mergeCell ref="I34:J34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2"/>
  <sheetViews>
    <sheetView topLeftCell="A26" workbookViewId="0">
      <selection activeCell="F43" sqref="F43"/>
    </sheetView>
  </sheetViews>
  <sheetFormatPr baseColWidth="10" defaultColWidth="12.5" defaultRowHeight="15"/>
  <cols>
    <col min="1" max="1" width="38" customWidth="1"/>
    <col min="2" max="2" width="18.1640625" customWidth="1"/>
    <col min="6" max="6" width="22.83203125" customWidth="1"/>
    <col min="8" max="8" width="76.5" customWidth="1"/>
  </cols>
  <sheetData>
    <row r="1" spans="1:8">
      <c r="A1" s="79" t="s">
        <v>1088</v>
      </c>
      <c r="B1" s="80"/>
      <c r="C1" s="80"/>
      <c r="D1" s="80"/>
      <c r="E1" s="80"/>
      <c r="F1" s="80"/>
    </row>
    <row r="2" spans="1:8">
      <c r="B2" s="80"/>
      <c r="C2" s="80"/>
      <c r="D2" s="80"/>
      <c r="E2" s="80"/>
      <c r="F2" s="80"/>
    </row>
    <row r="3" spans="1:8">
      <c r="A3" s="250" t="s">
        <v>1089</v>
      </c>
      <c r="B3" s="250" t="s">
        <v>1011</v>
      </c>
      <c r="C3" s="247" t="s">
        <v>1012</v>
      </c>
      <c r="D3" s="248"/>
      <c r="E3" s="242"/>
      <c r="F3" s="239" t="s">
        <v>1090</v>
      </c>
      <c r="H3" s="81" t="s">
        <v>1014</v>
      </c>
    </row>
    <row r="4" spans="1:8">
      <c r="A4" s="238"/>
      <c r="B4" s="238"/>
      <c r="C4" s="245"/>
      <c r="D4" s="249"/>
      <c r="E4" s="246"/>
      <c r="F4" s="238"/>
      <c r="H4" s="82" t="s">
        <v>1018</v>
      </c>
    </row>
    <row r="5" spans="1:8">
      <c r="A5" s="232"/>
      <c r="B5" s="232"/>
      <c r="C5" s="83" t="s">
        <v>1015</v>
      </c>
      <c r="D5" s="83" t="s">
        <v>1016</v>
      </c>
      <c r="E5" s="83" t="s">
        <v>1017</v>
      </c>
      <c r="F5" s="232"/>
      <c r="H5" s="82" t="s">
        <v>1020</v>
      </c>
    </row>
    <row r="6" spans="1:8" ht="15.75" customHeight="1">
      <c r="A6" s="131" t="s">
        <v>1091</v>
      </c>
      <c r="B6" s="85"/>
      <c r="C6" s="85"/>
      <c r="D6" s="85"/>
      <c r="E6" s="85"/>
      <c r="F6" s="85"/>
    </row>
    <row r="7" spans="1:8">
      <c r="A7" s="132" t="s">
        <v>1092</v>
      </c>
      <c r="B7" s="85">
        <v>16</v>
      </c>
      <c r="C7" s="85">
        <v>21.6</v>
      </c>
      <c r="D7" s="85">
        <v>21.3</v>
      </c>
      <c r="E7" s="85">
        <f t="shared" ref="E7:E29" si="0">SUM(C7:D7)</f>
        <v>42.900000000000006</v>
      </c>
      <c r="F7" s="87">
        <f t="shared" ref="F7:F29" si="1">E7/B7</f>
        <v>2.6812500000000004</v>
      </c>
      <c r="G7" t="s">
        <v>1015</v>
      </c>
    </row>
    <row r="8" spans="1:8">
      <c r="A8" s="252" t="s">
        <v>1093</v>
      </c>
      <c r="B8" s="85">
        <v>10</v>
      </c>
      <c r="C8" s="85">
        <v>33.6</v>
      </c>
      <c r="D8" s="85">
        <v>40.200000000000003</v>
      </c>
      <c r="E8" s="85">
        <f t="shared" si="0"/>
        <v>73.800000000000011</v>
      </c>
      <c r="F8" s="85">
        <f t="shared" si="1"/>
        <v>7.3800000000000008</v>
      </c>
      <c r="G8" t="s">
        <v>1016</v>
      </c>
    </row>
    <row r="9" spans="1:8">
      <c r="A9" s="232"/>
      <c r="B9" s="85">
        <v>14</v>
      </c>
      <c r="C9" s="85">
        <v>43.5</v>
      </c>
      <c r="D9" s="85">
        <v>37</v>
      </c>
      <c r="E9" s="85">
        <f t="shared" si="0"/>
        <v>80.5</v>
      </c>
      <c r="F9" s="85">
        <f t="shared" si="1"/>
        <v>5.75</v>
      </c>
    </row>
    <row r="10" spans="1:8">
      <c r="A10" s="132" t="s">
        <v>1094</v>
      </c>
      <c r="B10" s="85">
        <v>12</v>
      </c>
      <c r="C10" s="85">
        <v>31.8</v>
      </c>
      <c r="D10" s="85">
        <v>30.7</v>
      </c>
      <c r="E10" s="85">
        <f t="shared" si="0"/>
        <v>62.5</v>
      </c>
      <c r="F10" s="87">
        <f t="shared" si="1"/>
        <v>5.208333333333333</v>
      </c>
      <c r="G10" t="s">
        <v>1095</v>
      </c>
    </row>
    <row r="11" spans="1:8">
      <c r="A11" s="132" t="s">
        <v>1096</v>
      </c>
      <c r="B11" s="85">
        <v>14</v>
      </c>
      <c r="C11" s="85">
        <v>31.7</v>
      </c>
      <c r="D11" s="85">
        <v>31.8</v>
      </c>
      <c r="E11" s="85">
        <f t="shared" si="0"/>
        <v>63.5</v>
      </c>
      <c r="F11" s="87">
        <f t="shared" si="1"/>
        <v>4.5357142857142856</v>
      </c>
    </row>
    <row r="12" spans="1:8">
      <c r="A12" s="132" t="s">
        <v>1097</v>
      </c>
      <c r="B12" s="85">
        <v>12</v>
      </c>
      <c r="C12" s="85">
        <v>33.5</v>
      </c>
      <c r="D12" s="85">
        <v>34.200000000000003</v>
      </c>
      <c r="E12" s="85">
        <f t="shared" si="0"/>
        <v>67.7</v>
      </c>
      <c r="F12" s="87">
        <f t="shared" si="1"/>
        <v>5.6416666666666666</v>
      </c>
      <c r="G12" t="s">
        <v>1098</v>
      </c>
    </row>
    <row r="13" spans="1:8">
      <c r="A13" s="132" t="s">
        <v>1099</v>
      </c>
      <c r="B13" s="85">
        <v>14</v>
      </c>
      <c r="C13" s="85">
        <v>40.700000000000003</v>
      </c>
      <c r="D13" s="85">
        <v>42</v>
      </c>
      <c r="E13" s="85">
        <f t="shared" si="0"/>
        <v>82.7</v>
      </c>
      <c r="F13" s="87">
        <f t="shared" si="1"/>
        <v>5.9071428571428575</v>
      </c>
    </row>
    <row r="14" spans="1:8">
      <c r="A14" s="132" t="s">
        <v>1100</v>
      </c>
      <c r="B14" s="85">
        <v>12</v>
      </c>
      <c r="C14" s="85">
        <v>33.799999999999997</v>
      </c>
      <c r="D14" s="85">
        <v>35.4</v>
      </c>
      <c r="E14" s="85">
        <f t="shared" si="0"/>
        <v>69.199999999999989</v>
      </c>
      <c r="F14" s="87">
        <f t="shared" si="1"/>
        <v>5.7666666666666657</v>
      </c>
      <c r="G14" t="s">
        <v>1101</v>
      </c>
    </row>
    <row r="15" spans="1:8">
      <c r="A15" s="132" t="s">
        <v>1102</v>
      </c>
      <c r="B15" s="85">
        <v>14</v>
      </c>
      <c r="C15" s="85">
        <v>40.700000000000003</v>
      </c>
      <c r="D15" s="85">
        <v>42.4</v>
      </c>
      <c r="E15" s="85">
        <f t="shared" si="0"/>
        <v>83.1</v>
      </c>
      <c r="F15" s="87">
        <f t="shared" si="1"/>
        <v>5.9357142857142851</v>
      </c>
    </row>
    <row r="16" spans="1:8">
      <c r="A16" s="132" t="s">
        <v>1103</v>
      </c>
      <c r="B16" s="85">
        <v>12</v>
      </c>
      <c r="C16" s="85">
        <v>27.5</v>
      </c>
      <c r="D16" s="85">
        <v>28.7</v>
      </c>
      <c r="E16" s="85">
        <f t="shared" si="0"/>
        <v>56.2</v>
      </c>
      <c r="F16" s="87">
        <f t="shared" si="1"/>
        <v>4.6833333333333336</v>
      </c>
      <c r="G16" t="s">
        <v>1104</v>
      </c>
    </row>
    <row r="17" spans="1:7">
      <c r="A17" s="132" t="s">
        <v>1105</v>
      </c>
      <c r="B17" s="85">
        <v>14</v>
      </c>
      <c r="C17" s="85">
        <v>40.299999999999997</v>
      </c>
      <c r="D17" s="85">
        <v>41.7</v>
      </c>
      <c r="E17" s="85">
        <f t="shared" si="0"/>
        <v>82</v>
      </c>
      <c r="F17" s="87">
        <f t="shared" si="1"/>
        <v>5.8571428571428568</v>
      </c>
    </row>
    <row r="18" spans="1:7">
      <c r="A18" s="132" t="s">
        <v>1106</v>
      </c>
      <c r="B18" s="85">
        <v>12</v>
      </c>
      <c r="C18" s="85">
        <v>28.9</v>
      </c>
      <c r="D18" s="85">
        <v>30</v>
      </c>
      <c r="E18" s="85">
        <f t="shared" si="0"/>
        <v>58.9</v>
      </c>
      <c r="F18" s="87">
        <f t="shared" si="1"/>
        <v>4.9083333333333332</v>
      </c>
      <c r="G18" t="s">
        <v>1107</v>
      </c>
    </row>
    <row r="19" spans="1:7">
      <c r="A19" s="132" t="s">
        <v>1108</v>
      </c>
      <c r="B19" s="85">
        <v>14</v>
      </c>
      <c r="C19" s="85">
        <v>40.799999999999997</v>
      </c>
      <c r="D19" s="85">
        <v>42.4</v>
      </c>
      <c r="E19" s="85">
        <f t="shared" si="0"/>
        <v>83.199999999999989</v>
      </c>
      <c r="F19" s="87">
        <f t="shared" si="1"/>
        <v>5.9428571428571422</v>
      </c>
    </row>
    <row r="20" spans="1:7">
      <c r="A20" s="132" t="s">
        <v>1109</v>
      </c>
      <c r="B20" s="85">
        <v>12</v>
      </c>
      <c r="C20" s="85">
        <v>33.9</v>
      </c>
      <c r="D20" s="85">
        <v>35.6</v>
      </c>
      <c r="E20" s="85">
        <f t="shared" si="0"/>
        <v>69.5</v>
      </c>
      <c r="F20" s="87">
        <f t="shared" si="1"/>
        <v>5.791666666666667</v>
      </c>
      <c r="G20" t="s">
        <v>1110</v>
      </c>
    </row>
    <row r="21" spans="1:7">
      <c r="A21" s="132" t="s">
        <v>1111</v>
      </c>
      <c r="B21" s="85">
        <v>14</v>
      </c>
      <c r="C21" s="85">
        <v>41.5</v>
      </c>
      <c r="D21" s="85">
        <v>43.1</v>
      </c>
      <c r="E21" s="85">
        <f t="shared" si="0"/>
        <v>84.6</v>
      </c>
      <c r="F21" s="87">
        <f t="shared" si="1"/>
        <v>6.0428571428571427</v>
      </c>
    </row>
    <row r="22" spans="1:7">
      <c r="A22" s="132" t="s">
        <v>1112</v>
      </c>
      <c r="B22" s="85">
        <v>12</v>
      </c>
      <c r="C22" s="85">
        <v>39.1</v>
      </c>
      <c r="D22" s="85">
        <v>39.6</v>
      </c>
      <c r="E22" s="85">
        <f t="shared" si="0"/>
        <v>78.7</v>
      </c>
      <c r="F22" s="87">
        <f t="shared" si="1"/>
        <v>6.5583333333333336</v>
      </c>
      <c r="G22" t="s">
        <v>1113</v>
      </c>
    </row>
    <row r="23" spans="1:7">
      <c r="A23" s="132" t="s">
        <v>1114</v>
      </c>
      <c r="B23" s="85">
        <v>14</v>
      </c>
      <c r="C23" s="85">
        <v>45.4</v>
      </c>
      <c r="D23" s="85">
        <v>45.3</v>
      </c>
      <c r="E23" s="85">
        <f t="shared" si="0"/>
        <v>90.699999999999989</v>
      </c>
      <c r="F23" s="87">
        <f t="shared" si="1"/>
        <v>6.4785714285714278</v>
      </c>
    </row>
    <row r="24" spans="1:7">
      <c r="A24" s="132" t="s">
        <v>1115</v>
      </c>
      <c r="B24" s="85">
        <v>12</v>
      </c>
      <c r="C24" s="85">
        <v>33.9</v>
      </c>
      <c r="D24" s="85">
        <v>34.700000000000003</v>
      </c>
      <c r="E24" s="85">
        <f t="shared" si="0"/>
        <v>68.599999999999994</v>
      </c>
      <c r="F24" s="87">
        <f t="shared" si="1"/>
        <v>5.7166666666666659</v>
      </c>
      <c r="G24" t="s">
        <v>1116</v>
      </c>
    </row>
    <row r="25" spans="1:7">
      <c r="A25" s="132" t="s">
        <v>1117</v>
      </c>
      <c r="B25" s="85">
        <v>14</v>
      </c>
      <c r="C25" s="85">
        <v>40.5</v>
      </c>
      <c r="D25" s="85">
        <v>42.3</v>
      </c>
      <c r="E25" s="85">
        <f t="shared" si="0"/>
        <v>82.8</v>
      </c>
      <c r="F25" s="87">
        <f t="shared" si="1"/>
        <v>5.9142857142857137</v>
      </c>
    </row>
    <row r="26" spans="1:7">
      <c r="A26" s="132" t="s">
        <v>1118</v>
      </c>
      <c r="B26" s="85">
        <v>12</v>
      </c>
      <c r="C26" s="85">
        <v>34.1</v>
      </c>
      <c r="D26" s="85">
        <v>35.700000000000003</v>
      </c>
      <c r="E26" s="85">
        <f t="shared" si="0"/>
        <v>69.800000000000011</v>
      </c>
      <c r="F26" s="87">
        <f t="shared" si="1"/>
        <v>5.8166666666666673</v>
      </c>
      <c r="G26" t="s">
        <v>1119</v>
      </c>
    </row>
    <row r="27" spans="1:7">
      <c r="A27" s="132" t="s">
        <v>1120</v>
      </c>
      <c r="B27" s="85">
        <v>14</v>
      </c>
      <c r="C27" s="85">
        <v>40.200000000000003</v>
      </c>
      <c r="D27" s="85">
        <v>41.8</v>
      </c>
      <c r="E27" s="85">
        <f t="shared" si="0"/>
        <v>82</v>
      </c>
      <c r="F27" s="87">
        <f t="shared" si="1"/>
        <v>5.8571428571428568</v>
      </c>
    </row>
    <row r="28" spans="1:7">
      <c r="A28" s="132" t="s">
        <v>1121</v>
      </c>
      <c r="B28" s="85">
        <v>12</v>
      </c>
      <c r="C28" s="85">
        <v>40.299999999999997</v>
      </c>
      <c r="D28" s="85">
        <v>40.299999999999997</v>
      </c>
      <c r="E28" s="85">
        <f t="shared" si="0"/>
        <v>80.599999999999994</v>
      </c>
      <c r="F28" s="87">
        <f t="shared" si="1"/>
        <v>6.7166666666666659</v>
      </c>
      <c r="G28" t="s">
        <v>1122</v>
      </c>
    </row>
    <row r="29" spans="1:7">
      <c r="A29" s="132" t="s">
        <v>1123</v>
      </c>
      <c r="B29" s="85">
        <v>14</v>
      </c>
      <c r="C29" s="85">
        <v>46.4</v>
      </c>
      <c r="D29" s="85">
        <v>46.3</v>
      </c>
      <c r="E29" s="85">
        <f t="shared" si="0"/>
        <v>92.699999999999989</v>
      </c>
      <c r="F29" s="87">
        <f t="shared" si="1"/>
        <v>6.621428571428571</v>
      </c>
    </row>
    <row r="30" spans="1:7">
      <c r="A30" s="131" t="s">
        <v>1124</v>
      </c>
      <c r="B30" s="85"/>
      <c r="C30" s="85"/>
      <c r="D30" s="85"/>
      <c r="E30" s="85"/>
      <c r="F30" s="85"/>
    </row>
    <row r="31" spans="1:7">
      <c r="A31" s="133" t="s">
        <v>1125</v>
      </c>
      <c r="B31" s="85">
        <v>12</v>
      </c>
      <c r="C31" s="87">
        <v>40.1</v>
      </c>
      <c r="D31" s="87">
        <v>29.4</v>
      </c>
      <c r="E31" s="87">
        <f t="shared" ref="E31:E40" si="2">SUM(C31:D31)</f>
        <v>69.5</v>
      </c>
      <c r="F31" s="87">
        <f t="shared" ref="F31:F32" si="3">E31/B31</f>
        <v>5.791666666666667</v>
      </c>
      <c r="G31" t="s">
        <v>1126</v>
      </c>
    </row>
    <row r="32" spans="1:7">
      <c r="A32" s="133" t="s">
        <v>1127</v>
      </c>
      <c r="B32" s="85">
        <v>14</v>
      </c>
      <c r="C32" s="87">
        <v>41</v>
      </c>
      <c r="D32" s="87">
        <v>37.6</v>
      </c>
      <c r="E32" s="87">
        <f t="shared" si="2"/>
        <v>78.599999999999994</v>
      </c>
      <c r="F32" s="87">
        <f t="shared" si="3"/>
        <v>5.6142857142857139</v>
      </c>
    </row>
    <row r="33" spans="1:7">
      <c r="A33" s="133" t="s">
        <v>1128</v>
      </c>
      <c r="B33" s="85" t="s">
        <v>1129</v>
      </c>
      <c r="C33" s="85">
        <v>13.4</v>
      </c>
      <c r="D33" s="85">
        <v>13</v>
      </c>
      <c r="E33" s="87">
        <f t="shared" si="2"/>
        <v>26.4</v>
      </c>
      <c r="F33" s="87">
        <f>E33/11</f>
        <v>2.4</v>
      </c>
      <c r="G33" t="s">
        <v>1130</v>
      </c>
    </row>
    <row r="34" spans="1:7">
      <c r="A34" s="133" t="s">
        <v>1131</v>
      </c>
      <c r="B34" s="85">
        <v>14</v>
      </c>
      <c r="C34" s="85">
        <v>20.5</v>
      </c>
      <c r="D34" s="85">
        <v>20.399999999999999</v>
      </c>
      <c r="E34" s="87">
        <f t="shared" si="2"/>
        <v>40.9</v>
      </c>
      <c r="F34" s="87">
        <f>E34/B34</f>
        <v>2.9214285714285713</v>
      </c>
    </row>
    <row r="35" spans="1:7">
      <c r="A35" s="133" t="s">
        <v>1132</v>
      </c>
      <c r="B35" s="85" t="s">
        <v>1129</v>
      </c>
      <c r="C35" s="85">
        <v>25</v>
      </c>
      <c r="D35" s="85">
        <v>21.4</v>
      </c>
      <c r="E35" s="87">
        <f t="shared" si="2"/>
        <v>46.4</v>
      </c>
      <c r="F35" s="87">
        <f>E35/11</f>
        <v>4.2181818181818178</v>
      </c>
      <c r="G35" t="s">
        <v>1133</v>
      </c>
    </row>
    <row r="36" spans="1:7">
      <c r="A36" s="133" t="s">
        <v>1134</v>
      </c>
      <c r="B36" s="85" t="s">
        <v>1135</v>
      </c>
      <c r="C36" s="85">
        <v>15.3</v>
      </c>
      <c r="D36" s="85">
        <v>15.4</v>
      </c>
      <c r="E36" s="87">
        <f t="shared" si="2"/>
        <v>30.700000000000003</v>
      </c>
      <c r="F36" s="87">
        <f>E36/5</f>
        <v>6.1400000000000006</v>
      </c>
    </row>
    <row r="37" spans="1:7">
      <c r="A37" s="133" t="s">
        <v>1136</v>
      </c>
      <c r="B37" s="85" t="s">
        <v>1137</v>
      </c>
      <c r="C37" s="85">
        <v>0.1</v>
      </c>
      <c r="D37" s="85">
        <v>0.1</v>
      </c>
      <c r="E37" s="87">
        <f t="shared" si="2"/>
        <v>0.2</v>
      </c>
      <c r="F37" s="87">
        <v>0</v>
      </c>
      <c r="G37" t="s">
        <v>1138</v>
      </c>
    </row>
    <row r="38" spans="1:7">
      <c r="A38" s="133" t="s">
        <v>1139</v>
      </c>
      <c r="B38" s="85" t="s">
        <v>1140</v>
      </c>
      <c r="C38" s="85">
        <v>4.3</v>
      </c>
      <c r="D38" s="85">
        <v>4.5</v>
      </c>
      <c r="E38" s="87">
        <f t="shared" si="2"/>
        <v>8.8000000000000007</v>
      </c>
      <c r="F38" s="87">
        <f>E38/3</f>
        <v>2.9333333333333336</v>
      </c>
    </row>
    <row r="39" spans="1:7">
      <c r="A39" s="133" t="s">
        <v>1141</v>
      </c>
      <c r="B39" s="85" t="s">
        <v>1142</v>
      </c>
      <c r="C39" s="85">
        <v>0</v>
      </c>
      <c r="D39" s="85">
        <v>0</v>
      </c>
      <c r="E39" s="87">
        <f t="shared" si="2"/>
        <v>0</v>
      </c>
      <c r="F39" s="87"/>
      <c r="G39" t="s">
        <v>1143</v>
      </c>
    </row>
    <row r="40" spans="1:7">
      <c r="A40" s="133" t="s">
        <v>1144</v>
      </c>
      <c r="B40" s="85">
        <v>5</v>
      </c>
      <c r="C40" s="85">
        <v>6.8</v>
      </c>
      <c r="D40" s="85">
        <v>7.1</v>
      </c>
      <c r="E40" s="87">
        <f t="shared" si="2"/>
        <v>13.899999999999999</v>
      </c>
      <c r="F40" s="87">
        <f>E40/B40</f>
        <v>2.78</v>
      </c>
      <c r="G40" t="s">
        <v>1145</v>
      </c>
    </row>
    <row r="41" spans="1:7">
      <c r="A41" s="94" t="s">
        <v>1146</v>
      </c>
      <c r="B41" s="85"/>
      <c r="C41" s="85"/>
      <c r="D41" s="85"/>
      <c r="E41" s="87"/>
      <c r="F41" s="87"/>
    </row>
    <row r="42" spans="1:7">
      <c r="A42" s="95" t="s">
        <v>1147</v>
      </c>
      <c r="B42" s="85" t="s">
        <v>1148</v>
      </c>
      <c r="C42" s="85">
        <v>0.4</v>
      </c>
      <c r="D42" s="85">
        <v>0.1</v>
      </c>
      <c r="E42" s="87">
        <f t="shared" ref="E42:E45" si="4">SUM(C42:D42)</f>
        <v>0.5</v>
      </c>
      <c r="F42" s="87">
        <f>E42/1</f>
        <v>0.5</v>
      </c>
      <c r="G42" t="s">
        <v>1143</v>
      </c>
    </row>
    <row r="43" spans="1:7">
      <c r="A43" s="95" t="s">
        <v>1149</v>
      </c>
      <c r="B43" s="80" t="s">
        <v>1150</v>
      </c>
      <c r="C43" s="85">
        <v>0</v>
      </c>
      <c r="D43" s="85">
        <v>0</v>
      </c>
      <c r="E43" s="87">
        <f t="shared" si="4"/>
        <v>0</v>
      </c>
      <c r="F43" s="85">
        <v>0</v>
      </c>
      <c r="G43" t="s">
        <v>1145</v>
      </c>
    </row>
    <row r="44" spans="1:7">
      <c r="A44" s="95" t="s">
        <v>1151</v>
      </c>
      <c r="B44" s="85" t="s">
        <v>1152</v>
      </c>
      <c r="C44" s="85">
        <v>6.3</v>
      </c>
      <c r="D44" s="85">
        <v>4.4000000000000004</v>
      </c>
      <c r="E44" s="87">
        <f t="shared" si="4"/>
        <v>10.7</v>
      </c>
      <c r="F44" s="87">
        <f>E44/18</f>
        <v>0.59444444444444444</v>
      </c>
      <c r="G44" t="s">
        <v>1153</v>
      </c>
    </row>
    <row r="45" spans="1:7">
      <c r="A45" s="95" t="s">
        <v>1154</v>
      </c>
      <c r="B45" s="85" t="s">
        <v>1155</v>
      </c>
      <c r="C45" s="85">
        <v>15.1</v>
      </c>
      <c r="D45" s="85">
        <v>13.6</v>
      </c>
      <c r="E45" s="87">
        <f t="shared" si="4"/>
        <v>28.7</v>
      </c>
      <c r="F45" s="87">
        <f>E45/11</f>
        <v>2.6090909090909089</v>
      </c>
      <c r="G45" t="s">
        <v>1156</v>
      </c>
    </row>
    <row r="46" spans="1:7">
      <c r="B46" s="80"/>
      <c r="C46" s="80"/>
      <c r="D46" s="80"/>
      <c r="E46" s="80"/>
      <c r="F46" s="80"/>
    </row>
    <row r="47" spans="1:7">
      <c r="B47" s="80"/>
      <c r="C47" s="80"/>
      <c r="D47" s="80"/>
      <c r="E47" s="80"/>
      <c r="F47" s="80"/>
    </row>
    <row r="48" spans="1:7">
      <c r="B48" s="80"/>
      <c r="C48" s="80"/>
      <c r="D48" s="80"/>
      <c r="E48" s="80"/>
      <c r="F48" s="80"/>
    </row>
    <row r="49" spans="2:6">
      <c r="B49" s="80"/>
      <c r="C49" s="80"/>
      <c r="D49" s="80"/>
      <c r="E49" s="80"/>
      <c r="F49" s="80"/>
    </row>
    <row r="50" spans="2:6">
      <c r="B50" s="80"/>
      <c r="C50" s="80"/>
      <c r="D50" s="80"/>
      <c r="E50" s="80"/>
      <c r="F50" s="80"/>
    </row>
    <row r="51" spans="2:6">
      <c r="B51" s="80"/>
      <c r="C51" s="80"/>
      <c r="D51" s="80"/>
      <c r="E51" s="80"/>
      <c r="F51" s="80"/>
    </row>
    <row r="52" spans="2:6">
      <c r="B52" s="80"/>
      <c r="C52" s="80"/>
      <c r="D52" s="80"/>
      <c r="E52" s="80"/>
      <c r="F52" s="80"/>
    </row>
    <row r="53" spans="2:6">
      <c r="B53" s="80"/>
      <c r="C53" s="80"/>
      <c r="D53" s="80"/>
      <c r="E53" s="80"/>
      <c r="F53" s="80"/>
    </row>
    <row r="54" spans="2:6">
      <c r="B54" s="80"/>
      <c r="C54" s="80"/>
      <c r="D54" s="80"/>
      <c r="E54" s="80"/>
      <c r="F54" s="80"/>
    </row>
    <row r="55" spans="2:6">
      <c r="B55" s="80"/>
      <c r="C55" s="80"/>
      <c r="D55" s="80"/>
      <c r="E55" s="80"/>
      <c r="F55" s="80"/>
    </row>
    <row r="56" spans="2:6">
      <c r="B56" s="80"/>
      <c r="C56" s="80"/>
      <c r="D56" s="80"/>
      <c r="E56" s="80"/>
      <c r="F56" s="80"/>
    </row>
    <row r="57" spans="2:6">
      <c r="B57" s="80"/>
      <c r="C57" s="80"/>
      <c r="D57" s="80"/>
      <c r="E57" s="80"/>
      <c r="F57" s="80"/>
    </row>
    <row r="58" spans="2:6">
      <c r="B58" s="80"/>
      <c r="C58" s="80"/>
      <c r="D58" s="80"/>
      <c r="E58" s="80"/>
      <c r="F58" s="80"/>
    </row>
    <row r="59" spans="2:6">
      <c r="B59" s="80"/>
      <c r="C59" s="80"/>
      <c r="D59" s="80"/>
      <c r="E59" s="80"/>
      <c r="F59" s="80"/>
    </row>
    <row r="60" spans="2:6">
      <c r="B60" s="80"/>
      <c r="C60" s="80"/>
      <c r="D60" s="80"/>
      <c r="E60" s="80"/>
      <c r="F60" s="80"/>
    </row>
    <row r="61" spans="2:6">
      <c r="B61" s="80"/>
      <c r="C61" s="80"/>
      <c r="D61" s="80"/>
      <c r="E61" s="80"/>
      <c r="F61" s="80"/>
    </row>
    <row r="62" spans="2:6">
      <c r="B62" s="80"/>
      <c r="C62" s="80"/>
      <c r="D62" s="80"/>
      <c r="E62" s="80"/>
      <c r="F62" s="80"/>
    </row>
    <row r="63" spans="2:6">
      <c r="B63" s="80"/>
      <c r="C63" s="80"/>
      <c r="D63" s="80"/>
      <c r="E63" s="80"/>
      <c r="F63" s="80"/>
    </row>
    <row r="64" spans="2:6">
      <c r="B64" s="80"/>
      <c r="C64" s="80"/>
      <c r="D64" s="80"/>
      <c r="E64" s="80"/>
      <c r="F64" s="80"/>
    </row>
    <row r="65" spans="2:6">
      <c r="B65" s="80"/>
      <c r="C65" s="80"/>
      <c r="D65" s="80"/>
      <c r="E65" s="80"/>
      <c r="F65" s="80"/>
    </row>
    <row r="66" spans="2:6">
      <c r="B66" s="80"/>
      <c r="C66" s="80"/>
      <c r="D66" s="80"/>
      <c r="E66" s="80"/>
      <c r="F66" s="80"/>
    </row>
    <row r="67" spans="2:6">
      <c r="B67" s="80"/>
      <c r="C67" s="80"/>
      <c r="D67" s="80"/>
      <c r="E67" s="80"/>
      <c r="F67" s="80"/>
    </row>
    <row r="68" spans="2:6">
      <c r="B68" s="80"/>
      <c r="C68" s="80"/>
      <c r="D68" s="80"/>
      <c r="E68" s="80"/>
      <c r="F68" s="80"/>
    </row>
    <row r="69" spans="2:6">
      <c r="B69" s="80"/>
      <c r="C69" s="80"/>
      <c r="D69" s="80"/>
      <c r="E69" s="80"/>
      <c r="F69" s="80"/>
    </row>
    <row r="70" spans="2:6">
      <c r="B70" s="80"/>
      <c r="C70" s="80"/>
      <c r="D70" s="80"/>
      <c r="E70" s="80"/>
      <c r="F70" s="80"/>
    </row>
    <row r="71" spans="2:6">
      <c r="B71" s="80"/>
      <c r="C71" s="80"/>
      <c r="D71" s="80"/>
      <c r="E71" s="80"/>
      <c r="F71" s="80"/>
    </row>
    <row r="72" spans="2:6">
      <c r="B72" s="80"/>
      <c r="C72" s="80"/>
      <c r="D72" s="80"/>
      <c r="E72" s="80"/>
      <c r="F72" s="80"/>
    </row>
    <row r="73" spans="2:6">
      <c r="B73" s="80"/>
      <c r="C73" s="80"/>
      <c r="D73" s="80"/>
      <c r="E73" s="80"/>
      <c r="F73" s="80"/>
    </row>
    <row r="74" spans="2:6">
      <c r="B74" s="80"/>
      <c r="C74" s="80"/>
      <c r="D74" s="80"/>
      <c r="E74" s="80"/>
      <c r="F74" s="80"/>
    </row>
    <row r="75" spans="2:6">
      <c r="B75" s="80"/>
      <c r="C75" s="80"/>
      <c r="D75" s="80"/>
      <c r="E75" s="80"/>
      <c r="F75" s="80"/>
    </row>
    <row r="76" spans="2:6">
      <c r="B76" s="80"/>
      <c r="C76" s="80"/>
      <c r="D76" s="80"/>
      <c r="E76" s="80"/>
      <c r="F76" s="80"/>
    </row>
    <row r="77" spans="2:6">
      <c r="B77" s="80"/>
      <c r="C77" s="80"/>
      <c r="D77" s="80"/>
      <c r="E77" s="80"/>
      <c r="F77" s="80"/>
    </row>
    <row r="78" spans="2:6">
      <c r="B78" s="80"/>
      <c r="C78" s="80"/>
      <c r="D78" s="80"/>
      <c r="E78" s="80"/>
      <c r="F78" s="80"/>
    </row>
    <row r="79" spans="2:6">
      <c r="B79" s="80"/>
      <c r="C79" s="80"/>
      <c r="D79" s="80"/>
      <c r="E79" s="80"/>
      <c r="F79" s="80"/>
    </row>
    <row r="80" spans="2:6">
      <c r="B80" s="80"/>
      <c r="C80" s="80"/>
      <c r="D80" s="80"/>
      <c r="E80" s="80"/>
      <c r="F80" s="80"/>
    </row>
    <row r="81" spans="2:6">
      <c r="B81" s="80"/>
      <c r="C81" s="80"/>
      <c r="D81" s="80"/>
      <c r="E81" s="80"/>
      <c r="F81" s="80"/>
    </row>
    <row r="82" spans="2:6">
      <c r="B82" s="80"/>
      <c r="C82" s="80"/>
      <c r="D82" s="80"/>
      <c r="E82" s="80"/>
      <c r="F82" s="80"/>
    </row>
    <row r="83" spans="2:6">
      <c r="B83" s="80"/>
      <c r="C83" s="80"/>
      <c r="D83" s="80"/>
      <c r="E83" s="80"/>
      <c r="F83" s="80"/>
    </row>
    <row r="84" spans="2:6">
      <c r="B84" s="80"/>
      <c r="C84" s="80"/>
      <c r="D84" s="80"/>
      <c r="E84" s="80"/>
      <c r="F84" s="80"/>
    </row>
    <row r="85" spans="2:6">
      <c r="B85" s="80"/>
      <c r="C85" s="80"/>
      <c r="D85" s="80"/>
      <c r="E85" s="80"/>
      <c r="F85" s="80"/>
    </row>
    <row r="86" spans="2:6">
      <c r="B86" s="80"/>
      <c r="C86" s="80"/>
      <c r="D86" s="80"/>
      <c r="E86" s="80"/>
      <c r="F86" s="80"/>
    </row>
    <row r="87" spans="2:6">
      <c r="B87" s="80"/>
      <c r="C87" s="80"/>
      <c r="D87" s="80"/>
      <c r="E87" s="80"/>
      <c r="F87" s="80"/>
    </row>
    <row r="88" spans="2:6">
      <c r="B88" s="80"/>
      <c r="C88" s="80"/>
      <c r="D88" s="80"/>
      <c r="E88" s="80"/>
      <c r="F88" s="80"/>
    </row>
    <row r="89" spans="2:6">
      <c r="B89" s="80"/>
      <c r="C89" s="80"/>
      <c r="D89" s="80"/>
      <c r="E89" s="80"/>
      <c r="F89" s="80"/>
    </row>
    <row r="90" spans="2:6">
      <c r="B90" s="80"/>
      <c r="C90" s="80"/>
      <c r="D90" s="80"/>
      <c r="E90" s="80"/>
      <c r="F90" s="80"/>
    </row>
    <row r="91" spans="2:6">
      <c r="B91" s="80"/>
      <c r="C91" s="80"/>
      <c r="D91" s="80"/>
      <c r="E91" s="80"/>
      <c r="F91" s="80"/>
    </row>
    <row r="92" spans="2:6">
      <c r="B92" s="80"/>
      <c r="C92" s="80"/>
      <c r="D92" s="80"/>
      <c r="E92" s="80"/>
      <c r="F92" s="80"/>
    </row>
    <row r="93" spans="2:6">
      <c r="B93" s="80"/>
      <c r="C93" s="80"/>
      <c r="D93" s="80"/>
      <c r="E93" s="80"/>
      <c r="F93" s="80"/>
    </row>
    <row r="94" spans="2:6">
      <c r="B94" s="80"/>
      <c r="C94" s="80"/>
      <c r="D94" s="80"/>
      <c r="E94" s="80"/>
      <c r="F94" s="80"/>
    </row>
    <row r="95" spans="2:6">
      <c r="B95" s="80"/>
      <c r="C95" s="80"/>
      <c r="D95" s="80"/>
      <c r="E95" s="80"/>
      <c r="F95" s="80"/>
    </row>
    <row r="96" spans="2:6">
      <c r="B96" s="80"/>
      <c r="C96" s="80"/>
      <c r="D96" s="80"/>
      <c r="E96" s="80"/>
      <c r="F96" s="80"/>
    </row>
    <row r="97" spans="2:6">
      <c r="B97" s="80"/>
      <c r="C97" s="80"/>
      <c r="D97" s="80"/>
      <c r="E97" s="80"/>
      <c r="F97" s="80"/>
    </row>
    <row r="98" spans="2:6">
      <c r="B98" s="80"/>
      <c r="C98" s="80"/>
      <c r="D98" s="80"/>
      <c r="E98" s="80"/>
      <c r="F98" s="80"/>
    </row>
    <row r="99" spans="2:6">
      <c r="B99" s="80"/>
      <c r="C99" s="80"/>
      <c r="D99" s="80"/>
      <c r="E99" s="80"/>
      <c r="F99" s="80"/>
    </row>
    <row r="100" spans="2:6">
      <c r="B100" s="80"/>
      <c r="C100" s="80"/>
      <c r="D100" s="80"/>
      <c r="E100" s="80"/>
      <c r="F100" s="80"/>
    </row>
    <row r="101" spans="2:6">
      <c r="B101" s="80"/>
      <c r="C101" s="80"/>
      <c r="D101" s="80"/>
      <c r="E101" s="80"/>
      <c r="F101" s="80"/>
    </row>
    <row r="102" spans="2:6">
      <c r="B102" s="80"/>
      <c r="C102" s="80"/>
      <c r="D102" s="80"/>
      <c r="E102" s="80"/>
      <c r="F102" s="80"/>
    </row>
    <row r="103" spans="2:6">
      <c r="B103" s="80"/>
      <c r="C103" s="80"/>
      <c r="D103" s="80"/>
      <c r="E103" s="80"/>
      <c r="F103" s="80"/>
    </row>
    <row r="104" spans="2:6">
      <c r="B104" s="80"/>
      <c r="C104" s="80"/>
      <c r="D104" s="80"/>
      <c r="E104" s="80"/>
      <c r="F104" s="80"/>
    </row>
    <row r="105" spans="2:6">
      <c r="B105" s="80"/>
      <c r="C105" s="80"/>
      <c r="D105" s="80"/>
      <c r="E105" s="80"/>
      <c r="F105" s="80"/>
    </row>
    <row r="106" spans="2:6">
      <c r="B106" s="80"/>
      <c r="C106" s="80"/>
      <c r="D106" s="80"/>
      <c r="E106" s="80"/>
      <c r="F106" s="80"/>
    </row>
    <row r="107" spans="2:6">
      <c r="B107" s="80"/>
      <c r="C107" s="80"/>
      <c r="D107" s="80"/>
      <c r="E107" s="80"/>
      <c r="F107" s="80"/>
    </row>
    <row r="108" spans="2:6">
      <c r="B108" s="80"/>
      <c r="C108" s="80"/>
      <c r="D108" s="80"/>
      <c r="E108" s="80"/>
      <c r="F108" s="80"/>
    </row>
    <row r="109" spans="2:6">
      <c r="B109" s="80"/>
      <c r="C109" s="80"/>
      <c r="D109" s="80"/>
      <c r="E109" s="80"/>
      <c r="F109" s="80"/>
    </row>
    <row r="110" spans="2:6">
      <c r="B110" s="80"/>
      <c r="C110" s="80"/>
      <c r="D110" s="80"/>
      <c r="E110" s="80"/>
      <c r="F110" s="80"/>
    </row>
    <row r="111" spans="2:6">
      <c r="B111" s="80"/>
      <c r="C111" s="80"/>
      <c r="D111" s="80"/>
      <c r="E111" s="80"/>
      <c r="F111" s="80"/>
    </row>
    <row r="112" spans="2:6">
      <c r="B112" s="80"/>
      <c r="C112" s="80"/>
      <c r="D112" s="80"/>
      <c r="E112" s="80"/>
      <c r="F112" s="80"/>
    </row>
    <row r="113" spans="2:6">
      <c r="B113" s="80"/>
      <c r="C113" s="80"/>
      <c r="D113" s="80"/>
      <c r="E113" s="80"/>
      <c r="F113" s="80"/>
    </row>
    <row r="114" spans="2:6">
      <c r="B114" s="80"/>
      <c r="C114" s="80"/>
      <c r="D114" s="80"/>
      <c r="E114" s="80"/>
      <c r="F114" s="80"/>
    </row>
    <row r="115" spans="2:6">
      <c r="B115" s="80"/>
      <c r="C115" s="80"/>
      <c r="D115" s="80"/>
      <c r="E115" s="80"/>
      <c r="F115" s="80"/>
    </row>
    <row r="116" spans="2:6">
      <c r="B116" s="80"/>
      <c r="C116" s="80"/>
      <c r="D116" s="80"/>
      <c r="E116" s="80"/>
      <c r="F116" s="80"/>
    </row>
    <row r="117" spans="2:6">
      <c r="B117" s="80"/>
      <c r="C117" s="80"/>
      <c r="D117" s="80"/>
      <c r="E117" s="80"/>
      <c r="F117" s="80"/>
    </row>
    <row r="118" spans="2:6">
      <c r="B118" s="80"/>
      <c r="C118" s="80"/>
      <c r="D118" s="80"/>
      <c r="E118" s="80"/>
      <c r="F118" s="80"/>
    </row>
    <row r="119" spans="2:6">
      <c r="B119" s="80"/>
      <c r="C119" s="80"/>
      <c r="D119" s="80"/>
      <c r="E119" s="80"/>
      <c r="F119" s="80"/>
    </row>
    <row r="120" spans="2:6">
      <c r="B120" s="80"/>
      <c r="C120" s="80"/>
      <c r="D120" s="80"/>
      <c r="E120" s="80"/>
      <c r="F120" s="80"/>
    </row>
    <row r="121" spans="2:6">
      <c r="B121" s="80"/>
      <c r="C121" s="80"/>
      <c r="D121" s="80"/>
      <c r="E121" s="80"/>
      <c r="F121" s="80"/>
    </row>
    <row r="122" spans="2:6">
      <c r="B122" s="80"/>
      <c r="C122" s="80"/>
      <c r="D122" s="80"/>
      <c r="E122" s="80"/>
      <c r="F122" s="80"/>
    </row>
    <row r="123" spans="2:6">
      <c r="B123" s="80"/>
      <c r="C123" s="80"/>
      <c r="D123" s="80"/>
      <c r="E123" s="80"/>
      <c r="F123" s="80"/>
    </row>
    <row r="124" spans="2:6">
      <c r="B124" s="80"/>
      <c r="C124" s="80"/>
      <c r="D124" s="80"/>
      <c r="E124" s="80"/>
      <c r="F124" s="80"/>
    </row>
    <row r="125" spans="2:6">
      <c r="B125" s="80"/>
      <c r="C125" s="80"/>
      <c r="D125" s="80"/>
      <c r="E125" s="80"/>
      <c r="F125" s="80"/>
    </row>
    <row r="126" spans="2:6">
      <c r="B126" s="80"/>
      <c r="C126" s="80"/>
      <c r="D126" s="80"/>
      <c r="E126" s="80"/>
      <c r="F126" s="80"/>
    </row>
    <row r="127" spans="2:6">
      <c r="B127" s="80"/>
      <c r="C127" s="80"/>
      <c r="D127" s="80"/>
      <c r="E127" s="80"/>
      <c r="F127" s="80"/>
    </row>
    <row r="128" spans="2:6">
      <c r="B128" s="80"/>
      <c r="C128" s="80"/>
      <c r="D128" s="80"/>
      <c r="E128" s="80"/>
      <c r="F128" s="80"/>
    </row>
    <row r="129" spans="2:6">
      <c r="B129" s="80"/>
      <c r="C129" s="80"/>
      <c r="D129" s="80"/>
      <c r="E129" s="80"/>
      <c r="F129" s="80"/>
    </row>
    <row r="130" spans="2:6">
      <c r="B130" s="80"/>
      <c r="C130" s="80"/>
      <c r="D130" s="80"/>
      <c r="E130" s="80"/>
      <c r="F130" s="80"/>
    </row>
    <row r="131" spans="2:6">
      <c r="B131" s="80"/>
      <c r="C131" s="80"/>
      <c r="D131" s="80"/>
      <c r="E131" s="80"/>
      <c r="F131" s="80"/>
    </row>
    <row r="132" spans="2:6">
      <c r="B132" s="80"/>
      <c r="C132" s="80"/>
      <c r="D132" s="80"/>
      <c r="E132" s="80"/>
      <c r="F132" s="80"/>
    </row>
    <row r="133" spans="2:6">
      <c r="B133" s="80"/>
      <c r="C133" s="80"/>
      <c r="D133" s="80"/>
      <c r="E133" s="80"/>
      <c r="F133" s="80"/>
    </row>
    <row r="134" spans="2:6">
      <c r="B134" s="80"/>
      <c r="C134" s="80"/>
      <c r="D134" s="80"/>
      <c r="E134" s="80"/>
      <c r="F134" s="80"/>
    </row>
    <row r="135" spans="2:6">
      <c r="B135" s="80"/>
      <c r="C135" s="80"/>
      <c r="D135" s="80"/>
      <c r="E135" s="80"/>
      <c r="F135" s="80"/>
    </row>
    <row r="136" spans="2:6">
      <c r="B136" s="80"/>
      <c r="C136" s="80"/>
      <c r="D136" s="80"/>
      <c r="E136" s="80"/>
      <c r="F136" s="80"/>
    </row>
    <row r="137" spans="2:6">
      <c r="B137" s="80"/>
      <c r="C137" s="80"/>
      <c r="D137" s="80"/>
      <c r="E137" s="80"/>
      <c r="F137" s="80"/>
    </row>
    <row r="138" spans="2:6">
      <c r="B138" s="80"/>
      <c r="C138" s="80"/>
      <c r="D138" s="80"/>
      <c r="E138" s="80"/>
      <c r="F138" s="80"/>
    </row>
    <row r="139" spans="2:6">
      <c r="B139" s="80"/>
      <c r="C139" s="80"/>
      <c r="D139" s="80"/>
      <c r="E139" s="80"/>
      <c r="F139" s="80"/>
    </row>
    <row r="140" spans="2:6">
      <c r="B140" s="80"/>
      <c r="C140" s="80"/>
      <c r="D140" s="80"/>
      <c r="E140" s="80"/>
      <c r="F140" s="80"/>
    </row>
    <row r="141" spans="2:6">
      <c r="B141" s="80"/>
      <c r="C141" s="80"/>
      <c r="D141" s="80"/>
      <c r="E141" s="80"/>
      <c r="F141" s="80"/>
    </row>
    <row r="142" spans="2:6">
      <c r="B142" s="80"/>
      <c r="C142" s="80"/>
      <c r="D142" s="80"/>
      <c r="E142" s="80"/>
      <c r="F142" s="80"/>
    </row>
    <row r="143" spans="2:6">
      <c r="B143" s="80"/>
      <c r="C143" s="80"/>
      <c r="D143" s="80"/>
      <c r="E143" s="80"/>
      <c r="F143" s="80"/>
    </row>
    <row r="144" spans="2:6">
      <c r="B144" s="80"/>
      <c r="C144" s="80"/>
      <c r="D144" s="80"/>
      <c r="E144" s="80"/>
      <c r="F144" s="80"/>
    </row>
    <row r="145" spans="2:6">
      <c r="B145" s="80"/>
      <c r="C145" s="80"/>
      <c r="D145" s="80"/>
      <c r="E145" s="80"/>
      <c r="F145" s="80"/>
    </row>
    <row r="146" spans="2:6">
      <c r="B146" s="80"/>
      <c r="C146" s="80"/>
      <c r="D146" s="80"/>
      <c r="E146" s="80"/>
      <c r="F146" s="80"/>
    </row>
    <row r="147" spans="2:6">
      <c r="B147" s="80"/>
      <c r="C147" s="80"/>
      <c r="D147" s="80"/>
      <c r="E147" s="80"/>
      <c r="F147" s="80"/>
    </row>
    <row r="148" spans="2:6">
      <c r="B148" s="80"/>
      <c r="C148" s="80"/>
      <c r="D148" s="80"/>
      <c r="E148" s="80"/>
      <c r="F148" s="80"/>
    </row>
    <row r="149" spans="2:6">
      <c r="B149" s="80"/>
      <c r="C149" s="80"/>
      <c r="D149" s="80"/>
      <c r="E149" s="80"/>
      <c r="F149" s="80"/>
    </row>
    <row r="150" spans="2:6">
      <c r="B150" s="80"/>
      <c r="C150" s="80"/>
      <c r="D150" s="80"/>
      <c r="E150" s="80"/>
      <c r="F150" s="80"/>
    </row>
    <row r="151" spans="2:6">
      <c r="B151" s="80"/>
      <c r="C151" s="80"/>
      <c r="D151" s="80"/>
      <c r="E151" s="80"/>
      <c r="F151" s="80"/>
    </row>
    <row r="152" spans="2:6">
      <c r="B152" s="80"/>
      <c r="C152" s="80"/>
      <c r="D152" s="80"/>
      <c r="E152" s="80"/>
      <c r="F152" s="80"/>
    </row>
    <row r="153" spans="2:6">
      <c r="B153" s="80"/>
      <c r="C153" s="80"/>
      <c r="D153" s="80"/>
      <c r="E153" s="80"/>
      <c r="F153" s="80"/>
    </row>
    <row r="154" spans="2:6">
      <c r="B154" s="80"/>
      <c r="C154" s="80"/>
      <c r="D154" s="80"/>
      <c r="E154" s="80"/>
      <c r="F154" s="80"/>
    </row>
    <row r="155" spans="2:6">
      <c r="B155" s="80"/>
      <c r="C155" s="80"/>
      <c r="D155" s="80"/>
      <c r="E155" s="80"/>
      <c r="F155" s="80"/>
    </row>
    <row r="156" spans="2:6">
      <c r="B156" s="80"/>
      <c r="C156" s="80"/>
      <c r="D156" s="80"/>
      <c r="E156" s="80"/>
      <c r="F156" s="80"/>
    </row>
    <row r="157" spans="2:6">
      <c r="B157" s="80"/>
      <c r="C157" s="80"/>
      <c r="D157" s="80"/>
      <c r="E157" s="80"/>
      <c r="F157" s="80"/>
    </row>
    <row r="158" spans="2:6">
      <c r="B158" s="80"/>
      <c r="C158" s="80"/>
      <c r="D158" s="80"/>
      <c r="E158" s="80"/>
      <c r="F158" s="80"/>
    </row>
    <row r="159" spans="2:6">
      <c r="B159" s="80"/>
      <c r="C159" s="80"/>
      <c r="D159" s="80"/>
      <c r="E159" s="80"/>
      <c r="F159" s="80"/>
    </row>
    <row r="160" spans="2:6">
      <c r="B160" s="80"/>
      <c r="C160" s="80"/>
      <c r="D160" s="80"/>
      <c r="E160" s="80"/>
      <c r="F160" s="80"/>
    </row>
    <row r="161" spans="2:6">
      <c r="B161" s="80"/>
      <c r="C161" s="80"/>
      <c r="D161" s="80"/>
      <c r="E161" s="80"/>
      <c r="F161" s="80"/>
    </row>
    <row r="162" spans="2:6">
      <c r="B162" s="80"/>
      <c r="C162" s="80"/>
      <c r="D162" s="80"/>
      <c r="E162" s="80"/>
      <c r="F162" s="80"/>
    </row>
    <row r="163" spans="2:6">
      <c r="B163" s="80"/>
      <c r="C163" s="80"/>
      <c r="D163" s="80"/>
      <c r="E163" s="80"/>
      <c r="F163" s="80"/>
    </row>
    <row r="164" spans="2:6">
      <c r="B164" s="80"/>
      <c r="C164" s="80"/>
      <c r="D164" s="80"/>
      <c r="E164" s="80"/>
      <c r="F164" s="80"/>
    </row>
    <row r="165" spans="2:6">
      <c r="B165" s="80"/>
      <c r="C165" s="80"/>
      <c r="D165" s="80"/>
      <c r="E165" s="80"/>
      <c r="F165" s="80"/>
    </row>
    <row r="166" spans="2:6">
      <c r="B166" s="80"/>
      <c r="C166" s="80"/>
      <c r="D166" s="80"/>
      <c r="E166" s="80"/>
      <c r="F166" s="80"/>
    </row>
    <row r="167" spans="2:6">
      <c r="B167" s="80"/>
      <c r="C167" s="80"/>
      <c r="D167" s="80"/>
      <c r="E167" s="80"/>
      <c r="F167" s="80"/>
    </row>
    <row r="168" spans="2:6">
      <c r="B168" s="80"/>
      <c r="C168" s="80"/>
      <c r="D168" s="80"/>
      <c r="E168" s="80"/>
      <c r="F168" s="80"/>
    </row>
    <row r="169" spans="2:6">
      <c r="B169" s="80"/>
      <c r="C169" s="80"/>
      <c r="D169" s="80"/>
      <c r="E169" s="80"/>
      <c r="F169" s="80"/>
    </row>
    <row r="170" spans="2:6">
      <c r="B170" s="80"/>
      <c r="C170" s="80"/>
      <c r="D170" s="80"/>
      <c r="E170" s="80"/>
      <c r="F170" s="80"/>
    </row>
    <row r="171" spans="2:6">
      <c r="B171" s="80"/>
      <c r="C171" s="80"/>
      <c r="D171" s="80"/>
      <c r="E171" s="80"/>
      <c r="F171" s="80"/>
    </row>
    <row r="172" spans="2:6">
      <c r="B172" s="80"/>
      <c r="C172" s="80"/>
      <c r="D172" s="80"/>
      <c r="E172" s="80"/>
      <c r="F172" s="80"/>
    </row>
    <row r="173" spans="2:6">
      <c r="B173" s="80"/>
      <c r="C173" s="80"/>
      <c r="D173" s="80"/>
      <c r="E173" s="80"/>
      <c r="F173" s="80"/>
    </row>
    <row r="174" spans="2:6">
      <c r="B174" s="80"/>
      <c r="C174" s="80"/>
      <c r="D174" s="80"/>
      <c r="E174" s="80"/>
      <c r="F174" s="80"/>
    </row>
    <row r="175" spans="2:6">
      <c r="B175" s="80"/>
      <c r="C175" s="80"/>
      <c r="D175" s="80"/>
      <c r="E175" s="80"/>
      <c r="F175" s="80"/>
    </row>
    <row r="176" spans="2:6">
      <c r="B176" s="80"/>
      <c r="C176" s="80"/>
      <c r="D176" s="80"/>
      <c r="E176" s="80"/>
      <c r="F176" s="80"/>
    </row>
    <row r="177" spans="2:6">
      <c r="B177" s="80"/>
      <c r="C177" s="80"/>
      <c r="D177" s="80"/>
      <c r="E177" s="80"/>
      <c r="F177" s="80"/>
    </row>
    <row r="178" spans="2:6">
      <c r="B178" s="80"/>
      <c r="C178" s="80"/>
      <c r="D178" s="80"/>
      <c r="E178" s="80"/>
      <c r="F178" s="80"/>
    </row>
    <row r="179" spans="2:6">
      <c r="B179" s="80"/>
      <c r="C179" s="80"/>
      <c r="D179" s="80"/>
      <c r="E179" s="80"/>
      <c r="F179" s="80"/>
    </row>
    <row r="180" spans="2:6">
      <c r="B180" s="80"/>
      <c r="C180" s="80"/>
      <c r="D180" s="80"/>
      <c r="E180" s="80"/>
      <c r="F180" s="80"/>
    </row>
    <row r="181" spans="2:6">
      <c r="B181" s="80"/>
      <c r="C181" s="80"/>
      <c r="D181" s="80"/>
      <c r="E181" s="80"/>
      <c r="F181" s="80"/>
    </row>
    <row r="182" spans="2:6">
      <c r="B182" s="80"/>
      <c r="C182" s="80"/>
      <c r="D182" s="80"/>
      <c r="E182" s="80"/>
      <c r="F182" s="80"/>
    </row>
    <row r="183" spans="2:6">
      <c r="B183" s="80"/>
      <c r="C183" s="80"/>
      <c r="D183" s="80"/>
      <c r="E183" s="80"/>
      <c r="F183" s="80"/>
    </row>
    <row r="184" spans="2:6">
      <c r="B184" s="80"/>
      <c r="C184" s="80"/>
      <c r="D184" s="80"/>
      <c r="E184" s="80"/>
      <c r="F184" s="80"/>
    </row>
    <row r="185" spans="2:6">
      <c r="B185" s="80"/>
      <c r="C185" s="80"/>
      <c r="D185" s="80"/>
      <c r="E185" s="80"/>
      <c r="F185" s="80"/>
    </row>
    <row r="186" spans="2:6">
      <c r="B186" s="80"/>
      <c r="C186" s="80"/>
      <c r="D186" s="80"/>
      <c r="E186" s="80"/>
      <c r="F186" s="80"/>
    </row>
    <row r="187" spans="2:6">
      <c r="B187" s="80"/>
      <c r="C187" s="80"/>
      <c r="D187" s="80"/>
      <c r="E187" s="80"/>
      <c r="F187" s="80"/>
    </row>
    <row r="188" spans="2:6">
      <c r="B188" s="80"/>
      <c r="C188" s="80"/>
      <c r="D188" s="80"/>
      <c r="E188" s="80"/>
      <c r="F188" s="80"/>
    </row>
    <row r="189" spans="2:6">
      <c r="B189" s="80"/>
      <c r="C189" s="80"/>
      <c r="D189" s="80"/>
      <c r="E189" s="80"/>
      <c r="F189" s="80"/>
    </row>
    <row r="190" spans="2:6">
      <c r="B190" s="80"/>
      <c r="C190" s="80"/>
      <c r="D190" s="80"/>
      <c r="E190" s="80"/>
      <c r="F190" s="80"/>
    </row>
    <row r="191" spans="2:6">
      <c r="B191" s="80"/>
      <c r="C191" s="80"/>
      <c r="D191" s="80"/>
      <c r="E191" s="80"/>
      <c r="F191" s="80"/>
    </row>
    <row r="192" spans="2:6">
      <c r="B192" s="80"/>
      <c r="C192" s="80"/>
      <c r="D192" s="80"/>
      <c r="E192" s="80"/>
      <c r="F192" s="80"/>
    </row>
    <row r="193" spans="2:6">
      <c r="B193" s="80"/>
      <c r="C193" s="80"/>
      <c r="D193" s="80"/>
      <c r="E193" s="80"/>
      <c r="F193" s="80"/>
    </row>
    <row r="194" spans="2:6">
      <c r="B194" s="80"/>
      <c r="C194" s="80"/>
      <c r="D194" s="80"/>
      <c r="E194" s="80"/>
      <c r="F194" s="80"/>
    </row>
    <row r="195" spans="2:6">
      <c r="B195" s="80"/>
      <c r="C195" s="80"/>
      <c r="D195" s="80"/>
      <c r="E195" s="80"/>
      <c r="F195" s="80"/>
    </row>
    <row r="196" spans="2:6">
      <c r="B196" s="80"/>
      <c r="C196" s="80"/>
      <c r="D196" s="80"/>
      <c r="E196" s="80"/>
      <c r="F196" s="80"/>
    </row>
    <row r="197" spans="2:6">
      <c r="B197" s="80"/>
      <c r="C197" s="80"/>
      <c r="D197" s="80"/>
      <c r="E197" s="80"/>
      <c r="F197" s="80"/>
    </row>
    <row r="198" spans="2:6">
      <c r="B198" s="80"/>
      <c r="C198" s="80"/>
      <c r="D198" s="80"/>
      <c r="E198" s="80"/>
      <c r="F198" s="80"/>
    </row>
    <row r="199" spans="2:6">
      <c r="B199" s="80"/>
      <c r="C199" s="80"/>
      <c r="D199" s="80"/>
      <c r="E199" s="80"/>
      <c r="F199" s="80"/>
    </row>
    <row r="200" spans="2:6">
      <c r="B200" s="80"/>
      <c r="C200" s="80"/>
      <c r="D200" s="80"/>
      <c r="E200" s="80"/>
      <c r="F200" s="80"/>
    </row>
    <row r="201" spans="2:6">
      <c r="B201" s="80"/>
      <c r="C201" s="80"/>
      <c r="D201" s="80"/>
      <c r="E201" s="80"/>
      <c r="F201" s="80"/>
    </row>
    <row r="202" spans="2:6">
      <c r="B202" s="80"/>
      <c r="C202" s="80"/>
      <c r="D202" s="80"/>
      <c r="E202" s="80"/>
      <c r="F202" s="80"/>
    </row>
    <row r="203" spans="2:6">
      <c r="B203" s="80"/>
      <c r="C203" s="80"/>
      <c r="D203" s="80"/>
      <c r="E203" s="80"/>
      <c r="F203" s="80"/>
    </row>
    <row r="204" spans="2:6">
      <c r="B204" s="80"/>
      <c r="C204" s="80"/>
      <c r="D204" s="80"/>
      <c r="E204" s="80"/>
      <c r="F204" s="80"/>
    </row>
    <row r="205" spans="2:6">
      <c r="B205" s="80"/>
      <c r="C205" s="80"/>
      <c r="D205" s="80"/>
      <c r="E205" s="80"/>
      <c r="F205" s="80"/>
    </row>
    <row r="206" spans="2:6">
      <c r="B206" s="80"/>
      <c r="C206" s="80"/>
      <c r="D206" s="80"/>
      <c r="E206" s="80"/>
      <c r="F206" s="80"/>
    </row>
    <row r="207" spans="2:6">
      <c r="B207" s="80"/>
      <c r="C207" s="80"/>
      <c r="D207" s="80"/>
      <c r="E207" s="80"/>
      <c r="F207" s="80"/>
    </row>
    <row r="208" spans="2:6">
      <c r="B208" s="80"/>
      <c r="C208" s="80"/>
      <c r="D208" s="80"/>
      <c r="E208" s="80"/>
      <c r="F208" s="80"/>
    </row>
    <row r="209" spans="2:6">
      <c r="B209" s="80"/>
      <c r="C209" s="80"/>
      <c r="D209" s="80"/>
      <c r="E209" s="80"/>
      <c r="F209" s="80"/>
    </row>
    <row r="210" spans="2:6">
      <c r="B210" s="80"/>
      <c r="C210" s="80"/>
      <c r="D210" s="80"/>
      <c r="E210" s="80"/>
      <c r="F210" s="80"/>
    </row>
    <row r="211" spans="2:6">
      <c r="B211" s="80"/>
      <c r="C211" s="80"/>
      <c r="D211" s="80"/>
      <c r="E211" s="80"/>
      <c r="F211" s="80"/>
    </row>
    <row r="212" spans="2:6">
      <c r="B212" s="80"/>
      <c r="C212" s="80"/>
      <c r="D212" s="80"/>
      <c r="E212" s="80"/>
      <c r="F212" s="80"/>
    </row>
    <row r="213" spans="2:6">
      <c r="B213" s="80"/>
      <c r="C213" s="80"/>
      <c r="D213" s="80"/>
      <c r="E213" s="80"/>
      <c r="F213" s="80"/>
    </row>
    <row r="214" spans="2:6">
      <c r="B214" s="80"/>
      <c r="C214" s="80"/>
      <c r="D214" s="80"/>
      <c r="E214" s="80"/>
      <c r="F214" s="80"/>
    </row>
    <row r="215" spans="2:6">
      <c r="B215" s="80"/>
      <c r="C215" s="80"/>
      <c r="D215" s="80"/>
      <c r="E215" s="80"/>
      <c r="F215" s="80"/>
    </row>
    <row r="216" spans="2:6">
      <c r="B216" s="80"/>
      <c r="C216" s="80"/>
      <c r="D216" s="80"/>
      <c r="E216" s="80"/>
      <c r="F216" s="80"/>
    </row>
    <row r="217" spans="2:6">
      <c r="B217" s="80"/>
      <c r="C217" s="80"/>
      <c r="D217" s="80"/>
      <c r="E217" s="80"/>
      <c r="F217" s="80"/>
    </row>
    <row r="218" spans="2:6">
      <c r="B218" s="80"/>
      <c r="C218" s="80"/>
      <c r="D218" s="80"/>
      <c r="E218" s="80"/>
      <c r="F218" s="80"/>
    </row>
    <row r="219" spans="2:6">
      <c r="B219" s="80"/>
      <c r="C219" s="80"/>
      <c r="D219" s="80"/>
      <c r="E219" s="80"/>
      <c r="F219" s="80"/>
    </row>
    <row r="220" spans="2:6">
      <c r="B220" s="80"/>
      <c r="C220" s="80"/>
      <c r="D220" s="80"/>
      <c r="E220" s="80"/>
      <c r="F220" s="80"/>
    </row>
    <row r="221" spans="2:6">
      <c r="B221" s="80"/>
      <c r="C221" s="80"/>
      <c r="D221" s="80"/>
      <c r="E221" s="80"/>
      <c r="F221" s="80"/>
    </row>
    <row r="222" spans="2:6">
      <c r="B222" s="80"/>
      <c r="C222" s="80"/>
      <c r="D222" s="80"/>
      <c r="E222" s="80"/>
      <c r="F222" s="80"/>
    </row>
    <row r="223" spans="2:6">
      <c r="B223" s="80"/>
      <c r="C223" s="80"/>
      <c r="D223" s="80"/>
      <c r="E223" s="80"/>
      <c r="F223" s="80"/>
    </row>
    <row r="224" spans="2:6">
      <c r="B224" s="80"/>
      <c r="C224" s="80"/>
      <c r="D224" s="80"/>
      <c r="E224" s="80"/>
      <c r="F224" s="80"/>
    </row>
    <row r="225" spans="2:6">
      <c r="B225" s="80"/>
      <c r="C225" s="80"/>
      <c r="D225" s="80"/>
      <c r="E225" s="80"/>
      <c r="F225" s="80"/>
    </row>
    <row r="226" spans="2:6">
      <c r="B226" s="80"/>
      <c r="C226" s="80"/>
      <c r="D226" s="80"/>
      <c r="E226" s="80"/>
      <c r="F226" s="80"/>
    </row>
    <row r="227" spans="2:6">
      <c r="B227" s="80"/>
      <c r="C227" s="80"/>
      <c r="D227" s="80"/>
      <c r="E227" s="80"/>
      <c r="F227" s="80"/>
    </row>
    <row r="228" spans="2:6">
      <c r="B228" s="80"/>
      <c r="C228" s="80"/>
      <c r="D228" s="80"/>
      <c r="E228" s="80"/>
      <c r="F228" s="80"/>
    </row>
    <row r="229" spans="2:6">
      <c r="B229" s="80"/>
      <c r="C229" s="80"/>
      <c r="D229" s="80"/>
      <c r="E229" s="80"/>
      <c r="F229" s="80"/>
    </row>
    <row r="230" spans="2:6">
      <c r="B230" s="80"/>
      <c r="C230" s="80"/>
      <c r="D230" s="80"/>
      <c r="E230" s="80"/>
      <c r="F230" s="80"/>
    </row>
    <row r="231" spans="2:6">
      <c r="B231" s="80"/>
      <c r="C231" s="80"/>
      <c r="D231" s="80"/>
      <c r="E231" s="80"/>
      <c r="F231" s="80"/>
    </row>
    <row r="232" spans="2:6">
      <c r="B232" s="80"/>
      <c r="C232" s="80"/>
      <c r="D232" s="80"/>
      <c r="E232" s="80"/>
      <c r="F232" s="80"/>
    </row>
    <row r="233" spans="2:6">
      <c r="B233" s="80"/>
      <c r="C233" s="80"/>
      <c r="D233" s="80"/>
      <c r="E233" s="80"/>
      <c r="F233" s="80"/>
    </row>
    <row r="234" spans="2:6">
      <c r="B234" s="80"/>
      <c r="C234" s="80"/>
      <c r="D234" s="80"/>
      <c r="E234" s="80"/>
      <c r="F234" s="80"/>
    </row>
    <row r="235" spans="2:6">
      <c r="B235" s="80"/>
      <c r="C235" s="80"/>
      <c r="D235" s="80"/>
      <c r="E235" s="80"/>
      <c r="F235" s="80"/>
    </row>
    <row r="236" spans="2:6">
      <c r="B236" s="80"/>
      <c r="C236" s="80"/>
      <c r="D236" s="80"/>
      <c r="E236" s="80"/>
      <c r="F236" s="80"/>
    </row>
    <row r="237" spans="2:6">
      <c r="B237" s="80"/>
      <c r="C237" s="80"/>
      <c r="D237" s="80"/>
      <c r="E237" s="80"/>
      <c r="F237" s="80"/>
    </row>
    <row r="238" spans="2:6">
      <c r="B238" s="80"/>
      <c r="C238" s="80"/>
      <c r="D238" s="80"/>
      <c r="E238" s="80"/>
      <c r="F238" s="80"/>
    </row>
    <row r="239" spans="2:6">
      <c r="B239" s="80"/>
      <c r="C239" s="80"/>
      <c r="D239" s="80"/>
      <c r="E239" s="80"/>
      <c r="F239" s="80"/>
    </row>
    <row r="240" spans="2:6">
      <c r="B240" s="80"/>
      <c r="C240" s="80"/>
      <c r="D240" s="80"/>
      <c r="E240" s="80"/>
      <c r="F240" s="80"/>
    </row>
    <row r="241" spans="2:6">
      <c r="B241" s="80"/>
      <c r="C241" s="80"/>
      <c r="D241" s="80"/>
      <c r="E241" s="80"/>
      <c r="F241" s="80"/>
    </row>
    <row r="242" spans="2:6">
      <c r="B242" s="80"/>
      <c r="C242" s="80"/>
      <c r="D242" s="80"/>
      <c r="E242" s="80"/>
      <c r="F242" s="80"/>
    </row>
    <row r="243" spans="2:6">
      <c r="B243" s="80"/>
      <c r="C243" s="80"/>
      <c r="D243" s="80"/>
      <c r="E243" s="80"/>
      <c r="F243" s="80"/>
    </row>
    <row r="244" spans="2:6">
      <c r="B244" s="80"/>
      <c r="C244" s="80"/>
      <c r="D244" s="80"/>
      <c r="E244" s="80"/>
      <c r="F244" s="80"/>
    </row>
    <row r="245" spans="2:6">
      <c r="B245" s="80"/>
      <c r="C245" s="80"/>
      <c r="D245" s="80"/>
      <c r="E245" s="80"/>
      <c r="F245" s="80"/>
    </row>
    <row r="246" spans="2:6">
      <c r="B246" s="80"/>
      <c r="C246" s="80"/>
      <c r="D246" s="80"/>
      <c r="E246" s="80"/>
      <c r="F246" s="80"/>
    </row>
    <row r="247" spans="2:6">
      <c r="B247" s="80"/>
      <c r="C247" s="80"/>
      <c r="D247" s="80"/>
      <c r="E247" s="80"/>
      <c r="F247" s="80"/>
    </row>
    <row r="248" spans="2:6">
      <c r="B248" s="80"/>
      <c r="C248" s="80"/>
      <c r="D248" s="80"/>
      <c r="E248" s="80"/>
      <c r="F248" s="80"/>
    </row>
    <row r="249" spans="2:6">
      <c r="B249" s="80"/>
      <c r="C249" s="80"/>
      <c r="D249" s="80"/>
      <c r="E249" s="80"/>
      <c r="F249" s="80"/>
    </row>
    <row r="250" spans="2:6">
      <c r="B250" s="80"/>
      <c r="C250" s="80"/>
      <c r="D250" s="80"/>
      <c r="E250" s="80"/>
      <c r="F250" s="80"/>
    </row>
    <row r="251" spans="2:6">
      <c r="B251" s="80"/>
      <c r="C251" s="80"/>
      <c r="D251" s="80"/>
      <c r="E251" s="80"/>
      <c r="F251" s="80"/>
    </row>
    <row r="252" spans="2:6">
      <c r="B252" s="80"/>
      <c r="C252" s="80"/>
      <c r="D252" s="80"/>
      <c r="E252" s="80"/>
      <c r="F252" s="80"/>
    </row>
    <row r="253" spans="2:6">
      <c r="B253" s="80"/>
      <c r="C253" s="80"/>
      <c r="D253" s="80"/>
      <c r="E253" s="80"/>
      <c r="F253" s="80"/>
    </row>
    <row r="254" spans="2:6">
      <c r="B254" s="80"/>
      <c r="C254" s="80"/>
      <c r="D254" s="80"/>
      <c r="E254" s="80"/>
      <c r="F254" s="80"/>
    </row>
    <row r="255" spans="2:6">
      <c r="B255" s="80"/>
      <c r="C255" s="80"/>
      <c r="D255" s="80"/>
      <c r="E255" s="80"/>
      <c r="F255" s="80"/>
    </row>
    <row r="256" spans="2:6">
      <c r="B256" s="80"/>
      <c r="C256" s="80"/>
      <c r="D256" s="80"/>
      <c r="E256" s="80"/>
      <c r="F256" s="80"/>
    </row>
    <row r="257" spans="2:6">
      <c r="B257" s="80"/>
      <c r="C257" s="80"/>
      <c r="D257" s="80"/>
      <c r="E257" s="80"/>
      <c r="F257" s="80"/>
    </row>
    <row r="258" spans="2:6">
      <c r="B258" s="80"/>
      <c r="C258" s="80"/>
      <c r="D258" s="80"/>
      <c r="E258" s="80"/>
      <c r="F258" s="80"/>
    </row>
    <row r="259" spans="2:6">
      <c r="B259" s="80"/>
      <c r="C259" s="80"/>
      <c r="D259" s="80"/>
      <c r="E259" s="80"/>
      <c r="F259" s="80"/>
    </row>
    <row r="260" spans="2:6">
      <c r="B260" s="80"/>
      <c r="C260" s="80"/>
      <c r="D260" s="80"/>
      <c r="E260" s="80"/>
      <c r="F260" s="80"/>
    </row>
    <row r="261" spans="2:6">
      <c r="B261" s="80"/>
      <c r="C261" s="80"/>
      <c r="D261" s="80"/>
      <c r="E261" s="80"/>
      <c r="F261" s="80"/>
    </row>
    <row r="262" spans="2:6">
      <c r="B262" s="80"/>
      <c r="C262" s="80"/>
      <c r="D262" s="80"/>
      <c r="E262" s="80"/>
      <c r="F262" s="80"/>
    </row>
    <row r="263" spans="2:6">
      <c r="B263" s="80"/>
      <c r="C263" s="80"/>
      <c r="D263" s="80"/>
      <c r="E263" s="80"/>
      <c r="F263" s="80"/>
    </row>
    <row r="264" spans="2:6">
      <c r="B264" s="80"/>
      <c r="C264" s="80"/>
      <c r="D264" s="80"/>
      <c r="E264" s="80"/>
      <c r="F264" s="80"/>
    </row>
    <row r="265" spans="2:6">
      <c r="B265" s="80"/>
      <c r="C265" s="80"/>
      <c r="D265" s="80"/>
      <c r="E265" s="80"/>
      <c r="F265" s="80"/>
    </row>
    <row r="266" spans="2:6">
      <c r="B266" s="80"/>
      <c r="C266" s="80"/>
      <c r="D266" s="80"/>
      <c r="E266" s="80"/>
      <c r="F266" s="80"/>
    </row>
    <row r="267" spans="2:6">
      <c r="B267" s="80"/>
      <c r="C267" s="80"/>
      <c r="D267" s="80"/>
      <c r="E267" s="80"/>
      <c r="F267" s="80"/>
    </row>
    <row r="268" spans="2:6">
      <c r="B268" s="80"/>
      <c r="C268" s="80"/>
      <c r="D268" s="80"/>
      <c r="E268" s="80"/>
      <c r="F268" s="80"/>
    </row>
    <row r="269" spans="2:6">
      <c r="B269" s="80"/>
      <c r="C269" s="80"/>
      <c r="D269" s="80"/>
      <c r="E269" s="80"/>
      <c r="F269" s="80"/>
    </row>
    <row r="270" spans="2:6">
      <c r="B270" s="80"/>
      <c r="C270" s="80"/>
      <c r="D270" s="80"/>
      <c r="E270" s="80"/>
      <c r="F270" s="80"/>
    </row>
    <row r="271" spans="2:6">
      <c r="B271" s="80"/>
      <c r="C271" s="80"/>
      <c r="D271" s="80"/>
      <c r="E271" s="80"/>
      <c r="F271" s="80"/>
    </row>
    <row r="272" spans="2:6">
      <c r="B272" s="80"/>
      <c r="C272" s="80"/>
      <c r="D272" s="80"/>
      <c r="E272" s="80"/>
      <c r="F272" s="80"/>
    </row>
    <row r="273" spans="2:6">
      <c r="B273" s="80"/>
      <c r="C273" s="80"/>
      <c r="D273" s="80"/>
      <c r="E273" s="80"/>
      <c r="F273" s="80"/>
    </row>
    <row r="274" spans="2:6">
      <c r="B274" s="80"/>
      <c r="C274" s="80"/>
      <c r="D274" s="80"/>
      <c r="E274" s="80"/>
      <c r="F274" s="80"/>
    </row>
    <row r="275" spans="2:6">
      <c r="B275" s="80"/>
      <c r="C275" s="80"/>
      <c r="D275" s="80"/>
      <c r="E275" s="80"/>
      <c r="F275" s="80"/>
    </row>
    <row r="276" spans="2:6">
      <c r="B276" s="80"/>
      <c r="C276" s="80"/>
      <c r="D276" s="80"/>
      <c r="E276" s="80"/>
      <c r="F276" s="80"/>
    </row>
    <row r="277" spans="2:6">
      <c r="B277" s="80"/>
      <c r="C277" s="80"/>
      <c r="D277" s="80"/>
      <c r="E277" s="80"/>
      <c r="F277" s="80"/>
    </row>
    <row r="278" spans="2:6">
      <c r="B278" s="80"/>
      <c r="C278" s="80"/>
      <c r="D278" s="80"/>
      <c r="E278" s="80"/>
      <c r="F278" s="80"/>
    </row>
    <row r="279" spans="2:6">
      <c r="B279" s="80"/>
      <c r="C279" s="80"/>
      <c r="D279" s="80"/>
      <c r="E279" s="80"/>
      <c r="F279" s="80"/>
    </row>
    <row r="280" spans="2:6">
      <c r="B280" s="80"/>
      <c r="C280" s="80"/>
      <c r="D280" s="80"/>
      <c r="E280" s="80"/>
      <c r="F280" s="80"/>
    </row>
    <row r="281" spans="2:6">
      <c r="B281" s="80"/>
      <c r="C281" s="80"/>
      <c r="D281" s="80"/>
      <c r="E281" s="80"/>
      <c r="F281" s="80"/>
    </row>
    <row r="282" spans="2:6">
      <c r="B282" s="80"/>
      <c r="C282" s="80"/>
      <c r="D282" s="80"/>
      <c r="E282" s="80"/>
      <c r="F282" s="80"/>
    </row>
    <row r="283" spans="2:6">
      <c r="B283" s="80"/>
      <c r="C283" s="80"/>
      <c r="D283" s="80"/>
      <c r="E283" s="80"/>
      <c r="F283" s="80"/>
    </row>
    <row r="284" spans="2:6">
      <c r="B284" s="80"/>
      <c r="C284" s="80"/>
      <c r="D284" s="80"/>
      <c r="E284" s="80"/>
      <c r="F284" s="80"/>
    </row>
    <row r="285" spans="2:6">
      <c r="B285" s="80"/>
      <c r="C285" s="80"/>
      <c r="D285" s="80"/>
      <c r="E285" s="80"/>
      <c r="F285" s="80"/>
    </row>
    <row r="286" spans="2:6">
      <c r="B286" s="80"/>
      <c r="C286" s="80"/>
      <c r="D286" s="80"/>
      <c r="E286" s="80"/>
      <c r="F286" s="80"/>
    </row>
    <row r="287" spans="2:6">
      <c r="B287" s="80"/>
      <c r="C287" s="80"/>
      <c r="D287" s="80"/>
      <c r="E287" s="80"/>
      <c r="F287" s="80"/>
    </row>
    <row r="288" spans="2:6">
      <c r="B288" s="80"/>
      <c r="C288" s="80"/>
      <c r="D288" s="80"/>
      <c r="E288" s="80"/>
      <c r="F288" s="80"/>
    </row>
    <row r="289" spans="2:6">
      <c r="B289" s="80"/>
      <c r="C289" s="80"/>
      <c r="D289" s="80"/>
      <c r="E289" s="80"/>
      <c r="F289" s="80"/>
    </row>
    <row r="290" spans="2:6">
      <c r="B290" s="80"/>
      <c r="C290" s="80"/>
      <c r="D290" s="80"/>
      <c r="E290" s="80"/>
      <c r="F290" s="80"/>
    </row>
    <row r="291" spans="2:6">
      <c r="B291" s="80"/>
      <c r="C291" s="80"/>
      <c r="D291" s="80"/>
      <c r="E291" s="80"/>
      <c r="F291" s="80"/>
    </row>
    <row r="292" spans="2:6">
      <c r="B292" s="80"/>
      <c r="C292" s="80"/>
      <c r="D292" s="80"/>
      <c r="E292" s="80"/>
      <c r="F292" s="80"/>
    </row>
    <row r="293" spans="2:6">
      <c r="B293" s="80"/>
      <c r="C293" s="80"/>
      <c r="D293" s="80"/>
      <c r="E293" s="80"/>
      <c r="F293" s="80"/>
    </row>
    <row r="294" spans="2:6">
      <c r="B294" s="80"/>
      <c r="C294" s="80"/>
      <c r="D294" s="80"/>
      <c r="E294" s="80"/>
      <c r="F294" s="80"/>
    </row>
    <row r="295" spans="2:6">
      <c r="B295" s="80"/>
      <c r="C295" s="80"/>
      <c r="D295" s="80"/>
      <c r="E295" s="80"/>
      <c r="F295" s="80"/>
    </row>
    <row r="296" spans="2:6">
      <c r="B296" s="80"/>
      <c r="C296" s="80"/>
      <c r="D296" s="80"/>
      <c r="E296" s="80"/>
      <c r="F296" s="80"/>
    </row>
    <row r="297" spans="2:6">
      <c r="B297" s="80"/>
      <c r="C297" s="80"/>
      <c r="D297" s="80"/>
      <c r="E297" s="80"/>
      <c r="F297" s="80"/>
    </row>
    <row r="298" spans="2:6">
      <c r="B298" s="80"/>
      <c r="C298" s="80"/>
      <c r="D298" s="80"/>
      <c r="E298" s="80"/>
      <c r="F298" s="80"/>
    </row>
    <row r="299" spans="2:6">
      <c r="B299" s="80"/>
      <c r="C299" s="80"/>
      <c r="D299" s="80"/>
      <c r="E299" s="80"/>
      <c r="F299" s="80"/>
    </row>
    <row r="300" spans="2:6">
      <c r="B300" s="80"/>
      <c r="C300" s="80"/>
      <c r="D300" s="80"/>
      <c r="E300" s="80"/>
      <c r="F300" s="80"/>
    </row>
    <row r="301" spans="2:6">
      <c r="B301" s="80"/>
      <c r="C301" s="80"/>
      <c r="D301" s="80"/>
      <c r="E301" s="80"/>
      <c r="F301" s="80"/>
    </row>
    <row r="302" spans="2:6">
      <c r="B302" s="80"/>
      <c r="C302" s="80"/>
      <c r="D302" s="80"/>
      <c r="E302" s="80"/>
      <c r="F302" s="80"/>
    </row>
    <row r="303" spans="2:6">
      <c r="B303" s="80"/>
      <c r="C303" s="80"/>
      <c r="D303" s="80"/>
      <c r="E303" s="80"/>
      <c r="F303" s="80"/>
    </row>
    <row r="304" spans="2:6">
      <c r="B304" s="80"/>
      <c r="C304" s="80"/>
      <c r="D304" s="80"/>
      <c r="E304" s="80"/>
      <c r="F304" s="80"/>
    </row>
    <row r="305" spans="2:6">
      <c r="B305" s="80"/>
      <c r="C305" s="80"/>
      <c r="D305" s="80"/>
      <c r="E305" s="80"/>
      <c r="F305" s="80"/>
    </row>
    <row r="306" spans="2:6">
      <c r="B306" s="80"/>
      <c r="C306" s="80"/>
      <c r="D306" s="80"/>
      <c r="E306" s="80"/>
      <c r="F306" s="80"/>
    </row>
    <row r="307" spans="2:6">
      <c r="B307" s="80"/>
      <c r="C307" s="80"/>
      <c r="D307" s="80"/>
      <c r="E307" s="80"/>
      <c r="F307" s="80"/>
    </row>
    <row r="308" spans="2:6">
      <c r="B308" s="80"/>
      <c r="C308" s="80"/>
      <c r="D308" s="80"/>
      <c r="E308" s="80"/>
      <c r="F308" s="80"/>
    </row>
    <row r="309" spans="2:6">
      <c r="B309" s="80"/>
      <c r="C309" s="80"/>
      <c r="D309" s="80"/>
      <c r="E309" s="80"/>
      <c r="F309" s="80"/>
    </row>
    <row r="310" spans="2:6">
      <c r="B310" s="80"/>
      <c r="C310" s="80"/>
      <c r="D310" s="80"/>
      <c r="E310" s="80"/>
      <c r="F310" s="80"/>
    </row>
    <row r="311" spans="2:6">
      <c r="B311" s="80"/>
      <c r="C311" s="80"/>
      <c r="D311" s="80"/>
      <c r="E311" s="80"/>
      <c r="F311" s="80"/>
    </row>
    <row r="312" spans="2:6">
      <c r="B312" s="80"/>
      <c r="C312" s="80"/>
      <c r="D312" s="80"/>
      <c r="E312" s="80"/>
      <c r="F312" s="80"/>
    </row>
    <row r="313" spans="2:6">
      <c r="B313" s="80"/>
      <c r="C313" s="80"/>
      <c r="D313" s="80"/>
      <c r="E313" s="80"/>
      <c r="F313" s="80"/>
    </row>
    <row r="314" spans="2:6">
      <c r="B314" s="80"/>
      <c r="C314" s="80"/>
      <c r="D314" s="80"/>
      <c r="E314" s="80"/>
      <c r="F314" s="80"/>
    </row>
    <row r="315" spans="2:6">
      <c r="B315" s="80"/>
      <c r="C315" s="80"/>
      <c r="D315" s="80"/>
      <c r="E315" s="80"/>
      <c r="F315" s="80"/>
    </row>
    <row r="316" spans="2:6">
      <c r="B316" s="80"/>
      <c r="C316" s="80"/>
      <c r="D316" s="80"/>
      <c r="E316" s="80"/>
      <c r="F316" s="80"/>
    </row>
    <row r="317" spans="2:6">
      <c r="B317" s="80"/>
      <c r="C317" s="80"/>
      <c r="D317" s="80"/>
      <c r="E317" s="80"/>
      <c r="F317" s="80"/>
    </row>
    <row r="318" spans="2:6">
      <c r="B318" s="80"/>
      <c r="C318" s="80"/>
      <c r="D318" s="80"/>
      <c r="E318" s="80"/>
      <c r="F318" s="80"/>
    </row>
    <row r="319" spans="2:6">
      <c r="B319" s="80"/>
      <c r="C319" s="80"/>
      <c r="D319" s="80"/>
      <c r="E319" s="80"/>
      <c r="F319" s="80"/>
    </row>
    <row r="320" spans="2:6">
      <c r="B320" s="80"/>
      <c r="C320" s="80"/>
      <c r="D320" s="80"/>
      <c r="E320" s="80"/>
      <c r="F320" s="80"/>
    </row>
    <row r="321" spans="2:6">
      <c r="B321" s="80"/>
      <c r="C321" s="80"/>
      <c r="D321" s="80"/>
      <c r="E321" s="80"/>
      <c r="F321" s="80"/>
    </row>
    <row r="322" spans="2:6">
      <c r="B322" s="80"/>
      <c r="C322" s="80"/>
      <c r="D322" s="80"/>
      <c r="E322" s="80"/>
      <c r="F322" s="80"/>
    </row>
    <row r="323" spans="2:6">
      <c r="B323" s="80"/>
      <c r="C323" s="80"/>
      <c r="D323" s="80"/>
      <c r="E323" s="80"/>
      <c r="F323" s="80"/>
    </row>
    <row r="324" spans="2:6">
      <c r="B324" s="80"/>
      <c r="C324" s="80"/>
      <c r="D324" s="80"/>
      <c r="E324" s="80"/>
      <c r="F324" s="80"/>
    </row>
    <row r="325" spans="2:6">
      <c r="B325" s="80"/>
      <c r="C325" s="80"/>
      <c r="D325" s="80"/>
      <c r="E325" s="80"/>
      <c r="F325" s="80"/>
    </row>
    <row r="326" spans="2:6">
      <c r="B326" s="80"/>
      <c r="C326" s="80"/>
      <c r="D326" s="80"/>
      <c r="E326" s="80"/>
      <c r="F326" s="80"/>
    </row>
    <row r="327" spans="2:6">
      <c r="B327" s="80"/>
      <c r="C327" s="80"/>
      <c r="D327" s="80"/>
      <c r="E327" s="80"/>
      <c r="F327" s="80"/>
    </row>
    <row r="328" spans="2:6">
      <c r="B328" s="80"/>
      <c r="C328" s="80"/>
      <c r="D328" s="80"/>
      <c r="E328" s="80"/>
      <c r="F328" s="80"/>
    </row>
    <row r="329" spans="2:6">
      <c r="B329" s="80"/>
      <c r="C329" s="80"/>
      <c r="D329" s="80"/>
      <c r="E329" s="80"/>
      <c r="F329" s="80"/>
    </row>
    <row r="330" spans="2:6">
      <c r="B330" s="80"/>
      <c r="C330" s="80"/>
      <c r="D330" s="80"/>
      <c r="E330" s="80"/>
      <c r="F330" s="80"/>
    </row>
    <row r="331" spans="2:6">
      <c r="B331" s="80"/>
      <c r="C331" s="80"/>
      <c r="D331" s="80"/>
      <c r="E331" s="80"/>
      <c r="F331" s="80"/>
    </row>
    <row r="332" spans="2:6">
      <c r="B332" s="80"/>
      <c r="C332" s="80"/>
      <c r="D332" s="80"/>
      <c r="E332" s="80"/>
      <c r="F332" s="80"/>
    </row>
    <row r="333" spans="2:6">
      <c r="B333" s="80"/>
      <c r="C333" s="80"/>
      <c r="D333" s="80"/>
      <c r="E333" s="80"/>
      <c r="F333" s="80"/>
    </row>
    <row r="334" spans="2:6">
      <c r="B334" s="80"/>
      <c r="C334" s="80"/>
      <c r="D334" s="80"/>
      <c r="E334" s="80"/>
      <c r="F334" s="80"/>
    </row>
    <row r="335" spans="2:6">
      <c r="B335" s="80"/>
      <c r="C335" s="80"/>
      <c r="D335" s="80"/>
      <c r="E335" s="80"/>
      <c r="F335" s="80"/>
    </row>
    <row r="336" spans="2:6">
      <c r="B336" s="80"/>
      <c r="C336" s="80"/>
      <c r="D336" s="80"/>
      <c r="E336" s="80"/>
      <c r="F336" s="80"/>
    </row>
    <row r="337" spans="2:6">
      <c r="B337" s="80"/>
      <c r="C337" s="80"/>
      <c r="D337" s="80"/>
      <c r="E337" s="80"/>
      <c r="F337" s="80"/>
    </row>
    <row r="338" spans="2:6">
      <c r="B338" s="80"/>
      <c r="C338" s="80"/>
      <c r="D338" s="80"/>
      <c r="E338" s="80"/>
      <c r="F338" s="80"/>
    </row>
    <row r="339" spans="2:6">
      <c r="B339" s="80"/>
      <c r="C339" s="80"/>
      <c r="D339" s="80"/>
      <c r="E339" s="80"/>
      <c r="F339" s="80"/>
    </row>
    <row r="340" spans="2:6">
      <c r="B340" s="80"/>
      <c r="C340" s="80"/>
      <c r="D340" s="80"/>
      <c r="E340" s="80"/>
      <c r="F340" s="80"/>
    </row>
    <row r="341" spans="2:6">
      <c r="B341" s="80"/>
      <c r="C341" s="80"/>
      <c r="D341" s="80"/>
      <c r="E341" s="80"/>
      <c r="F341" s="80"/>
    </row>
    <row r="342" spans="2:6">
      <c r="B342" s="80"/>
      <c r="C342" s="80"/>
      <c r="D342" s="80"/>
      <c r="E342" s="80"/>
      <c r="F342" s="80"/>
    </row>
    <row r="343" spans="2:6">
      <c r="B343" s="80"/>
      <c r="C343" s="80"/>
      <c r="D343" s="80"/>
      <c r="E343" s="80"/>
      <c r="F343" s="80"/>
    </row>
    <row r="344" spans="2:6">
      <c r="B344" s="80"/>
      <c r="C344" s="80"/>
      <c r="D344" s="80"/>
      <c r="E344" s="80"/>
      <c r="F344" s="80"/>
    </row>
    <row r="345" spans="2:6">
      <c r="B345" s="80"/>
      <c r="C345" s="80"/>
      <c r="D345" s="80"/>
      <c r="E345" s="80"/>
      <c r="F345" s="80"/>
    </row>
    <row r="346" spans="2:6">
      <c r="B346" s="80"/>
      <c r="C346" s="80"/>
      <c r="D346" s="80"/>
      <c r="E346" s="80"/>
      <c r="F346" s="80"/>
    </row>
    <row r="347" spans="2:6">
      <c r="B347" s="80"/>
      <c r="C347" s="80"/>
      <c r="D347" s="80"/>
      <c r="E347" s="80"/>
      <c r="F347" s="80"/>
    </row>
    <row r="348" spans="2:6">
      <c r="B348" s="80"/>
      <c r="C348" s="80"/>
      <c r="D348" s="80"/>
      <c r="E348" s="80"/>
      <c r="F348" s="80"/>
    </row>
    <row r="349" spans="2:6">
      <c r="B349" s="80"/>
      <c r="C349" s="80"/>
      <c r="D349" s="80"/>
      <c r="E349" s="80"/>
      <c r="F349" s="80"/>
    </row>
    <row r="350" spans="2:6">
      <c r="B350" s="80"/>
      <c r="C350" s="80"/>
      <c r="D350" s="80"/>
      <c r="E350" s="80"/>
      <c r="F350" s="80"/>
    </row>
    <row r="351" spans="2:6">
      <c r="B351" s="80"/>
      <c r="C351" s="80"/>
      <c r="D351" s="80"/>
      <c r="E351" s="80"/>
      <c r="F351" s="80"/>
    </row>
    <row r="352" spans="2:6">
      <c r="B352" s="80"/>
      <c r="C352" s="80"/>
      <c r="D352" s="80"/>
      <c r="E352" s="80"/>
      <c r="F352" s="80"/>
    </row>
    <row r="353" spans="2:6">
      <c r="B353" s="80"/>
      <c r="C353" s="80"/>
      <c r="D353" s="80"/>
      <c r="E353" s="80"/>
      <c r="F353" s="80"/>
    </row>
    <row r="354" spans="2:6">
      <c r="B354" s="80"/>
      <c r="C354" s="80"/>
      <c r="D354" s="80"/>
      <c r="E354" s="80"/>
      <c r="F354" s="80"/>
    </row>
    <row r="355" spans="2:6">
      <c r="B355" s="80"/>
      <c r="C355" s="80"/>
      <c r="D355" s="80"/>
      <c r="E355" s="80"/>
      <c r="F355" s="80"/>
    </row>
    <row r="356" spans="2:6">
      <c r="B356" s="80"/>
      <c r="C356" s="80"/>
      <c r="D356" s="80"/>
      <c r="E356" s="80"/>
      <c r="F356" s="80"/>
    </row>
    <row r="357" spans="2:6">
      <c r="B357" s="80"/>
      <c r="C357" s="80"/>
      <c r="D357" s="80"/>
      <c r="E357" s="80"/>
      <c r="F357" s="80"/>
    </row>
    <row r="358" spans="2:6">
      <c r="B358" s="80"/>
      <c r="C358" s="80"/>
      <c r="D358" s="80"/>
      <c r="E358" s="80"/>
      <c r="F358" s="80"/>
    </row>
    <row r="359" spans="2:6">
      <c r="B359" s="80"/>
      <c r="C359" s="80"/>
      <c r="D359" s="80"/>
      <c r="E359" s="80"/>
      <c r="F359" s="80"/>
    </row>
    <row r="360" spans="2:6">
      <c r="B360" s="80"/>
      <c r="C360" s="80"/>
      <c r="D360" s="80"/>
      <c r="E360" s="80"/>
      <c r="F360" s="80"/>
    </row>
    <row r="361" spans="2:6">
      <c r="B361" s="80"/>
      <c r="C361" s="80"/>
      <c r="D361" s="80"/>
      <c r="E361" s="80"/>
      <c r="F361" s="80"/>
    </row>
    <row r="362" spans="2:6">
      <c r="B362" s="80"/>
      <c r="C362" s="80"/>
      <c r="D362" s="80"/>
      <c r="E362" s="80"/>
      <c r="F362" s="80"/>
    </row>
    <row r="363" spans="2:6">
      <c r="B363" s="80"/>
      <c r="C363" s="80"/>
      <c r="D363" s="80"/>
      <c r="E363" s="80"/>
      <c r="F363" s="80"/>
    </row>
    <row r="364" spans="2:6">
      <c r="B364" s="80"/>
      <c r="C364" s="80"/>
      <c r="D364" s="80"/>
      <c r="E364" s="80"/>
      <c r="F364" s="80"/>
    </row>
    <row r="365" spans="2:6">
      <c r="B365" s="80"/>
      <c r="C365" s="80"/>
      <c r="D365" s="80"/>
      <c r="E365" s="80"/>
      <c r="F365" s="80"/>
    </row>
    <row r="366" spans="2:6">
      <c r="B366" s="80"/>
      <c r="C366" s="80"/>
      <c r="D366" s="80"/>
      <c r="E366" s="80"/>
      <c r="F366" s="80"/>
    </row>
    <row r="367" spans="2:6">
      <c r="B367" s="80"/>
      <c r="C367" s="80"/>
      <c r="D367" s="80"/>
      <c r="E367" s="80"/>
      <c r="F367" s="80"/>
    </row>
    <row r="368" spans="2:6">
      <c r="B368" s="80"/>
      <c r="C368" s="80"/>
      <c r="D368" s="80"/>
      <c r="E368" s="80"/>
      <c r="F368" s="80"/>
    </row>
    <row r="369" spans="2:6">
      <c r="B369" s="80"/>
      <c r="C369" s="80"/>
      <c r="D369" s="80"/>
      <c r="E369" s="80"/>
      <c r="F369" s="80"/>
    </row>
    <row r="370" spans="2:6">
      <c r="B370" s="80"/>
      <c r="C370" s="80"/>
      <c r="D370" s="80"/>
      <c r="E370" s="80"/>
      <c r="F370" s="80"/>
    </row>
    <row r="371" spans="2:6">
      <c r="B371" s="80"/>
      <c r="C371" s="80"/>
      <c r="D371" s="80"/>
      <c r="E371" s="80"/>
      <c r="F371" s="80"/>
    </row>
    <row r="372" spans="2:6">
      <c r="B372" s="80"/>
      <c r="C372" s="80"/>
      <c r="D372" s="80"/>
      <c r="E372" s="80"/>
      <c r="F372" s="80"/>
    </row>
    <row r="373" spans="2:6">
      <c r="B373" s="80"/>
      <c r="C373" s="80"/>
      <c r="D373" s="80"/>
      <c r="E373" s="80"/>
      <c r="F373" s="80"/>
    </row>
    <row r="374" spans="2:6">
      <c r="B374" s="80"/>
      <c r="C374" s="80"/>
      <c r="D374" s="80"/>
      <c r="E374" s="80"/>
      <c r="F374" s="80"/>
    </row>
    <row r="375" spans="2:6">
      <c r="B375" s="80"/>
      <c r="C375" s="80"/>
      <c r="D375" s="80"/>
      <c r="E375" s="80"/>
      <c r="F375" s="80"/>
    </row>
    <row r="376" spans="2:6">
      <c r="B376" s="80"/>
      <c r="C376" s="80"/>
      <c r="D376" s="80"/>
      <c r="E376" s="80"/>
      <c r="F376" s="80"/>
    </row>
    <row r="377" spans="2:6">
      <c r="B377" s="80"/>
      <c r="C377" s="80"/>
      <c r="D377" s="80"/>
      <c r="E377" s="80"/>
      <c r="F377" s="80"/>
    </row>
    <row r="378" spans="2:6">
      <c r="B378" s="80"/>
      <c r="C378" s="80"/>
      <c r="D378" s="80"/>
      <c r="E378" s="80"/>
      <c r="F378" s="80"/>
    </row>
    <row r="379" spans="2:6">
      <c r="B379" s="80"/>
      <c r="C379" s="80"/>
      <c r="D379" s="80"/>
      <c r="E379" s="80"/>
      <c r="F379" s="80"/>
    </row>
    <row r="380" spans="2:6">
      <c r="B380" s="80"/>
      <c r="C380" s="80"/>
      <c r="D380" s="80"/>
      <c r="E380" s="80"/>
      <c r="F380" s="80"/>
    </row>
    <row r="381" spans="2:6">
      <c r="B381" s="80"/>
      <c r="C381" s="80"/>
      <c r="D381" s="80"/>
      <c r="E381" s="80"/>
      <c r="F381" s="80"/>
    </row>
    <row r="382" spans="2:6">
      <c r="B382" s="80"/>
      <c r="C382" s="80"/>
      <c r="D382" s="80"/>
      <c r="E382" s="80"/>
      <c r="F382" s="80"/>
    </row>
    <row r="383" spans="2:6">
      <c r="B383" s="80"/>
      <c r="C383" s="80"/>
      <c r="D383" s="80"/>
      <c r="E383" s="80"/>
      <c r="F383" s="80"/>
    </row>
    <row r="384" spans="2:6">
      <c r="B384" s="80"/>
      <c r="C384" s="80"/>
      <c r="D384" s="80"/>
      <c r="E384" s="80"/>
      <c r="F384" s="80"/>
    </row>
    <row r="385" spans="2:6">
      <c r="B385" s="80"/>
      <c r="C385" s="80"/>
      <c r="D385" s="80"/>
      <c r="E385" s="80"/>
      <c r="F385" s="80"/>
    </row>
    <row r="386" spans="2:6">
      <c r="B386" s="80"/>
      <c r="C386" s="80"/>
      <c r="D386" s="80"/>
      <c r="E386" s="80"/>
      <c r="F386" s="80"/>
    </row>
    <row r="387" spans="2:6">
      <c r="B387" s="80"/>
      <c r="C387" s="80"/>
      <c r="D387" s="80"/>
      <c r="E387" s="80"/>
      <c r="F387" s="80"/>
    </row>
    <row r="388" spans="2:6">
      <c r="B388" s="80"/>
      <c r="C388" s="80"/>
      <c r="D388" s="80"/>
      <c r="E388" s="80"/>
      <c r="F388" s="80"/>
    </row>
    <row r="389" spans="2:6">
      <c r="B389" s="80"/>
      <c r="C389" s="80"/>
      <c r="D389" s="80"/>
      <c r="E389" s="80"/>
      <c r="F389" s="80"/>
    </row>
    <row r="390" spans="2:6">
      <c r="B390" s="80"/>
      <c r="C390" s="80"/>
      <c r="D390" s="80"/>
      <c r="E390" s="80"/>
      <c r="F390" s="80"/>
    </row>
    <row r="391" spans="2:6">
      <c r="B391" s="80"/>
      <c r="C391" s="80"/>
      <c r="D391" s="80"/>
      <c r="E391" s="80"/>
      <c r="F391" s="80"/>
    </row>
    <row r="392" spans="2:6">
      <c r="B392" s="80"/>
      <c r="C392" s="80"/>
      <c r="D392" s="80"/>
      <c r="E392" s="80"/>
      <c r="F392" s="80"/>
    </row>
    <row r="393" spans="2:6">
      <c r="B393" s="80"/>
      <c r="C393" s="80"/>
      <c r="D393" s="80"/>
      <c r="E393" s="80"/>
      <c r="F393" s="80"/>
    </row>
    <row r="394" spans="2:6">
      <c r="B394" s="80"/>
      <c r="C394" s="80"/>
      <c r="D394" s="80"/>
      <c r="E394" s="80"/>
      <c r="F394" s="80"/>
    </row>
    <row r="395" spans="2:6">
      <c r="B395" s="80"/>
      <c r="C395" s="80"/>
      <c r="D395" s="80"/>
      <c r="E395" s="80"/>
      <c r="F395" s="80"/>
    </row>
    <row r="396" spans="2:6">
      <c r="B396" s="80"/>
      <c r="C396" s="80"/>
      <c r="D396" s="80"/>
      <c r="E396" s="80"/>
      <c r="F396" s="80"/>
    </row>
    <row r="397" spans="2:6">
      <c r="B397" s="80"/>
      <c r="C397" s="80"/>
      <c r="D397" s="80"/>
      <c r="E397" s="80"/>
      <c r="F397" s="80"/>
    </row>
    <row r="398" spans="2:6">
      <c r="B398" s="80"/>
      <c r="C398" s="80"/>
      <c r="D398" s="80"/>
      <c r="E398" s="80"/>
      <c r="F398" s="80"/>
    </row>
    <row r="399" spans="2:6">
      <c r="B399" s="80"/>
      <c r="C399" s="80"/>
      <c r="D399" s="80"/>
      <c r="E399" s="80"/>
      <c r="F399" s="80"/>
    </row>
    <row r="400" spans="2:6">
      <c r="B400" s="80"/>
      <c r="C400" s="80"/>
      <c r="D400" s="80"/>
      <c r="E400" s="80"/>
      <c r="F400" s="80"/>
    </row>
    <row r="401" spans="2:6">
      <c r="B401" s="80"/>
      <c r="C401" s="80"/>
      <c r="D401" s="80"/>
      <c r="E401" s="80"/>
      <c r="F401" s="80"/>
    </row>
    <row r="402" spans="2:6">
      <c r="B402" s="80"/>
      <c r="C402" s="80"/>
      <c r="D402" s="80"/>
      <c r="E402" s="80"/>
      <c r="F402" s="80"/>
    </row>
    <row r="403" spans="2:6">
      <c r="B403" s="80"/>
      <c r="C403" s="80"/>
      <c r="D403" s="80"/>
      <c r="E403" s="80"/>
      <c r="F403" s="80"/>
    </row>
    <row r="404" spans="2:6">
      <c r="B404" s="80"/>
      <c r="C404" s="80"/>
      <c r="D404" s="80"/>
      <c r="E404" s="80"/>
      <c r="F404" s="80"/>
    </row>
    <row r="405" spans="2:6">
      <c r="B405" s="80"/>
      <c r="C405" s="80"/>
      <c r="D405" s="80"/>
      <c r="E405" s="80"/>
      <c r="F405" s="80"/>
    </row>
    <row r="406" spans="2:6">
      <c r="B406" s="80"/>
      <c r="C406" s="80"/>
      <c r="D406" s="80"/>
      <c r="E406" s="80"/>
      <c r="F406" s="80"/>
    </row>
    <row r="407" spans="2:6">
      <c r="B407" s="80"/>
      <c r="C407" s="80"/>
      <c r="D407" s="80"/>
      <c r="E407" s="80"/>
      <c r="F407" s="80"/>
    </row>
    <row r="408" spans="2:6">
      <c r="B408" s="80"/>
      <c r="C408" s="80"/>
      <c r="D408" s="80"/>
      <c r="E408" s="80"/>
      <c r="F408" s="80"/>
    </row>
    <row r="409" spans="2:6">
      <c r="B409" s="80"/>
      <c r="C409" s="80"/>
      <c r="D409" s="80"/>
      <c r="E409" s="80"/>
      <c r="F409" s="80"/>
    </row>
    <row r="410" spans="2:6">
      <c r="B410" s="80"/>
      <c r="C410" s="80"/>
      <c r="D410" s="80"/>
      <c r="E410" s="80"/>
      <c r="F410" s="80"/>
    </row>
    <row r="411" spans="2:6">
      <c r="B411" s="80"/>
      <c r="C411" s="80"/>
      <c r="D411" s="80"/>
      <c r="E411" s="80"/>
      <c r="F411" s="80"/>
    </row>
    <row r="412" spans="2:6">
      <c r="B412" s="80"/>
      <c r="C412" s="80"/>
      <c r="D412" s="80"/>
      <c r="E412" s="80"/>
      <c r="F412" s="80"/>
    </row>
    <row r="413" spans="2:6">
      <c r="B413" s="80"/>
      <c r="C413" s="80"/>
      <c r="D413" s="80"/>
      <c r="E413" s="80"/>
      <c r="F413" s="80"/>
    </row>
    <row r="414" spans="2:6">
      <c r="B414" s="80"/>
      <c r="C414" s="80"/>
      <c r="D414" s="80"/>
      <c r="E414" s="80"/>
      <c r="F414" s="80"/>
    </row>
    <row r="415" spans="2:6">
      <c r="B415" s="80"/>
      <c r="C415" s="80"/>
      <c r="D415" s="80"/>
      <c r="E415" s="80"/>
      <c r="F415" s="80"/>
    </row>
    <row r="416" spans="2:6">
      <c r="B416" s="80"/>
      <c r="C416" s="80"/>
      <c r="D416" s="80"/>
      <c r="E416" s="80"/>
      <c r="F416" s="80"/>
    </row>
    <row r="417" spans="2:6">
      <c r="B417" s="80"/>
      <c r="C417" s="80"/>
      <c r="D417" s="80"/>
      <c r="E417" s="80"/>
      <c r="F417" s="80"/>
    </row>
    <row r="418" spans="2:6">
      <c r="B418" s="80"/>
      <c r="C418" s="80"/>
      <c r="D418" s="80"/>
      <c r="E418" s="80"/>
      <c r="F418" s="80"/>
    </row>
    <row r="419" spans="2:6">
      <c r="B419" s="80"/>
      <c r="C419" s="80"/>
      <c r="D419" s="80"/>
      <c r="E419" s="80"/>
      <c r="F419" s="80"/>
    </row>
    <row r="420" spans="2:6">
      <c r="B420" s="80"/>
      <c r="C420" s="80"/>
      <c r="D420" s="80"/>
      <c r="E420" s="80"/>
      <c r="F420" s="80"/>
    </row>
    <row r="421" spans="2:6">
      <c r="B421" s="80"/>
      <c r="C421" s="80"/>
      <c r="D421" s="80"/>
      <c r="E421" s="80"/>
      <c r="F421" s="80"/>
    </row>
    <row r="422" spans="2:6">
      <c r="B422" s="80"/>
      <c r="C422" s="80"/>
      <c r="D422" s="80"/>
      <c r="E422" s="80"/>
      <c r="F422" s="80"/>
    </row>
    <row r="423" spans="2:6">
      <c r="B423" s="80"/>
      <c r="C423" s="80"/>
      <c r="D423" s="80"/>
      <c r="E423" s="80"/>
      <c r="F423" s="80"/>
    </row>
    <row r="424" spans="2:6">
      <c r="B424" s="80"/>
      <c r="C424" s="80"/>
      <c r="D424" s="80"/>
      <c r="E424" s="80"/>
      <c r="F424" s="80"/>
    </row>
    <row r="425" spans="2:6">
      <c r="B425" s="80"/>
      <c r="C425" s="80"/>
      <c r="D425" s="80"/>
      <c r="E425" s="80"/>
      <c r="F425" s="80"/>
    </row>
    <row r="426" spans="2:6">
      <c r="B426" s="80"/>
      <c r="C426" s="80"/>
      <c r="D426" s="80"/>
      <c r="E426" s="80"/>
      <c r="F426" s="80"/>
    </row>
    <row r="427" spans="2:6">
      <c r="B427" s="80"/>
      <c r="C427" s="80"/>
      <c r="D427" s="80"/>
      <c r="E427" s="80"/>
      <c r="F427" s="80"/>
    </row>
    <row r="428" spans="2:6">
      <c r="B428" s="80"/>
      <c r="C428" s="80"/>
      <c r="D428" s="80"/>
      <c r="E428" s="80"/>
      <c r="F428" s="80"/>
    </row>
    <row r="429" spans="2:6">
      <c r="B429" s="80"/>
      <c r="C429" s="80"/>
      <c r="D429" s="80"/>
      <c r="E429" s="80"/>
      <c r="F429" s="80"/>
    </row>
    <row r="430" spans="2:6">
      <c r="B430" s="80"/>
      <c r="C430" s="80"/>
      <c r="D430" s="80"/>
      <c r="E430" s="80"/>
      <c r="F430" s="80"/>
    </row>
    <row r="431" spans="2:6">
      <c r="B431" s="80"/>
      <c r="C431" s="80"/>
      <c r="D431" s="80"/>
      <c r="E431" s="80"/>
      <c r="F431" s="80"/>
    </row>
    <row r="432" spans="2:6">
      <c r="B432" s="80"/>
      <c r="C432" s="80"/>
      <c r="D432" s="80"/>
      <c r="E432" s="80"/>
      <c r="F432" s="80"/>
    </row>
    <row r="433" spans="2:6">
      <c r="B433" s="80"/>
      <c r="C433" s="80"/>
      <c r="D433" s="80"/>
      <c r="E433" s="80"/>
      <c r="F433" s="80"/>
    </row>
    <row r="434" spans="2:6">
      <c r="B434" s="80"/>
      <c r="C434" s="80"/>
      <c r="D434" s="80"/>
      <c r="E434" s="80"/>
      <c r="F434" s="80"/>
    </row>
    <row r="435" spans="2:6">
      <c r="B435" s="80"/>
      <c r="C435" s="80"/>
      <c r="D435" s="80"/>
      <c r="E435" s="80"/>
      <c r="F435" s="80"/>
    </row>
    <row r="436" spans="2:6">
      <c r="B436" s="80"/>
      <c r="C436" s="80"/>
      <c r="D436" s="80"/>
      <c r="E436" s="80"/>
      <c r="F436" s="80"/>
    </row>
    <row r="437" spans="2:6">
      <c r="B437" s="80"/>
      <c r="C437" s="80"/>
      <c r="D437" s="80"/>
      <c r="E437" s="80"/>
      <c r="F437" s="80"/>
    </row>
    <row r="438" spans="2:6">
      <c r="B438" s="80"/>
      <c r="C438" s="80"/>
      <c r="D438" s="80"/>
      <c r="E438" s="80"/>
      <c r="F438" s="80"/>
    </row>
    <row r="439" spans="2:6">
      <c r="B439" s="80"/>
      <c r="C439" s="80"/>
      <c r="D439" s="80"/>
      <c r="E439" s="80"/>
      <c r="F439" s="80"/>
    </row>
    <row r="440" spans="2:6">
      <c r="B440" s="80"/>
      <c r="C440" s="80"/>
      <c r="D440" s="80"/>
      <c r="E440" s="80"/>
      <c r="F440" s="80"/>
    </row>
    <row r="441" spans="2:6">
      <c r="B441" s="80"/>
      <c r="C441" s="80"/>
      <c r="D441" s="80"/>
      <c r="E441" s="80"/>
      <c r="F441" s="80"/>
    </row>
    <row r="442" spans="2:6">
      <c r="B442" s="80"/>
      <c r="C442" s="80"/>
      <c r="D442" s="80"/>
      <c r="E442" s="80"/>
      <c r="F442" s="80"/>
    </row>
    <row r="443" spans="2:6">
      <c r="B443" s="80"/>
      <c r="C443" s="80"/>
      <c r="D443" s="80"/>
      <c r="E443" s="80"/>
      <c r="F443" s="80"/>
    </row>
    <row r="444" spans="2:6">
      <c r="B444" s="80"/>
      <c r="C444" s="80"/>
      <c r="D444" s="80"/>
      <c r="E444" s="80"/>
      <c r="F444" s="80"/>
    </row>
    <row r="445" spans="2:6">
      <c r="B445" s="80"/>
      <c r="C445" s="80"/>
      <c r="D445" s="80"/>
      <c r="E445" s="80"/>
      <c r="F445" s="80"/>
    </row>
    <row r="446" spans="2:6">
      <c r="B446" s="80"/>
      <c r="C446" s="80"/>
      <c r="D446" s="80"/>
      <c r="E446" s="80"/>
      <c r="F446" s="80"/>
    </row>
    <row r="447" spans="2:6">
      <c r="B447" s="80"/>
      <c r="C447" s="80"/>
      <c r="D447" s="80"/>
      <c r="E447" s="80"/>
      <c r="F447" s="80"/>
    </row>
    <row r="448" spans="2:6">
      <c r="B448" s="80"/>
      <c r="C448" s="80"/>
      <c r="D448" s="80"/>
      <c r="E448" s="80"/>
      <c r="F448" s="80"/>
    </row>
    <row r="449" spans="2:6">
      <c r="B449" s="80"/>
      <c r="C449" s="80"/>
      <c r="D449" s="80"/>
      <c r="E449" s="80"/>
      <c r="F449" s="80"/>
    </row>
    <row r="450" spans="2:6">
      <c r="B450" s="80"/>
      <c r="C450" s="80"/>
      <c r="D450" s="80"/>
      <c r="E450" s="80"/>
      <c r="F450" s="80"/>
    </row>
    <row r="451" spans="2:6">
      <c r="B451" s="80"/>
      <c r="C451" s="80"/>
      <c r="D451" s="80"/>
      <c r="E451" s="80"/>
      <c r="F451" s="80"/>
    </row>
    <row r="452" spans="2:6">
      <c r="B452" s="80"/>
      <c r="C452" s="80"/>
      <c r="D452" s="80"/>
      <c r="E452" s="80"/>
      <c r="F452" s="80"/>
    </row>
    <row r="453" spans="2:6">
      <c r="B453" s="80"/>
      <c r="C453" s="80"/>
      <c r="D453" s="80"/>
      <c r="E453" s="80"/>
      <c r="F453" s="80"/>
    </row>
    <row r="454" spans="2:6">
      <c r="B454" s="80"/>
      <c r="C454" s="80"/>
      <c r="D454" s="80"/>
      <c r="E454" s="80"/>
      <c r="F454" s="80"/>
    </row>
    <row r="455" spans="2:6">
      <c r="B455" s="80"/>
      <c r="C455" s="80"/>
      <c r="D455" s="80"/>
      <c r="E455" s="80"/>
      <c r="F455" s="80"/>
    </row>
    <row r="456" spans="2:6">
      <c r="B456" s="80"/>
      <c r="C456" s="80"/>
      <c r="D456" s="80"/>
      <c r="E456" s="80"/>
      <c r="F456" s="80"/>
    </row>
    <row r="457" spans="2:6">
      <c r="B457" s="80"/>
      <c r="C457" s="80"/>
      <c r="D457" s="80"/>
      <c r="E457" s="80"/>
      <c r="F457" s="80"/>
    </row>
    <row r="458" spans="2:6">
      <c r="B458" s="80"/>
      <c r="C458" s="80"/>
      <c r="D458" s="80"/>
      <c r="E458" s="80"/>
      <c r="F458" s="80"/>
    </row>
    <row r="459" spans="2:6">
      <c r="B459" s="80"/>
      <c r="C459" s="80"/>
      <c r="D459" s="80"/>
      <c r="E459" s="80"/>
      <c r="F459" s="80"/>
    </row>
    <row r="460" spans="2:6">
      <c r="B460" s="80"/>
      <c r="C460" s="80"/>
      <c r="D460" s="80"/>
      <c r="E460" s="80"/>
      <c r="F460" s="80"/>
    </row>
    <row r="461" spans="2:6">
      <c r="B461" s="80"/>
      <c r="C461" s="80"/>
      <c r="D461" s="80"/>
      <c r="E461" s="80"/>
      <c r="F461" s="80"/>
    </row>
    <row r="462" spans="2:6">
      <c r="B462" s="80"/>
      <c r="C462" s="80"/>
      <c r="D462" s="80"/>
      <c r="E462" s="80"/>
      <c r="F462" s="80"/>
    </row>
    <row r="463" spans="2:6">
      <c r="B463" s="80"/>
      <c r="C463" s="80"/>
      <c r="D463" s="80"/>
      <c r="E463" s="80"/>
      <c r="F463" s="80"/>
    </row>
    <row r="464" spans="2:6">
      <c r="B464" s="80"/>
      <c r="C464" s="80"/>
      <c r="D464" s="80"/>
      <c r="E464" s="80"/>
      <c r="F464" s="80"/>
    </row>
    <row r="465" spans="2:6">
      <c r="B465" s="80"/>
      <c r="C465" s="80"/>
      <c r="D465" s="80"/>
      <c r="E465" s="80"/>
      <c r="F465" s="80"/>
    </row>
    <row r="466" spans="2:6">
      <c r="B466" s="80"/>
      <c r="C466" s="80"/>
      <c r="D466" s="80"/>
      <c r="E466" s="80"/>
      <c r="F466" s="80"/>
    </row>
    <row r="467" spans="2:6">
      <c r="B467" s="80"/>
      <c r="C467" s="80"/>
      <c r="D467" s="80"/>
      <c r="E467" s="80"/>
      <c r="F467" s="80"/>
    </row>
    <row r="468" spans="2:6">
      <c r="B468" s="80"/>
      <c r="C468" s="80"/>
      <c r="D468" s="80"/>
      <c r="E468" s="80"/>
      <c r="F468" s="80"/>
    </row>
    <row r="469" spans="2:6">
      <c r="B469" s="80"/>
      <c r="C469" s="80"/>
      <c r="D469" s="80"/>
      <c r="E469" s="80"/>
      <c r="F469" s="80"/>
    </row>
    <row r="470" spans="2:6">
      <c r="B470" s="80"/>
      <c r="C470" s="80"/>
      <c r="D470" s="80"/>
      <c r="E470" s="80"/>
      <c r="F470" s="80"/>
    </row>
    <row r="471" spans="2:6">
      <c r="B471" s="80"/>
      <c r="C471" s="80"/>
      <c r="D471" s="80"/>
      <c r="E471" s="80"/>
      <c r="F471" s="80"/>
    </row>
    <row r="472" spans="2:6">
      <c r="B472" s="80"/>
      <c r="C472" s="80"/>
      <c r="D472" s="80"/>
      <c r="E472" s="80"/>
      <c r="F472" s="80"/>
    </row>
    <row r="473" spans="2:6">
      <c r="B473" s="80"/>
      <c r="C473" s="80"/>
      <c r="D473" s="80"/>
      <c r="E473" s="80"/>
      <c r="F473" s="80"/>
    </row>
    <row r="474" spans="2:6">
      <c r="B474" s="80"/>
      <c r="C474" s="80"/>
      <c r="D474" s="80"/>
      <c r="E474" s="80"/>
      <c r="F474" s="80"/>
    </row>
    <row r="475" spans="2:6">
      <c r="B475" s="80"/>
      <c r="C475" s="80"/>
      <c r="D475" s="80"/>
      <c r="E475" s="80"/>
      <c r="F475" s="80"/>
    </row>
    <row r="476" spans="2:6">
      <c r="B476" s="80"/>
      <c r="C476" s="80"/>
      <c r="D476" s="80"/>
      <c r="E476" s="80"/>
      <c r="F476" s="80"/>
    </row>
    <row r="477" spans="2:6">
      <c r="B477" s="80"/>
      <c r="C477" s="80"/>
      <c r="D477" s="80"/>
      <c r="E477" s="80"/>
      <c r="F477" s="80"/>
    </row>
    <row r="478" spans="2:6">
      <c r="B478" s="80"/>
      <c r="C478" s="80"/>
      <c r="D478" s="80"/>
      <c r="E478" s="80"/>
      <c r="F478" s="80"/>
    </row>
    <row r="479" spans="2:6">
      <c r="B479" s="80"/>
      <c r="C479" s="80"/>
      <c r="D479" s="80"/>
      <c r="E479" s="80"/>
      <c r="F479" s="80"/>
    </row>
    <row r="480" spans="2:6">
      <c r="B480" s="80"/>
      <c r="C480" s="80"/>
      <c r="D480" s="80"/>
      <c r="E480" s="80"/>
      <c r="F480" s="80"/>
    </row>
    <row r="481" spans="2:6">
      <c r="B481" s="80"/>
      <c r="C481" s="80"/>
      <c r="D481" s="80"/>
      <c r="E481" s="80"/>
      <c r="F481" s="80"/>
    </row>
    <row r="482" spans="2:6">
      <c r="B482" s="80"/>
      <c r="C482" s="80"/>
      <c r="D482" s="80"/>
      <c r="E482" s="80"/>
      <c r="F482" s="80"/>
    </row>
    <row r="483" spans="2:6">
      <c r="B483" s="80"/>
      <c r="C483" s="80"/>
      <c r="D483" s="80"/>
      <c r="E483" s="80"/>
      <c r="F483" s="80"/>
    </row>
    <row r="484" spans="2:6">
      <c r="B484" s="80"/>
      <c r="C484" s="80"/>
      <c r="D484" s="80"/>
      <c r="E484" s="80"/>
      <c r="F484" s="80"/>
    </row>
    <row r="485" spans="2:6">
      <c r="B485" s="80"/>
      <c r="C485" s="80"/>
      <c r="D485" s="80"/>
      <c r="E485" s="80"/>
      <c r="F485" s="80"/>
    </row>
    <row r="486" spans="2:6">
      <c r="B486" s="80"/>
      <c r="C486" s="80"/>
      <c r="D486" s="80"/>
      <c r="E486" s="80"/>
      <c r="F486" s="80"/>
    </row>
    <row r="487" spans="2:6">
      <c r="B487" s="80"/>
      <c r="C487" s="80"/>
      <c r="D487" s="80"/>
      <c r="E487" s="80"/>
      <c r="F487" s="80"/>
    </row>
    <row r="488" spans="2:6">
      <c r="B488" s="80"/>
      <c r="C488" s="80"/>
      <c r="D488" s="80"/>
      <c r="E488" s="80"/>
      <c r="F488" s="80"/>
    </row>
    <row r="489" spans="2:6">
      <c r="B489" s="80"/>
      <c r="C489" s="80"/>
      <c r="D489" s="80"/>
      <c r="E489" s="80"/>
      <c r="F489" s="80"/>
    </row>
    <row r="490" spans="2:6">
      <c r="B490" s="80"/>
      <c r="C490" s="80"/>
      <c r="D490" s="80"/>
      <c r="E490" s="80"/>
      <c r="F490" s="80"/>
    </row>
    <row r="491" spans="2:6">
      <c r="B491" s="80"/>
      <c r="C491" s="80"/>
      <c r="D491" s="80"/>
      <c r="E491" s="80"/>
      <c r="F491" s="80"/>
    </row>
    <row r="492" spans="2:6">
      <c r="B492" s="80"/>
      <c r="C492" s="80"/>
      <c r="D492" s="80"/>
      <c r="E492" s="80"/>
      <c r="F492" s="80"/>
    </row>
    <row r="493" spans="2:6">
      <c r="B493" s="80"/>
      <c r="C493" s="80"/>
      <c r="D493" s="80"/>
      <c r="E493" s="80"/>
      <c r="F493" s="80"/>
    </row>
    <row r="494" spans="2:6">
      <c r="B494" s="80"/>
      <c r="C494" s="80"/>
      <c r="D494" s="80"/>
      <c r="E494" s="80"/>
      <c r="F494" s="80"/>
    </row>
    <row r="495" spans="2:6">
      <c r="B495" s="80"/>
      <c r="C495" s="80"/>
      <c r="D495" s="80"/>
      <c r="E495" s="80"/>
      <c r="F495" s="80"/>
    </row>
    <row r="496" spans="2:6">
      <c r="B496" s="80"/>
      <c r="C496" s="80"/>
      <c r="D496" s="80"/>
      <c r="E496" s="80"/>
      <c r="F496" s="80"/>
    </row>
    <row r="497" spans="2:6">
      <c r="B497" s="80"/>
      <c r="C497" s="80"/>
      <c r="D497" s="80"/>
      <c r="E497" s="80"/>
      <c r="F497" s="80"/>
    </row>
    <row r="498" spans="2:6">
      <c r="B498" s="80"/>
      <c r="C498" s="80"/>
      <c r="D498" s="80"/>
      <c r="E498" s="80"/>
      <c r="F498" s="80"/>
    </row>
    <row r="499" spans="2:6">
      <c r="B499" s="80"/>
      <c r="C499" s="80"/>
      <c r="D499" s="80"/>
      <c r="E499" s="80"/>
      <c r="F499" s="80"/>
    </row>
    <row r="500" spans="2:6">
      <c r="B500" s="80"/>
      <c r="C500" s="80"/>
      <c r="D500" s="80"/>
      <c r="E500" s="80"/>
      <c r="F500" s="80"/>
    </row>
    <row r="501" spans="2:6">
      <c r="B501" s="80"/>
      <c r="C501" s="80"/>
      <c r="D501" s="80"/>
      <c r="E501" s="80"/>
      <c r="F501" s="80"/>
    </row>
    <row r="502" spans="2:6">
      <c r="B502" s="80"/>
      <c r="C502" s="80"/>
      <c r="D502" s="80"/>
      <c r="E502" s="80"/>
      <c r="F502" s="80"/>
    </row>
    <row r="503" spans="2:6">
      <c r="B503" s="80"/>
      <c r="C503" s="80"/>
      <c r="D503" s="80"/>
      <c r="E503" s="80"/>
      <c r="F503" s="80"/>
    </row>
    <row r="504" spans="2:6">
      <c r="B504" s="80"/>
      <c r="C504" s="80"/>
      <c r="D504" s="80"/>
      <c r="E504" s="80"/>
      <c r="F504" s="80"/>
    </row>
    <row r="505" spans="2:6">
      <c r="B505" s="80"/>
      <c r="C505" s="80"/>
      <c r="D505" s="80"/>
      <c r="E505" s="80"/>
      <c r="F505" s="80"/>
    </row>
    <row r="506" spans="2:6">
      <c r="B506" s="80"/>
      <c r="C506" s="80"/>
      <c r="D506" s="80"/>
      <c r="E506" s="80"/>
      <c r="F506" s="80"/>
    </row>
    <row r="507" spans="2:6">
      <c r="B507" s="80"/>
      <c r="C507" s="80"/>
      <c r="D507" s="80"/>
      <c r="E507" s="80"/>
      <c r="F507" s="80"/>
    </row>
    <row r="508" spans="2:6">
      <c r="B508" s="80"/>
      <c r="C508" s="80"/>
      <c r="D508" s="80"/>
      <c r="E508" s="80"/>
      <c r="F508" s="80"/>
    </row>
    <row r="509" spans="2:6">
      <c r="B509" s="80"/>
      <c r="C509" s="80"/>
      <c r="D509" s="80"/>
      <c r="E509" s="80"/>
      <c r="F509" s="80"/>
    </row>
    <row r="510" spans="2:6">
      <c r="B510" s="80"/>
      <c r="C510" s="80"/>
      <c r="D510" s="80"/>
      <c r="E510" s="80"/>
      <c r="F510" s="80"/>
    </row>
    <row r="511" spans="2:6">
      <c r="B511" s="80"/>
      <c r="C511" s="80"/>
      <c r="D511" s="80"/>
      <c r="E511" s="80"/>
      <c r="F511" s="80"/>
    </row>
    <row r="512" spans="2:6">
      <c r="B512" s="80"/>
      <c r="C512" s="80"/>
      <c r="D512" s="80"/>
      <c r="E512" s="80"/>
      <c r="F512" s="80"/>
    </row>
    <row r="513" spans="2:6">
      <c r="B513" s="80"/>
      <c r="C513" s="80"/>
      <c r="D513" s="80"/>
      <c r="E513" s="80"/>
      <c r="F513" s="80"/>
    </row>
    <row r="514" spans="2:6">
      <c r="B514" s="80"/>
      <c r="C514" s="80"/>
      <c r="D514" s="80"/>
      <c r="E514" s="80"/>
      <c r="F514" s="80"/>
    </row>
    <row r="515" spans="2:6">
      <c r="B515" s="80"/>
      <c r="C515" s="80"/>
      <c r="D515" s="80"/>
      <c r="E515" s="80"/>
      <c r="F515" s="80"/>
    </row>
    <row r="516" spans="2:6">
      <c r="B516" s="80"/>
      <c r="C516" s="80"/>
      <c r="D516" s="80"/>
      <c r="E516" s="80"/>
      <c r="F516" s="80"/>
    </row>
    <row r="517" spans="2:6">
      <c r="B517" s="80"/>
      <c r="C517" s="80"/>
      <c r="D517" s="80"/>
      <c r="E517" s="80"/>
      <c r="F517" s="80"/>
    </row>
    <row r="518" spans="2:6">
      <c r="B518" s="80"/>
      <c r="C518" s="80"/>
      <c r="D518" s="80"/>
      <c r="E518" s="80"/>
      <c r="F518" s="80"/>
    </row>
    <row r="519" spans="2:6">
      <c r="B519" s="80"/>
      <c r="C519" s="80"/>
      <c r="D519" s="80"/>
      <c r="E519" s="80"/>
      <c r="F519" s="80"/>
    </row>
    <row r="520" spans="2:6">
      <c r="B520" s="80"/>
      <c r="C520" s="80"/>
      <c r="D520" s="80"/>
      <c r="E520" s="80"/>
      <c r="F520" s="80"/>
    </row>
    <row r="521" spans="2:6">
      <c r="B521" s="80"/>
      <c r="C521" s="80"/>
      <c r="D521" s="80"/>
      <c r="E521" s="80"/>
      <c r="F521" s="80"/>
    </row>
    <row r="522" spans="2:6">
      <c r="B522" s="80"/>
      <c r="C522" s="80"/>
      <c r="D522" s="80"/>
      <c r="E522" s="80"/>
      <c r="F522" s="80"/>
    </row>
    <row r="523" spans="2:6">
      <c r="B523" s="80"/>
      <c r="C523" s="80"/>
      <c r="D523" s="80"/>
      <c r="E523" s="80"/>
      <c r="F523" s="80"/>
    </row>
    <row r="524" spans="2:6">
      <c r="B524" s="80"/>
      <c r="C524" s="80"/>
      <c r="D524" s="80"/>
      <c r="E524" s="80"/>
      <c r="F524" s="80"/>
    </row>
    <row r="525" spans="2:6">
      <c r="B525" s="80"/>
      <c r="C525" s="80"/>
      <c r="D525" s="80"/>
      <c r="E525" s="80"/>
      <c r="F525" s="80"/>
    </row>
    <row r="526" spans="2:6">
      <c r="B526" s="80"/>
      <c r="C526" s="80"/>
      <c r="D526" s="80"/>
      <c r="E526" s="80"/>
      <c r="F526" s="80"/>
    </row>
    <row r="527" spans="2:6">
      <c r="B527" s="80"/>
      <c r="C527" s="80"/>
      <c r="D527" s="80"/>
      <c r="E527" s="80"/>
      <c r="F527" s="80"/>
    </row>
    <row r="528" spans="2:6">
      <c r="B528" s="80"/>
      <c r="C528" s="80"/>
      <c r="D528" s="80"/>
      <c r="E528" s="80"/>
      <c r="F528" s="80"/>
    </row>
    <row r="529" spans="2:6">
      <c r="B529" s="80"/>
      <c r="C529" s="80"/>
      <c r="D529" s="80"/>
      <c r="E529" s="80"/>
      <c r="F529" s="80"/>
    </row>
    <row r="530" spans="2:6">
      <c r="B530" s="80"/>
      <c r="C530" s="80"/>
      <c r="D530" s="80"/>
      <c r="E530" s="80"/>
      <c r="F530" s="80"/>
    </row>
    <row r="531" spans="2:6">
      <c r="B531" s="80"/>
      <c r="C531" s="80"/>
      <c r="D531" s="80"/>
      <c r="E531" s="80"/>
      <c r="F531" s="80"/>
    </row>
    <row r="532" spans="2:6">
      <c r="B532" s="80"/>
      <c r="C532" s="80"/>
      <c r="D532" s="80"/>
      <c r="E532" s="80"/>
      <c r="F532" s="80"/>
    </row>
    <row r="533" spans="2:6">
      <c r="B533" s="80"/>
      <c r="C533" s="80"/>
      <c r="D533" s="80"/>
      <c r="E533" s="80"/>
      <c r="F533" s="80"/>
    </row>
    <row r="534" spans="2:6">
      <c r="B534" s="80"/>
      <c r="C534" s="80"/>
      <c r="D534" s="80"/>
      <c r="E534" s="80"/>
      <c r="F534" s="80"/>
    </row>
    <row r="535" spans="2:6">
      <c r="B535" s="80"/>
      <c r="C535" s="80"/>
      <c r="D535" s="80"/>
      <c r="E535" s="80"/>
      <c r="F535" s="80"/>
    </row>
    <row r="536" spans="2:6">
      <c r="B536" s="80"/>
      <c r="C536" s="80"/>
      <c r="D536" s="80"/>
      <c r="E536" s="80"/>
      <c r="F536" s="80"/>
    </row>
    <row r="537" spans="2:6">
      <c r="B537" s="80"/>
      <c r="C537" s="80"/>
      <c r="D537" s="80"/>
      <c r="E537" s="80"/>
      <c r="F537" s="80"/>
    </row>
    <row r="538" spans="2:6">
      <c r="B538" s="80"/>
      <c r="C538" s="80"/>
      <c r="D538" s="80"/>
      <c r="E538" s="80"/>
      <c r="F538" s="80"/>
    </row>
    <row r="539" spans="2:6">
      <c r="B539" s="80"/>
      <c r="C539" s="80"/>
      <c r="D539" s="80"/>
      <c r="E539" s="80"/>
      <c r="F539" s="80"/>
    </row>
    <row r="540" spans="2:6">
      <c r="B540" s="80"/>
      <c r="C540" s="80"/>
      <c r="D540" s="80"/>
      <c r="E540" s="80"/>
      <c r="F540" s="80"/>
    </row>
    <row r="541" spans="2:6">
      <c r="B541" s="80"/>
      <c r="C541" s="80"/>
      <c r="D541" s="80"/>
      <c r="E541" s="80"/>
      <c r="F541" s="80"/>
    </row>
    <row r="542" spans="2:6">
      <c r="B542" s="80"/>
      <c r="C542" s="80"/>
      <c r="D542" s="80"/>
      <c r="E542" s="80"/>
      <c r="F542" s="80"/>
    </row>
    <row r="543" spans="2:6">
      <c r="B543" s="80"/>
      <c r="C543" s="80"/>
      <c r="D543" s="80"/>
      <c r="E543" s="80"/>
      <c r="F543" s="80"/>
    </row>
    <row r="544" spans="2:6">
      <c r="B544" s="80"/>
      <c r="C544" s="80"/>
      <c r="D544" s="80"/>
      <c r="E544" s="80"/>
      <c r="F544" s="80"/>
    </row>
    <row r="545" spans="2:6">
      <c r="B545" s="80"/>
      <c r="C545" s="80"/>
      <c r="D545" s="80"/>
      <c r="E545" s="80"/>
      <c r="F545" s="80"/>
    </row>
    <row r="546" spans="2:6">
      <c r="B546" s="80"/>
      <c r="C546" s="80"/>
      <c r="D546" s="80"/>
      <c r="E546" s="80"/>
      <c r="F546" s="80"/>
    </row>
    <row r="547" spans="2:6">
      <c r="B547" s="80"/>
      <c r="C547" s="80"/>
      <c r="D547" s="80"/>
      <c r="E547" s="80"/>
      <c r="F547" s="80"/>
    </row>
    <row r="548" spans="2:6">
      <c r="B548" s="80"/>
      <c r="C548" s="80"/>
      <c r="D548" s="80"/>
      <c r="E548" s="80"/>
      <c r="F548" s="80"/>
    </row>
    <row r="549" spans="2:6">
      <c r="B549" s="80"/>
      <c r="C549" s="80"/>
      <c r="D549" s="80"/>
      <c r="E549" s="80"/>
      <c r="F549" s="80"/>
    </row>
    <row r="550" spans="2:6">
      <c r="B550" s="80"/>
      <c r="C550" s="80"/>
      <c r="D550" s="80"/>
      <c r="E550" s="80"/>
      <c r="F550" s="80"/>
    </row>
    <row r="551" spans="2:6">
      <c r="B551" s="80"/>
      <c r="C551" s="80"/>
      <c r="D551" s="80"/>
      <c r="E551" s="80"/>
      <c r="F551" s="80"/>
    </row>
    <row r="552" spans="2:6">
      <c r="B552" s="80"/>
      <c r="C552" s="80"/>
      <c r="D552" s="80"/>
      <c r="E552" s="80"/>
      <c r="F552" s="80"/>
    </row>
    <row r="553" spans="2:6">
      <c r="B553" s="80"/>
      <c r="C553" s="80"/>
      <c r="D553" s="80"/>
      <c r="E553" s="80"/>
      <c r="F553" s="80"/>
    </row>
    <row r="554" spans="2:6">
      <c r="B554" s="80"/>
      <c r="C554" s="80"/>
      <c r="D554" s="80"/>
      <c r="E554" s="80"/>
      <c r="F554" s="80"/>
    </row>
    <row r="555" spans="2:6">
      <c r="B555" s="80"/>
      <c r="C555" s="80"/>
      <c r="D555" s="80"/>
      <c r="E555" s="80"/>
      <c r="F555" s="80"/>
    </row>
    <row r="556" spans="2:6">
      <c r="B556" s="80"/>
      <c r="C556" s="80"/>
      <c r="D556" s="80"/>
      <c r="E556" s="80"/>
      <c r="F556" s="80"/>
    </row>
    <row r="557" spans="2:6">
      <c r="B557" s="80"/>
      <c r="C557" s="80"/>
      <c r="D557" s="80"/>
      <c r="E557" s="80"/>
      <c r="F557" s="80"/>
    </row>
    <row r="558" spans="2:6">
      <c r="B558" s="80"/>
      <c r="C558" s="80"/>
      <c r="D558" s="80"/>
      <c r="E558" s="80"/>
      <c r="F558" s="80"/>
    </row>
    <row r="559" spans="2:6">
      <c r="B559" s="80"/>
      <c r="C559" s="80"/>
      <c r="D559" s="80"/>
      <c r="E559" s="80"/>
      <c r="F559" s="80"/>
    </row>
    <row r="560" spans="2:6">
      <c r="B560" s="80"/>
      <c r="C560" s="80"/>
      <c r="D560" s="80"/>
      <c r="E560" s="80"/>
      <c r="F560" s="80"/>
    </row>
    <row r="561" spans="2:6">
      <c r="B561" s="80"/>
      <c r="C561" s="80"/>
      <c r="D561" s="80"/>
      <c r="E561" s="80"/>
      <c r="F561" s="80"/>
    </row>
    <row r="562" spans="2:6">
      <c r="B562" s="80"/>
      <c r="C562" s="80"/>
      <c r="D562" s="80"/>
      <c r="E562" s="80"/>
      <c r="F562" s="80"/>
    </row>
    <row r="563" spans="2:6">
      <c r="B563" s="80"/>
      <c r="C563" s="80"/>
      <c r="D563" s="80"/>
      <c r="E563" s="80"/>
      <c r="F563" s="80"/>
    </row>
    <row r="564" spans="2:6">
      <c r="B564" s="80"/>
      <c r="C564" s="80"/>
      <c r="D564" s="80"/>
      <c r="E564" s="80"/>
      <c r="F564" s="80"/>
    </row>
    <row r="565" spans="2:6">
      <c r="B565" s="80"/>
      <c r="C565" s="80"/>
      <c r="D565" s="80"/>
      <c r="E565" s="80"/>
      <c r="F565" s="80"/>
    </row>
    <row r="566" spans="2:6">
      <c r="B566" s="80"/>
      <c r="C566" s="80"/>
      <c r="D566" s="80"/>
      <c r="E566" s="80"/>
      <c r="F566" s="80"/>
    </row>
    <row r="567" spans="2:6">
      <c r="B567" s="80"/>
      <c r="C567" s="80"/>
      <c r="D567" s="80"/>
      <c r="E567" s="80"/>
      <c r="F567" s="80"/>
    </row>
    <row r="568" spans="2:6">
      <c r="B568" s="80"/>
      <c r="C568" s="80"/>
      <c r="D568" s="80"/>
      <c r="E568" s="80"/>
      <c r="F568" s="80"/>
    </row>
    <row r="569" spans="2:6">
      <c r="B569" s="80"/>
      <c r="C569" s="80"/>
      <c r="D569" s="80"/>
      <c r="E569" s="80"/>
      <c r="F569" s="80"/>
    </row>
    <row r="570" spans="2:6">
      <c r="B570" s="80"/>
      <c r="C570" s="80"/>
      <c r="D570" s="80"/>
      <c r="E570" s="80"/>
      <c r="F570" s="80"/>
    </row>
    <row r="571" spans="2:6">
      <c r="B571" s="80"/>
      <c r="C571" s="80"/>
      <c r="D571" s="80"/>
      <c r="E571" s="80"/>
      <c r="F571" s="80"/>
    </row>
    <row r="572" spans="2:6">
      <c r="B572" s="80"/>
      <c r="C572" s="80"/>
      <c r="D572" s="80"/>
      <c r="E572" s="80"/>
      <c r="F572" s="80"/>
    </row>
    <row r="573" spans="2:6">
      <c r="B573" s="80"/>
      <c r="C573" s="80"/>
      <c r="D573" s="80"/>
      <c r="E573" s="80"/>
      <c r="F573" s="80"/>
    </row>
    <row r="574" spans="2:6">
      <c r="B574" s="80"/>
      <c r="C574" s="80"/>
      <c r="D574" s="80"/>
      <c r="E574" s="80"/>
      <c r="F574" s="80"/>
    </row>
    <row r="575" spans="2:6">
      <c r="B575" s="80"/>
      <c r="C575" s="80"/>
      <c r="D575" s="80"/>
      <c r="E575" s="80"/>
      <c r="F575" s="80"/>
    </row>
    <row r="576" spans="2:6">
      <c r="B576" s="80"/>
      <c r="C576" s="80"/>
      <c r="D576" s="80"/>
      <c r="E576" s="80"/>
      <c r="F576" s="80"/>
    </row>
    <row r="577" spans="2:6">
      <c r="B577" s="80"/>
      <c r="C577" s="80"/>
      <c r="D577" s="80"/>
      <c r="E577" s="80"/>
      <c r="F577" s="80"/>
    </row>
    <row r="578" spans="2:6">
      <c r="B578" s="80"/>
      <c r="C578" s="80"/>
      <c r="D578" s="80"/>
      <c r="E578" s="80"/>
      <c r="F578" s="80"/>
    </row>
    <row r="579" spans="2:6">
      <c r="B579" s="80"/>
      <c r="C579" s="80"/>
      <c r="D579" s="80"/>
      <c r="E579" s="80"/>
      <c r="F579" s="80"/>
    </row>
    <row r="580" spans="2:6">
      <c r="B580" s="80"/>
      <c r="C580" s="80"/>
      <c r="D580" s="80"/>
      <c r="E580" s="80"/>
      <c r="F580" s="80"/>
    </row>
    <row r="581" spans="2:6">
      <c r="B581" s="80"/>
      <c r="C581" s="80"/>
      <c r="D581" s="80"/>
      <c r="E581" s="80"/>
      <c r="F581" s="80"/>
    </row>
    <row r="582" spans="2:6">
      <c r="B582" s="80"/>
      <c r="C582" s="80"/>
      <c r="D582" s="80"/>
      <c r="E582" s="80"/>
      <c r="F582" s="80"/>
    </row>
    <row r="583" spans="2:6">
      <c r="B583" s="80"/>
      <c r="C583" s="80"/>
      <c r="D583" s="80"/>
      <c r="E583" s="80"/>
      <c r="F583" s="80"/>
    </row>
    <row r="584" spans="2:6">
      <c r="B584" s="80"/>
      <c r="C584" s="80"/>
      <c r="D584" s="80"/>
      <c r="E584" s="80"/>
      <c r="F584" s="80"/>
    </row>
    <row r="585" spans="2:6">
      <c r="B585" s="80"/>
      <c r="C585" s="80"/>
      <c r="D585" s="80"/>
      <c r="E585" s="80"/>
      <c r="F585" s="80"/>
    </row>
    <row r="586" spans="2:6">
      <c r="B586" s="80"/>
      <c r="C586" s="80"/>
      <c r="D586" s="80"/>
      <c r="E586" s="80"/>
      <c r="F586" s="80"/>
    </row>
    <row r="587" spans="2:6">
      <c r="B587" s="80"/>
      <c r="C587" s="80"/>
      <c r="D587" s="80"/>
      <c r="E587" s="80"/>
      <c r="F587" s="80"/>
    </row>
    <row r="588" spans="2:6">
      <c r="B588" s="80"/>
      <c r="C588" s="80"/>
      <c r="D588" s="80"/>
      <c r="E588" s="80"/>
      <c r="F588" s="80"/>
    </row>
    <row r="589" spans="2:6">
      <c r="B589" s="80"/>
      <c r="C589" s="80"/>
      <c r="D589" s="80"/>
      <c r="E589" s="80"/>
      <c r="F589" s="80"/>
    </row>
    <row r="590" spans="2:6">
      <c r="B590" s="80"/>
      <c r="C590" s="80"/>
      <c r="D590" s="80"/>
      <c r="E590" s="80"/>
      <c r="F590" s="80"/>
    </row>
    <row r="591" spans="2:6">
      <c r="B591" s="80"/>
      <c r="C591" s="80"/>
      <c r="D591" s="80"/>
      <c r="E591" s="80"/>
      <c r="F591" s="80"/>
    </row>
    <row r="592" spans="2:6">
      <c r="B592" s="80"/>
      <c r="C592" s="80"/>
      <c r="D592" s="80"/>
      <c r="E592" s="80"/>
      <c r="F592" s="80"/>
    </row>
    <row r="593" spans="2:6">
      <c r="B593" s="80"/>
      <c r="C593" s="80"/>
      <c r="D593" s="80"/>
      <c r="E593" s="80"/>
      <c r="F593" s="80"/>
    </row>
    <row r="594" spans="2:6">
      <c r="B594" s="80"/>
      <c r="C594" s="80"/>
      <c r="D594" s="80"/>
      <c r="E594" s="80"/>
      <c r="F594" s="80"/>
    </row>
    <row r="595" spans="2:6">
      <c r="B595" s="80"/>
      <c r="C595" s="80"/>
      <c r="D595" s="80"/>
      <c r="E595" s="80"/>
      <c r="F595" s="80"/>
    </row>
    <row r="596" spans="2:6">
      <c r="B596" s="80"/>
      <c r="C596" s="80"/>
      <c r="D596" s="80"/>
      <c r="E596" s="80"/>
      <c r="F596" s="80"/>
    </row>
    <row r="597" spans="2:6">
      <c r="B597" s="80"/>
      <c r="C597" s="80"/>
      <c r="D597" s="80"/>
      <c r="E597" s="80"/>
      <c r="F597" s="80"/>
    </row>
    <row r="598" spans="2:6">
      <c r="B598" s="80"/>
      <c r="C598" s="80"/>
      <c r="D598" s="80"/>
      <c r="E598" s="80"/>
      <c r="F598" s="80"/>
    </row>
    <row r="599" spans="2:6">
      <c r="B599" s="80"/>
      <c r="C599" s="80"/>
      <c r="D599" s="80"/>
      <c r="E599" s="80"/>
      <c r="F599" s="80"/>
    </row>
    <row r="600" spans="2:6">
      <c r="B600" s="80"/>
      <c r="C600" s="80"/>
      <c r="D600" s="80"/>
      <c r="E600" s="80"/>
      <c r="F600" s="80"/>
    </row>
    <row r="601" spans="2:6">
      <c r="B601" s="80"/>
      <c r="C601" s="80"/>
      <c r="D601" s="80"/>
      <c r="E601" s="80"/>
      <c r="F601" s="80"/>
    </row>
    <row r="602" spans="2:6">
      <c r="B602" s="80"/>
      <c r="C602" s="80"/>
      <c r="D602" s="80"/>
      <c r="E602" s="80"/>
      <c r="F602" s="80"/>
    </row>
    <row r="603" spans="2:6">
      <c r="B603" s="80"/>
      <c r="C603" s="80"/>
      <c r="D603" s="80"/>
      <c r="E603" s="80"/>
      <c r="F603" s="80"/>
    </row>
    <row r="604" spans="2:6">
      <c r="B604" s="80"/>
      <c r="C604" s="80"/>
      <c r="D604" s="80"/>
      <c r="E604" s="80"/>
      <c r="F604" s="80"/>
    </row>
    <row r="605" spans="2:6">
      <c r="B605" s="80"/>
      <c r="C605" s="80"/>
      <c r="D605" s="80"/>
      <c r="E605" s="80"/>
      <c r="F605" s="80"/>
    </row>
    <row r="606" spans="2:6">
      <c r="B606" s="80"/>
      <c r="C606" s="80"/>
      <c r="D606" s="80"/>
      <c r="E606" s="80"/>
      <c r="F606" s="80"/>
    </row>
    <row r="607" spans="2:6">
      <c r="B607" s="80"/>
      <c r="C607" s="80"/>
      <c r="D607" s="80"/>
      <c r="E607" s="80"/>
      <c r="F607" s="80"/>
    </row>
    <row r="608" spans="2:6">
      <c r="B608" s="80"/>
      <c r="C608" s="80"/>
      <c r="D608" s="80"/>
      <c r="E608" s="80"/>
      <c r="F608" s="80"/>
    </row>
    <row r="609" spans="2:6">
      <c r="B609" s="80"/>
      <c r="C609" s="80"/>
      <c r="D609" s="80"/>
      <c r="E609" s="80"/>
      <c r="F609" s="80"/>
    </row>
    <row r="610" spans="2:6">
      <c r="B610" s="80"/>
      <c r="C610" s="80"/>
      <c r="D610" s="80"/>
      <c r="E610" s="80"/>
      <c r="F610" s="80"/>
    </row>
    <row r="611" spans="2:6">
      <c r="B611" s="80"/>
      <c r="C611" s="80"/>
      <c r="D611" s="80"/>
      <c r="E611" s="80"/>
      <c r="F611" s="80"/>
    </row>
    <row r="612" spans="2:6">
      <c r="B612" s="80"/>
      <c r="C612" s="80"/>
      <c r="D612" s="80"/>
      <c r="E612" s="80"/>
      <c r="F612" s="80"/>
    </row>
    <row r="613" spans="2:6">
      <c r="B613" s="80"/>
      <c r="C613" s="80"/>
      <c r="D613" s="80"/>
      <c r="E613" s="80"/>
      <c r="F613" s="80"/>
    </row>
    <row r="614" spans="2:6">
      <c r="B614" s="80"/>
      <c r="C614" s="80"/>
      <c r="D614" s="80"/>
      <c r="E614" s="80"/>
      <c r="F614" s="80"/>
    </row>
    <row r="615" spans="2:6">
      <c r="B615" s="80"/>
      <c r="C615" s="80"/>
      <c r="D615" s="80"/>
      <c r="E615" s="80"/>
      <c r="F615" s="80"/>
    </row>
    <row r="616" spans="2:6">
      <c r="B616" s="80"/>
      <c r="C616" s="80"/>
      <c r="D616" s="80"/>
      <c r="E616" s="80"/>
      <c r="F616" s="80"/>
    </row>
    <row r="617" spans="2:6">
      <c r="B617" s="80"/>
      <c r="C617" s="80"/>
      <c r="D617" s="80"/>
      <c r="E617" s="80"/>
      <c r="F617" s="80"/>
    </row>
    <row r="618" spans="2:6">
      <c r="B618" s="80"/>
      <c r="C618" s="80"/>
      <c r="D618" s="80"/>
      <c r="E618" s="80"/>
      <c r="F618" s="80"/>
    </row>
    <row r="619" spans="2:6">
      <c r="B619" s="80"/>
      <c r="C619" s="80"/>
      <c r="D619" s="80"/>
      <c r="E619" s="80"/>
      <c r="F619" s="80"/>
    </row>
    <row r="620" spans="2:6">
      <c r="B620" s="80"/>
      <c r="C620" s="80"/>
      <c r="D620" s="80"/>
      <c r="E620" s="80"/>
      <c r="F620" s="80"/>
    </row>
    <row r="621" spans="2:6">
      <c r="B621" s="80"/>
      <c r="C621" s="80"/>
      <c r="D621" s="80"/>
      <c r="E621" s="80"/>
      <c r="F621" s="80"/>
    </row>
    <row r="622" spans="2:6">
      <c r="B622" s="80"/>
      <c r="C622" s="80"/>
      <c r="D622" s="80"/>
      <c r="E622" s="80"/>
      <c r="F622" s="80"/>
    </row>
    <row r="623" spans="2:6">
      <c r="B623" s="80"/>
      <c r="C623" s="80"/>
      <c r="D623" s="80"/>
      <c r="E623" s="80"/>
      <c r="F623" s="80"/>
    </row>
    <row r="624" spans="2:6">
      <c r="B624" s="80"/>
      <c r="C624" s="80"/>
      <c r="D624" s="80"/>
      <c r="E624" s="80"/>
      <c r="F624" s="80"/>
    </row>
    <row r="625" spans="2:6">
      <c r="B625" s="80"/>
      <c r="C625" s="80"/>
      <c r="D625" s="80"/>
      <c r="E625" s="80"/>
      <c r="F625" s="80"/>
    </row>
    <row r="626" spans="2:6">
      <c r="B626" s="80"/>
      <c r="C626" s="80"/>
      <c r="D626" s="80"/>
      <c r="E626" s="80"/>
      <c r="F626" s="80"/>
    </row>
    <row r="627" spans="2:6">
      <c r="B627" s="80"/>
      <c r="C627" s="80"/>
      <c r="D627" s="80"/>
      <c r="E627" s="80"/>
      <c r="F627" s="80"/>
    </row>
    <row r="628" spans="2:6">
      <c r="B628" s="80"/>
      <c r="C628" s="80"/>
      <c r="D628" s="80"/>
      <c r="E628" s="80"/>
      <c r="F628" s="80"/>
    </row>
    <row r="629" spans="2:6">
      <c r="B629" s="80"/>
      <c r="C629" s="80"/>
      <c r="D629" s="80"/>
      <c r="E629" s="80"/>
      <c r="F629" s="80"/>
    </row>
    <row r="630" spans="2:6">
      <c r="B630" s="80"/>
      <c r="C630" s="80"/>
      <c r="D630" s="80"/>
      <c r="E630" s="80"/>
      <c r="F630" s="80"/>
    </row>
    <row r="631" spans="2:6">
      <c r="B631" s="80"/>
      <c r="C631" s="80"/>
      <c r="D631" s="80"/>
      <c r="E631" s="80"/>
      <c r="F631" s="80"/>
    </row>
    <row r="632" spans="2:6">
      <c r="B632" s="80"/>
      <c r="C632" s="80"/>
      <c r="D632" s="80"/>
      <c r="E632" s="80"/>
      <c r="F632" s="80"/>
    </row>
    <row r="633" spans="2:6">
      <c r="B633" s="80"/>
      <c r="C633" s="80"/>
      <c r="D633" s="80"/>
      <c r="E633" s="80"/>
      <c r="F633" s="80"/>
    </row>
    <row r="634" spans="2:6">
      <c r="B634" s="80"/>
      <c r="C634" s="80"/>
      <c r="D634" s="80"/>
      <c r="E634" s="80"/>
      <c r="F634" s="80"/>
    </row>
    <row r="635" spans="2:6">
      <c r="B635" s="80"/>
      <c r="C635" s="80"/>
      <c r="D635" s="80"/>
      <c r="E635" s="80"/>
      <c r="F635" s="80"/>
    </row>
    <row r="636" spans="2:6">
      <c r="B636" s="80"/>
      <c r="C636" s="80"/>
      <c r="D636" s="80"/>
      <c r="E636" s="80"/>
      <c r="F636" s="80"/>
    </row>
    <row r="637" spans="2:6">
      <c r="B637" s="80"/>
      <c r="C637" s="80"/>
      <c r="D637" s="80"/>
      <c r="E637" s="80"/>
      <c r="F637" s="80"/>
    </row>
    <row r="638" spans="2:6">
      <c r="B638" s="80"/>
      <c r="C638" s="80"/>
      <c r="D638" s="80"/>
      <c r="E638" s="80"/>
      <c r="F638" s="80"/>
    </row>
    <row r="639" spans="2:6">
      <c r="B639" s="80"/>
      <c r="C639" s="80"/>
      <c r="D639" s="80"/>
      <c r="E639" s="80"/>
      <c r="F639" s="80"/>
    </row>
    <row r="640" spans="2:6">
      <c r="B640" s="80"/>
      <c r="C640" s="80"/>
      <c r="D640" s="80"/>
      <c r="E640" s="80"/>
      <c r="F640" s="80"/>
    </row>
    <row r="641" spans="2:6">
      <c r="B641" s="80"/>
      <c r="C641" s="80"/>
      <c r="D641" s="80"/>
      <c r="E641" s="80"/>
      <c r="F641" s="80"/>
    </row>
    <row r="642" spans="2:6">
      <c r="B642" s="80"/>
      <c r="C642" s="80"/>
      <c r="D642" s="80"/>
      <c r="E642" s="80"/>
      <c r="F642" s="80"/>
    </row>
    <row r="643" spans="2:6">
      <c r="B643" s="80"/>
      <c r="C643" s="80"/>
      <c r="D643" s="80"/>
      <c r="E643" s="80"/>
      <c r="F643" s="80"/>
    </row>
    <row r="644" spans="2:6">
      <c r="B644" s="80"/>
      <c r="C644" s="80"/>
      <c r="D644" s="80"/>
      <c r="E644" s="80"/>
      <c r="F644" s="80"/>
    </row>
    <row r="645" spans="2:6">
      <c r="B645" s="80"/>
      <c r="C645" s="80"/>
      <c r="D645" s="80"/>
      <c r="E645" s="80"/>
      <c r="F645" s="80"/>
    </row>
    <row r="646" spans="2:6">
      <c r="B646" s="80"/>
      <c r="C646" s="80"/>
      <c r="D646" s="80"/>
      <c r="E646" s="80"/>
      <c r="F646" s="80"/>
    </row>
    <row r="647" spans="2:6">
      <c r="B647" s="80"/>
      <c r="C647" s="80"/>
      <c r="D647" s="80"/>
      <c r="E647" s="80"/>
      <c r="F647" s="80"/>
    </row>
    <row r="648" spans="2:6">
      <c r="B648" s="80"/>
      <c r="C648" s="80"/>
      <c r="D648" s="80"/>
      <c r="E648" s="80"/>
      <c r="F648" s="80"/>
    </row>
    <row r="649" spans="2:6">
      <c r="B649" s="80"/>
      <c r="C649" s="80"/>
      <c r="D649" s="80"/>
      <c r="E649" s="80"/>
      <c r="F649" s="80"/>
    </row>
    <row r="650" spans="2:6">
      <c r="B650" s="80"/>
      <c r="C650" s="80"/>
      <c r="D650" s="80"/>
      <c r="E650" s="80"/>
      <c r="F650" s="80"/>
    </row>
    <row r="651" spans="2:6">
      <c r="B651" s="80"/>
      <c r="C651" s="80"/>
      <c r="D651" s="80"/>
      <c r="E651" s="80"/>
      <c r="F651" s="80"/>
    </row>
    <row r="652" spans="2:6">
      <c r="B652" s="80"/>
      <c r="C652" s="80"/>
      <c r="D652" s="80"/>
      <c r="E652" s="80"/>
      <c r="F652" s="80"/>
    </row>
    <row r="653" spans="2:6">
      <c r="B653" s="80"/>
      <c r="C653" s="80"/>
      <c r="D653" s="80"/>
      <c r="E653" s="80"/>
      <c r="F653" s="80"/>
    </row>
    <row r="654" spans="2:6">
      <c r="B654" s="80"/>
      <c r="C654" s="80"/>
      <c r="D654" s="80"/>
      <c r="E654" s="80"/>
      <c r="F654" s="80"/>
    </row>
    <row r="655" spans="2:6">
      <c r="B655" s="80"/>
      <c r="C655" s="80"/>
      <c r="D655" s="80"/>
      <c r="E655" s="80"/>
      <c r="F655" s="80"/>
    </row>
    <row r="656" spans="2:6">
      <c r="B656" s="80"/>
      <c r="C656" s="80"/>
      <c r="D656" s="80"/>
      <c r="E656" s="80"/>
      <c r="F656" s="80"/>
    </row>
    <row r="657" spans="2:6">
      <c r="B657" s="80"/>
      <c r="C657" s="80"/>
      <c r="D657" s="80"/>
      <c r="E657" s="80"/>
      <c r="F657" s="80"/>
    </row>
    <row r="658" spans="2:6">
      <c r="B658" s="80"/>
      <c r="C658" s="80"/>
      <c r="D658" s="80"/>
      <c r="E658" s="80"/>
      <c r="F658" s="80"/>
    </row>
    <row r="659" spans="2:6">
      <c r="B659" s="80"/>
      <c r="C659" s="80"/>
      <c r="D659" s="80"/>
      <c r="E659" s="80"/>
      <c r="F659" s="80"/>
    </row>
    <row r="660" spans="2:6">
      <c r="B660" s="80"/>
      <c r="C660" s="80"/>
      <c r="D660" s="80"/>
      <c r="E660" s="80"/>
      <c r="F660" s="80"/>
    </row>
    <row r="661" spans="2:6">
      <c r="B661" s="80"/>
      <c r="C661" s="80"/>
      <c r="D661" s="80"/>
      <c r="E661" s="80"/>
      <c r="F661" s="80"/>
    </row>
    <row r="662" spans="2:6">
      <c r="B662" s="80"/>
      <c r="C662" s="80"/>
      <c r="D662" s="80"/>
      <c r="E662" s="80"/>
      <c r="F662" s="80"/>
    </row>
    <row r="663" spans="2:6">
      <c r="B663" s="80"/>
      <c r="C663" s="80"/>
      <c r="D663" s="80"/>
      <c r="E663" s="80"/>
      <c r="F663" s="80"/>
    </row>
    <row r="664" spans="2:6">
      <c r="B664" s="80"/>
      <c r="C664" s="80"/>
      <c r="D664" s="80"/>
      <c r="E664" s="80"/>
      <c r="F664" s="80"/>
    </row>
    <row r="665" spans="2:6">
      <c r="B665" s="80"/>
      <c r="C665" s="80"/>
      <c r="D665" s="80"/>
      <c r="E665" s="80"/>
      <c r="F665" s="80"/>
    </row>
    <row r="666" spans="2:6">
      <c r="B666" s="80"/>
      <c r="C666" s="80"/>
      <c r="D666" s="80"/>
      <c r="E666" s="80"/>
      <c r="F666" s="80"/>
    </row>
    <row r="667" spans="2:6">
      <c r="B667" s="80"/>
      <c r="C667" s="80"/>
      <c r="D667" s="80"/>
      <c r="E667" s="80"/>
      <c r="F667" s="80"/>
    </row>
    <row r="668" spans="2:6">
      <c r="B668" s="80"/>
      <c r="C668" s="80"/>
      <c r="D668" s="80"/>
      <c r="E668" s="80"/>
      <c r="F668" s="80"/>
    </row>
    <row r="669" spans="2:6">
      <c r="B669" s="80"/>
      <c r="C669" s="80"/>
      <c r="D669" s="80"/>
      <c r="E669" s="80"/>
      <c r="F669" s="80"/>
    </row>
    <row r="670" spans="2:6">
      <c r="B670" s="80"/>
      <c r="C670" s="80"/>
      <c r="D670" s="80"/>
      <c r="E670" s="80"/>
      <c r="F670" s="80"/>
    </row>
    <row r="671" spans="2:6">
      <c r="B671" s="80"/>
      <c r="C671" s="80"/>
      <c r="D671" s="80"/>
      <c r="E671" s="80"/>
      <c r="F671" s="80"/>
    </row>
    <row r="672" spans="2:6">
      <c r="B672" s="80"/>
      <c r="C672" s="80"/>
      <c r="D672" s="80"/>
      <c r="E672" s="80"/>
      <c r="F672" s="80"/>
    </row>
    <row r="673" spans="2:6">
      <c r="B673" s="80"/>
      <c r="C673" s="80"/>
      <c r="D673" s="80"/>
      <c r="E673" s="80"/>
      <c r="F673" s="80"/>
    </row>
    <row r="674" spans="2:6">
      <c r="B674" s="80"/>
      <c r="C674" s="80"/>
      <c r="D674" s="80"/>
      <c r="E674" s="80"/>
      <c r="F674" s="80"/>
    </row>
    <row r="675" spans="2:6">
      <c r="B675" s="80"/>
      <c r="C675" s="80"/>
      <c r="D675" s="80"/>
      <c r="E675" s="80"/>
      <c r="F675" s="80"/>
    </row>
    <row r="676" spans="2:6">
      <c r="B676" s="80"/>
      <c r="C676" s="80"/>
      <c r="D676" s="80"/>
      <c r="E676" s="80"/>
      <c r="F676" s="80"/>
    </row>
    <row r="677" spans="2:6">
      <c r="B677" s="80"/>
      <c r="C677" s="80"/>
      <c r="D677" s="80"/>
      <c r="E677" s="80"/>
      <c r="F677" s="80"/>
    </row>
    <row r="678" spans="2:6">
      <c r="B678" s="80"/>
      <c r="C678" s="80"/>
      <c r="D678" s="80"/>
      <c r="E678" s="80"/>
      <c r="F678" s="80"/>
    </row>
    <row r="679" spans="2:6">
      <c r="B679" s="80"/>
      <c r="C679" s="80"/>
      <c r="D679" s="80"/>
      <c r="E679" s="80"/>
      <c r="F679" s="80"/>
    </row>
    <row r="680" spans="2:6">
      <c r="B680" s="80"/>
      <c r="C680" s="80"/>
      <c r="D680" s="80"/>
      <c r="E680" s="80"/>
      <c r="F680" s="80"/>
    </row>
    <row r="681" spans="2:6">
      <c r="B681" s="80"/>
      <c r="C681" s="80"/>
      <c r="D681" s="80"/>
      <c r="E681" s="80"/>
      <c r="F681" s="80"/>
    </row>
    <row r="682" spans="2:6">
      <c r="B682" s="80"/>
      <c r="C682" s="80"/>
      <c r="D682" s="80"/>
      <c r="E682" s="80"/>
      <c r="F682" s="80"/>
    </row>
    <row r="683" spans="2:6">
      <c r="B683" s="80"/>
      <c r="C683" s="80"/>
      <c r="D683" s="80"/>
      <c r="E683" s="80"/>
      <c r="F683" s="80"/>
    </row>
    <row r="684" spans="2:6">
      <c r="B684" s="80"/>
      <c r="C684" s="80"/>
      <c r="D684" s="80"/>
      <c r="E684" s="80"/>
      <c r="F684" s="80"/>
    </row>
    <row r="685" spans="2:6">
      <c r="B685" s="80"/>
      <c r="C685" s="80"/>
      <c r="D685" s="80"/>
      <c r="E685" s="80"/>
      <c r="F685" s="80"/>
    </row>
    <row r="686" spans="2:6">
      <c r="B686" s="80"/>
      <c r="C686" s="80"/>
      <c r="D686" s="80"/>
      <c r="E686" s="80"/>
      <c r="F686" s="80"/>
    </row>
    <row r="687" spans="2:6">
      <c r="B687" s="80"/>
      <c r="C687" s="80"/>
      <c r="D687" s="80"/>
      <c r="E687" s="80"/>
      <c r="F687" s="80"/>
    </row>
    <row r="688" spans="2:6">
      <c r="B688" s="80"/>
      <c r="C688" s="80"/>
      <c r="D688" s="80"/>
      <c r="E688" s="80"/>
      <c r="F688" s="80"/>
    </row>
    <row r="689" spans="2:6">
      <c r="B689" s="80"/>
      <c r="C689" s="80"/>
      <c r="D689" s="80"/>
      <c r="E689" s="80"/>
      <c r="F689" s="80"/>
    </row>
    <row r="690" spans="2:6">
      <c r="B690" s="80"/>
      <c r="C690" s="80"/>
      <c r="D690" s="80"/>
      <c r="E690" s="80"/>
      <c r="F690" s="80"/>
    </row>
    <row r="691" spans="2:6">
      <c r="B691" s="80"/>
      <c r="C691" s="80"/>
      <c r="D691" s="80"/>
      <c r="E691" s="80"/>
      <c r="F691" s="80"/>
    </row>
    <row r="692" spans="2:6">
      <c r="B692" s="80"/>
      <c r="C692" s="80"/>
      <c r="D692" s="80"/>
      <c r="E692" s="80"/>
      <c r="F692" s="80"/>
    </row>
    <row r="693" spans="2:6">
      <c r="B693" s="80"/>
      <c r="C693" s="80"/>
      <c r="D693" s="80"/>
      <c r="E693" s="80"/>
      <c r="F693" s="80"/>
    </row>
    <row r="694" spans="2:6">
      <c r="B694" s="80"/>
      <c r="C694" s="80"/>
      <c r="D694" s="80"/>
      <c r="E694" s="80"/>
      <c r="F694" s="80"/>
    </row>
    <row r="695" spans="2:6">
      <c r="B695" s="80"/>
      <c r="C695" s="80"/>
      <c r="D695" s="80"/>
      <c r="E695" s="80"/>
      <c r="F695" s="80"/>
    </row>
    <row r="696" spans="2:6">
      <c r="B696" s="80"/>
      <c r="C696" s="80"/>
      <c r="D696" s="80"/>
      <c r="E696" s="80"/>
      <c r="F696" s="80"/>
    </row>
    <row r="697" spans="2:6">
      <c r="B697" s="80"/>
      <c r="C697" s="80"/>
      <c r="D697" s="80"/>
      <c r="E697" s="80"/>
      <c r="F697" s="80"/>
    </row>
    <row r="698" spans="2:6">
      <c r="B698" s="80"/>
      <c r="C698" s="80"/>
      <c r="D698" s="80"/>
      <c r="E698" s="80"/>
      <c r="F698" s="80"/>
    </row>
    <row r="699" spans="2:6">
      <c r="B699" s="80"/>
      <c r="C699" s="80"/>
      <c r="D699" s="80"/>
      <c r="E699" s="80"/>
      <c r="F699" s="80"/>
    </row>
    <row r="700" spans="2:6">
      <c r="B700" s="80"/>
      <c r="C700" s="80"/>
      <c r="D700" s="80"/>
      <c r="E700" s="80"/>
      <c r="F700" s="80"/>
    </row>
    <row r="701" spans="2:6">
      <c r="B701" s="80"/>
      <c r="C701" s="80"/>
      <c r="D701" s="80"/>
      <c r="E701" s="80"/>
      <c r="F701" s="80"/>
    </row>
    <row r="702" spans="2:6">
      <c r="B702" s="80"/>
      <c r="C702" s="80"/>
      <c r="D702" s="80"/>
      <c r="E702" s="80"/>
      <c r="F702" s="80"/>
    </row>
    <row r="703" spans="2:6">
      <c r="B703" s="80"/>
      <c r="C703" s="80"/>
      <c r="D703" s="80"/>
      <c r="E703" s="80"/>
      <c r="F703" s="80"/>
    </row>
    <row r="704" spans="2:6">
      <c r="B704" s="80"/>
      <c r="C704" s="80"/>
      <c r="D704" s="80"/>
      <c r="E704" s="80"/>
      <c r="F704" s="80"/>
    </row>
    <row r="705" spans="2:6">
      <c r="B705" s="80"/>
      <c r="C705" s="80"/>
      <c r="D705" s="80"/>
      <c r="E705" s="80"/>
      <c r="F705" s="80"/>
    </row>
    <row r="706" spans="2:6">
      <c r="B706" s="80"/>
      <c r="C706" s="80"/>
      <c r="D706" s="80"/>
      <c r="E706" s="80"/>
      <c r="F706" s="80"/>
    </row>
    <row r="707" spans="2:6">
      <c r="B707" s="80"/>
      <c r="C707" s="80"/>
      <c r="D707" s="80"/>
      <c r="E707" s="80"/>
      <c r="F707" s="80"/>
    </row>
    <row r="708" spans="2:6">
      <c r="B708" s="80"/>
      <c r="C708" s="80"/>
      <c r="D708" s="80"/>
      <c r="E708" s="80"/>
      <c r="F708" s="80"/>
    </row>
    <row r="709" spans="2:6">
      <c r="B709" s="80"/>
      <c r="C709" s="80"/>
      <c r="D709" s="80"/>
      <c r="E709" s="80"/>
      <c r="F709" s="80"/>
    </row>
    <row r="710" spans="2:6">
      <c r="B710" s="80"/>
      <c r="C710" s="80"/>
      <c r="D710" s="80"/>
      <c r="E710" s="80"/>
      <c r="F710" s="80"/>
    </row>
    <row r="711" spans="2:6">
      <c r="B711" s="80"/>
      <c r="C711" s="80"/>
      <c r="D711" s="80"/>
      <c r="E711" s="80"/>
      <c r="F711" s="80"/>
    </row>
    <row r="712" spans="2:6">
      <c r="B712" s="80"/>
      <c r="C712" s="80"/>
      <c r="D712" s="80"/>
      <c r="E712" s="80"/>
      <c r="F712" s="80"/>
    </row>
    <row r="713" spans="2:6">
      <c r="B713" s="80"/>
      <c r="C713" s="80"/>
      <c r="D713" s="80"/>
      <c r="E713" s="80"/>
      <c r="F713" s="80"/>
    </row>
    <row r="714" spans="2:6">
      <c r="B714" s="80"/>
      <c r="C714" s="80"/>
      <c r="D714" s="80"/>
      <c r="E714" s="80"/>
      <c r="F714" s="80"/>
    </row>
    <row r="715" spans="2:6">
      <c r="B715" s="80"/>
      <c r="C715" s="80"/>
      <c r="D715" s="80"/>
      <c r="E715" s="80"/>
      <c r="F715" s="80"/>
    </row>
    <row r="716" spans="2:6">
      <c r="B716" s="80"/>
      <c r="C716" s="80"/>
      <c r="D716" s="80"/>
      <c r="E716" s="80"/>
      <c r="F716" s="80"/>
    </row>
    <row r="717" spans="2:6">
      <c r="B717" s="80"/>
      <c r="C717" s="80"/>
      <c r="D717" s="80"/>
      <c r="E717" s="80"/>
      <c r="F717" s="80"/>
    </row>
    <row r="718" spans="2:6">
      <c r="B718" s="80"/>
      <c r="C718" s="80"/>
      <c r="D718" s="80"/>
      <c r="E718" s="80"/>
      <c r="F718" s="80"/>
    </row>
    <row r="719" spans="2:6">
      <c r="B719" s="80"/>
      <c r="C719" s="80"/>
      <c r="D719" s="80"/>
      <c r="E719" s="80"/>
      <c r="F719" s="80"/>
    </row>
    <row r="720" spans="2:6">
      <c r="B720" s="80"/>
      <c r="C720" s="80"/>
      <c r="D720" s="80"/>
      <c r="E720" s="80"/>
      <c r="F720" s="80"/>
    </row>
    <row r="721" spans="2:6">
      <c r="B721" s="80"/>
      <c r="C721" s="80"/>
      <c r="D721" s="80"/>
      <c r="E721" s="80"/>
      <c r="F721" s="80"/>
    </row>
    <row r="722" spans="2:6">
      <c r="B722" s="80"/>
      <c r="C722" s="80"/>
      <c r="D722" s="80"/>
      <c r="E722" s="80"/>
      <c r="F722" s="80"/>
    </row>
    <row r="723" spans="2:6">
      <c r="B723" s="80"/>
      <c r="C723" s="80"/>
      <c r="D723" s="80"/>
      <c r="E723" s="80"/>
      <c r="F723" s="80"/>
    </row>
    <row r="724" spans="2:6">
      <c r="B724" s="80"/>
      <c r="C724" s="80"/>
      <c r="D724" s="80"/>
      <c r="E724" s="80"/>
      <c r="F724" s="80"/>
    </row>
    <row r="725" spans="2:6">
      <c r="B725" s="80"/>
      <c r="C725" s="80"/>
      <c r="D725" s="80"/>
      <c r="E725" s="80"/>
      <c r="F725" s="80"/>
    </row>
    <row r="726" spans="2:6">
      <c r="B726" s="80"/>
      <c r="C726" s="80"/>
      <c r="D726" s="80"/>
      <c r="E726" s="80"/>
      <c r="F726" s="80"/>
    </row>
    <row r="727" spans="2:6">
      <c r="B727" s="80"/>
      <c r="C727" s="80"/>
      <c r="D727" s="80"/>
      <c r="E727" s="80"/>
      <c r="F727" s="80"/>
    </row>
    <row r="728" spans="2:6">
      <c r="B728" s="80"/>
      <c r="C728" s="80"/>
      <c r="D728" s="80"/>
      <c r="E728" s="80"/>
      <c r="F728" s="80"/>
    </row>
    <row r="729" spans="2:6">
      <c r="B729" s="80"/>
      <c r="C729" s="80"/>
      <c r="D729" s="80"/>
      <c r="E729" s="80"/>
      <c r="F729" s="80"/>
    </row>
    <row r="730" spans="2:6">
      <c r="B730" s="80"/>
      <c r="C730" s="80"/>
      <c r="D730" s="80"/>
      <c r="E730" s="80"/>
      <c r="F730" s="80"/>
    </row>
    <row r="731" spans="2:6">
      <c r="B731" s="80"/>
      <c r="C731" s="80"/>
      <c r="D731" s="80"/>
      <c r="E731" s="80"/>
      <c r="F731" s="80"/>
    </row>
    <row r="732" spans="2:6">
      <c r="B732" s="80"/>
      <c r="C732" s="80"/>
      <c r="D732" s="80"/>
      <c r="E732" s="80"/>
      <c r="F732" s="80"/>
    </row>
    <row r="733" spans="2:6">
      <c r="B733" s="80"/>
      <c r="C733" s="80"/>
      <c r="D733" s="80"/>
      <c r="E733" s="80"/>
      <c r="F733" s="80"/>
    </row>
    <row r="734" spans="2:6">
      <c r="B734" s="80"/>
      <c r="C734" s="80"/>
      <c r="D734" s="80"/>
      <c r="E734" s="80"/>
      <c r="F734" s="80"/>
    </row>
    <row r="735" spans="2:6">
      <c r="B735" s="80"/>
      <c r="C735" s="80"/>
      <c r="D735" s="80"/>
      <c r="E735" s="80"/>
      <c r="F735" s="80"/>
    </row>
    <row r="736" spans="2:6">
      <c r="B736" s="80"/>
      <c r="C736" s="80"/>
      <c r="D736" s="80"/>
      <c r="E736" s="80"/>
      <c r="F736" s="80"/>
    </row>
    <row r="737" spans="2:6">
      <c r="B737" s="80"/>
      <c r="C737" s="80"/>
      <c r="D737" s="80"/>
      <c r="E737" s="80"/>
      <c r="F737" s="80"/>
    </row>
    <row r="738" spans="2:6">
      <c r="B738" s="80"/>
      <c r="C738" s="80"/>
      <c r="D738" s="80"/>
      <c r="E738" s="80"/>
      <c r="F738" s="80"/>
    </row>
    <row r="739" spans="2:6">
      <c r="B739" s="80"/>
      <c r="C739" s="80"/>
      <c r="D739" s="80"/>
      <c r="E739" s="80"/>
      <c r="F739" s="80"/>
    </row>
    <row r="740" spans="2:6">
      <c r="B740" s="80"/>
      <c r="C740" s="80"/>
      <c r="D740" s="80"/>
      <c r="E740" s="80"/>
      <c r="F740" s="80"/>
    </row>
    <row r="741" spans="2:6">
      <c r="B741" s="80"/>
      <c r="C741" s="80"/>
      <c r="D741" s="80"/>
      <c r="E741" s="80"/>
      <c r="F741" s="80"/>
    </row>
    <row r="742" spans="2:6">
      <c r="B742" s="80"/>
      <c r="C742" s="80"/>
      <c r="D742" s="80"/>
      <c r="E742" s="80"/>
      <c r="F742" s="80"/>
    </row>
    <row r="743" spans="2:6">
      <c r="B743" s="80"/>
      <c r="C743" s="80"/>
      <c r="D743" s="80"/>
      <c r="E743" s="80"/>
      <c r="F743" s="80"/>
    </row>
    <row r="744" spans="2:6">
      <c r="B744" s="80"/>
      <c r="C744" s="80"/>
      <c r="D744" s="80"/>
      <c r="E744" s="80"/>
      <c r="F744" s="80"/>
    </row>
    <row r="745" spans="2:6">
      <c r="B745" s="80"/>
      <c r="C745" s="80"/>
      <c r="D745" s="80"/>
      <c r="E745" s="80"/>
      <c r="F745" s="80"/>
    </row>
    <row r="746" spans="2:6">
      <c r="B746" s="80"/>
      <c r="C746" s="80"/>
      <c r="D746" s="80"/>
      <c r="E746" s="80"/>
      <c r="F746" s="80"/>
    </row>
    <row r="747" spans="2:6">
      <c r="B747" s="80"/>
      <c r="C747" s="80"/>
      <c r="D747" s="80"/>
      <c r="E747" s="80"/>
      <c r="F747" s="80"/>
    </row>
    <row r="748" spans="2:6">
      <c r="B748" s="80"/>
      <c r="C748" s="80"/>
      <c r="D748" s="80"/>
      <c r="E748" s="80"/>
      <c r="F748" s="80"/>
    </row>
    <row r="749" spans="2:6">
      <c r="B749" s="80"/>
      <c r="C749" s="80"/>
      <c r="D749" s="80"/>
      <c r="E749" s="80"/>
      <c r="F749" s="80"/>
    </row>
    <row r="750" spans="2:6">
      <c r="B750" s="80"/>
      <c r="C750" s="80"/>
      <c r="D750" s="80"/>
      <c r="E750" s="80"/>
      <c r="F750" s="80"/>
    </row>
    <row r="751" spans="2:6">
      <c r="B751" s="80"/>
      <c r="C751" s="80"/>
      <c r="D751" s="80"/>
      <c r="E751" s="80"/>
      <c r="F751" s="80"/>
    </row>
    <row r="752" spans="2:6">
      <c r="B752" s="80"/>
      <c r="C752" s="80"/>
      <c r="D752" s="80"/>
      <c r="E752" s="80"/>
      <c r="F752" s="80"/>
    </row>
    <row r="753" spans="2:6">
      <c r="B753" s="80"/>
      <c r="C753" s="80"/>
      <c r="D753" s="80"/>
      <c r="E753" s="80"/>
      <c r="F753" s="80"/>
    </row>
    <row r="754" spans="2:6">
      <c r="B754" s="80"/>
      <c r="C754" s="80"/>
      <c r="D754" s="80"/>
      <c r="E754" s="80"/>
      <c r="F754" s="80"/>
    </row>
    <row r="755" spans="2:6">
      <c r="B755" s="80"/>
      <c r="C755" s="80"/>
      <c r="D755" s="80"/>
      <c r="E755" s="80"/>
      <c r="F755" s="80"/>
    </row>
    <row r="756" spans="2:6">
      <c r="B756" s="80"/>
      <c r="C756" s="80"/>
      <c r="D756" s="80"/>
      <c r="E756" s="80"/>
      <c r="F756" s="80"/>
    </row>
    <row r="757" spans="2:6">
      <c r="B757" s="80"/>
      <c r="C757" s="80"/>
      <c r="D757" s="80"/>
      <c r="E757" s="80"/>
      <c r="F757" s="80"/>
    </row>
    <row r="758" spans="2:6">
      <c r="B758" s="80"/>
      <c r="C758" s="80"/>
      <c r="D758" s="80"/>
      <c r="E758" s="80"/>
      <c r="F758" s="80"/>
    </row>
    <row r="759" spans="2:6">
      <c r="B759" s="80"/>
      <c r="C759" s="80"/>
      <c r="D759" s="80"/>
      <c r="E759" s="80"/>
      <c r="F759" s="80"/>
    </row>
    <row r="760" spans="2:6">
      <c r="B760" s="80"/>
      <c r="C760" s="80"/>
      <c r="D760" s="80"/>
      <c r="E760" s="80"/>
      <c r="F760" s="80"/>
    </row>
    <row r="761" spans="2:6">
      <c r="B761" s="80"/>
      <c r="C761" s="80"/>
      <c r="D761" s="80"/>
      <c r="E761" s="80"/>
      <c r="F761" s="80"/>
    </row>
    <row r="762" spans="2:6">
      <c r="B762" s="80"/>
      <c r="C762" s="80"/>
      <c r="D762" s="80"/>
      <c r="E762" s="80"/>
      <c r="F762" s="80"/>
    </row>
    <row r="763" spans="2:6">
      <c r="B763" s="80"/>
      <c r="C763" s="80"/>
      <c r="D763" s="80"/>
      <c r="E763" s="80"/>
      <c r="F763" s="80"/>
    </row>
    <row r="764" spans="2:6">
      <c r="B764" s="80"/>
      <c r="C764" s="80"/>
      <c r="D764" s="80"/>
      <c r="E764" s="80"/>
      <c r="F764" s="80"/>
    </row>
    <row r="765" spans="2:6">
      <c r="B765" s="80"/>
      <c r="C765" s="80"/>
      <c r="D765" s="80"/>
      <c r="E765" s="80"/>
      <c r="F765" s="80"/>
    </row>
    <row r="766" spans="2:6">
      <c r="B766" s="80"/>
      <c r="C766" s="80"/>
      <c r="D766" s="80"/>
      <c r="E766" s="80"/>
      <c r="F766" s="80"/>
    </row>
    <row r="767" spans="2:6">
      <c r="B767" s="80"/>
      <c r="C767" s="80"/>
      <c r="D767" s="80"/>
      <c r="E767" s="80"/>
      <c r="F767" s="80"/>
    </row>
    <row r="768" spans="2:6">
      <c r="B768" s="80"/>
      <c r="C768" s="80"/>
      <c r="D768" s="80"/>
      <c r="E768" s="80"/>
      <c r="F768" s="80"/>
    </row>
    <row r="769" spans="2:6">
      <c r="B769" s="80"/>
      <c r="C769" s="80"/>
      <c r="D769" s="80"/>
      <c r="E769" s="80"/>
      <c r="F769" s="80"/>
    </row>
    <row r="770" spans="2:6">
      <c r="B770" s="80"/>
      <c r="C770" s="80"/>
      <c r="D770" s="80"/>
      <c r="E770" s="80"/>
      <c r="F770" s="80"/>
    </row>
    <row r="771" spans="2:6">
      <c r="B771" s="80"/>
      <c r="C771" s="80"/>
      <c r="D771" s="80"/>
      <c r="E771" s="80"/>
      <c r="F771" s="80"/>
    </row>
    <row r="772" spans="2:6">
      <c r="B772" s="80"/>
      <c r="C772" s="80"/>
      <c r="D772" s="80"/>
      <c r="E772" s="80"/>
      <c r="F772" s="80"/>
    </row>
    <row r="773" spans="2:6">
      <c r="B773" s="80"/>
      <c r="C773" s="80"/>
      <c r="D773" s="80"/>
      <c r="E773" s="80"/>
      <c r="F773" s="80"/>
    </row>
    <row r="774" spans="2:6">
      <c r="B774" s="80"/>
      <c r="C774" s="80"/>
      <c r="D774" s="80"/>
      <c r="E774" s="80"/>
      <c r="F774" s="80"/>
    </row>
    <row r="775" spans="2:6">
      <c r="B775" s="80"/>
      <c r="C775" s="80"/>
      <c r="D775" s="80"/>
      <c r="E775" s="80"/>
      <c r="F775" s="80"/>
    </row>
    <row r="776" spans="2:6">
      <c r="B776" s="80"/>
      <c r="C776" s="80"/>
      <c r="D776" s="80"/>
      <c r="E776" s="80"/>
      <c r="F776" s="80"/>
    </row>
    <row r="777" spans="2:6">
      <c r="B777" s="80"/>
      <c r="C777" s="80"/>
      <c r="D777" s="80"/>
      <c r="E777" s="80"/>
      <c r="F777" s="80"/>
    </row>
    <row r="778" spans="2:6">
      <c r="B778" s="80"/>
      <c r="C778" s="80"/>
      <c r="D778" s="80"/>
      <c r="E778" s="80"/>
      <c r="F778" s="80"/>
    </row>
    <row r="779" spans="2:6">
      <c r="B779" s="80"/>
      <c r="C779" s="80"/>
      <c r="D779" s="80"/>
      <c r="E779" s="80"/>
      <c r="F779" s="80"/>
    </row>
    <row r="780" spans="2:6">
      <c r="B780" s="80"/>
      <c r="C780" s="80"/>
      <c r="D780" s="80"/>
      <c r="E780" s="80"/>
      <c r="F780" s="80"/>
    </row>
    <row r="781" spans="2:6">
      <c r="B781" s="80"/>
      <c r="C781" s="80"/>
      <c r="D781" s="80"/>
      <c r="E781" s="80"/>
      <c r="F781" s="80"/>
    </row>
    <row r="782" spans="2:6">
      <c r="B782" s="80"/>
      <c r="C782" s="80"/>
      <c r="D782" s="80"/>
      <c r="E782" s="80"/>
      <c r="F782" s="80"/>
    </row>
    <row r="783" spans="2:6">
      <c r="B783" s="80"/>
      <c r="C783" s="80"/>
      <c r="D783" s="80"/>
      <c r="E783" s="80"/>
      <c r="F783" s="80"/>
    </row>
    <row r="784" spans="2:6">
      <c r="B784" s="80"/>
      <c r="C784" s="80"/>
      <c r="D784" s="80"/>
      <c r="E784" s="80"/>
      <c r="F784" s="80"/>
    </row>
    <row r="785" spans="2:6">
      <c r="B785" s="80"/>
      <c r="C785" s="80"/>
      <c r="D785" s="80"/>
      <c r="E785" s="80"/>
      <c r="F785" s="80"/>
    </row>
    <row r="786" spans="2:6">
      <c r="B786" s="80"/>
      <c r="C786" s="80"/>
      <c r="D786" s="80"/>
      <c r="E786" s="80"/>
      <c r="F786" s="80"/>
    </row>
    <row r="787" spans="2:6">
      <c r="B787" s="80"/>
      <c r="C787" s="80"/>
      <c r="D787" s="80"/>
      <c r="E787" s="80"/>
      <c r="F787" s="80"/>
    </row>
    <row r="788" spans="2:6">
      <c r="B788" s="80"/>
      <c r="C788" s="80"/>
      <c r="D788" s="80"/>
      <c r="E788" s="80"/>
      <c r="F788" s="80"/>
    </row>
    <row r="789" spans="2:6">
      <c r="B789" s="80"/>
      <c r="C789" s="80"/>
      <c r="D789" s="80"/>
      <c r="E789" s="80"/>
      <c r="F789" s="80"/>
    </row>
    <row r="790" spans="2:6">
      <c r="B790" s="80"/>
      <c r="C790" s="80"/>
      <c r="D790" s="80"/>
      <c r="E790" s="80"/>
      <c r="F790" s="80"/>
    </row>
    <row r="791" spans="2:6">
      <c r="B791" s="80"/>
      <c r="C791" s="80"/>
      <c r="D791" s="80"/>
      <c r="E791" s="80"/>
      <c r="F791" s="80"/>
    </row>
    <row r="792" spans="2:6">
      <c r="B792" s="80"/>
      <c r="C792" s="80"/>
      <c r="D792" s="80"/>
      <c r="E792" s="80"/>
      <c r="F792" s="80"/>
    </row>
    <row r="793" spans="2:6">
      <c r="B793" s="80"/>
      <c r="C793" s="80"/>
      <c r="D793" s="80"/>
      <c r="E793" s="80"/>
      <c r="F793" s="80"/>
    </row>
    <row r="794" spans="2:6">
      <c r="B794" s="80"/>
      <c r="C794" s="80"/>
      <c r="D794" s="80"/>
      <c r="E794" s="80"/>
      <c r="F794" s="80"/>
    </row>
    <row r="795" spans="2:6">
      <c r="B795" s="80"/>
      <c r="C795" s="80"/>
      <c r="D795" s="80"/>
      <c r="E795" s="80"/>
      <c r="F795" s="80"/>
    </row>
    <row r="796" spans="2:6">
      <c r="B796" s="80"/>
      <c r="C796" s="80"/>
      <c r="D796" s="80"/>
      <c r="E796" s="80"/>
      <c r="F796" s="80"/>
    </row>
    <row r="797" spans="2:6">
      <c r="B797" s="80"/>
      <c r="C797" s="80"/>
      <c r="D797" s="80"/>
      <c r="E797" s="80"/>
      <c r="F797" s="80"/>
    </row>
    <row r="798" spans="2:6">
      <c r="B798" s="80"/>
      <c r="C798" s="80"/>
      <c r="D798" s="80"/>
      <c r="E798" s="80"/>
      <c r="F798" s="80"/>
    </row>
    <row r="799" spans="2:6">
      <c r="B799" s="80"/>
      <c r="C799" s="80"/>
      <c r="D799" s="80"/>
      <c r="E799" s="80"/>
      <c r="F799" s="80"/>
    </row>
    <row r="800" spans="2:6">
      <c r="B800" s="80"/>
      <c r="C800" s="80"/>
      <c r="D800" s="80"/>
      <c r="E800" s="80"/>
      <c r="F800" s="80"/>
    </row>
    <row r="801" spans="2:6">
      <c r="B801" s="80"/>
      <c r="C801" s="80"/>
      <c r="D801" s="80"/>
      <c r="E801" s="80"/>
      <c r="F801" s="80"/>
    </row>
    <row r="802" spans="2:6">
      <c r="B802" s="80"/>
      <c r="C802" s="80"/>
      <c r="D802" s="80"/>
      <c r="E802" s="80"/>
      <c r="F802" s="80"/>
    </row>
    <row r="803" spans="2:6">
      <c r="B803" s="80"/>
      <c r="C803" s="80"/>
      <c r="D803" s="80"/>
      <c r="E803" s="80"/>
      <c r="F803" s="80"/>
    </row>
    <row r="804" spans="2:6">
      <c r="B804" s="80"/>
      <c r="C804" s="80"/>
      <c r="D804" s="80"/>
      <c r="E804" s="80"/>
      <c r="F804" s="80"/>
    </row>
    <row r="805" spans="2:6">
      <c r="B805" s="80"/>
      <c r="C805" s="80"/>
      <c r="D805" s="80"/>
      <c r="E805" s="80"/>
      <c r="F805" s="80"/>
    </row>
    <row r="806" spans="2:6">
      <c r="B806" s="80"/>
      <c r="C806" s="80"/>
      <c r="D806" s="80"/>
      <c r="E806" s="80"/>
      <c r="F806" s="80"/>
    </row>
    <row r="807" spans="2:6">
      <c r="B807" s="80"/>
      <c r="C807" s="80"/>
      <c r="D807" s="80"/>
      <c r="E807" s="80"/>
      <c r="F807" s="80"/>
    </row>
    <row r="808" spans="2:6">
      <c r="B808" s="80"/>
      <c r="C808" s="80"/>
      <c r="D808" s="80"/>
      <c r="E808" s="80"/>
      <c r="F808" s="80"/>
    </row>
    <row r="809" spans="2:6">
      <c r="B809" s="80"/>
      <c r="C809" s="80"/>
      <c r="D809" s="80"/>
      <c r="E809" s="80"/>
      <c r="F809" s="80"/>
    </row>
    <row r="810" spans="2:6">
      <c r="B810" s="80"/>
      <c r="C810" s="80"/>
      <c r="D810" s="80"/>
      <c r="E810" s="80"/>
      <c r="F810" s="80"/>
    </row>
    <row r="811" spans="2:6">
      <c r="B811" s="80"/>
      <c r="C811" s="80"/>
      <c r="D811" s="80"/>
      <c r="E811" s="80"/>
      <c r="F811" s="80"/>
    </row>
    <row r="812" spans="2:6">
      <c r="B812" s="80"/>
      <c r="C812" s="80"/>
      <c r="D812" s="80"/>
      <c r="E812" s="80"/>
      <c r="F812" s="80"/>
    </row>
    <row r="813" spans="2:6">
      <c r="B813" s="80"/>
      <c r="C813" s="80"/>
      <c r="D813" s="80"/>
      <c r="E813" s="80"/>
      <c r="F813" s="80"/>
    </row>
    <row r="814" spans="2:6">
      <c r="B814" s="80"/>
      <c r="C814" s="80"/>
      <c r="D814" s="80"/>
      <c r="E814" s="80"/>
      <c r="F814" s="80"/>
    </row>
    <row r="815" spans="2:6">
      <c r="B815" s="80"/>
      <c r="C815" s="80"/>
      <c r="D815" s="80"/>
      <c r="E815" s="80"/>
      <c r="F815" s="80"/>
    </row>
    <row r="816" spans="2:6">
      <c r="B816" s="80"/>
      <c r="C816" s="80"/>
      <c r="D816" s="80"/>
      <c r="E816" s="80"/>
      <c r="F816" s="80"/>
    </row>
    <row r="817" spans="2:6">
      <c r="B817" s="80"/>
      <c r="C817" s="80"/>
      <c r="D817" s="80"/>
      <c r="E817" s="80"/>
      <c r="F817" s="80"/>
    </row>
    <row r="818" spans="2:6">
      <c r="B818" s="80"/>
      <c r="C818" s="80"/>
      <c r="D818" s="80"/>
      <c r="E818" s="80"/>
      <c r="F818" s="80"/>
    </row>
    <row r="819" spans="2:6">
      <c r="B819" s="80"/>
      <c r="C819" s="80"/>
      <c r="D819" s="80"/>
      <c r="E819" s="80"/>
      <c r="F819" s="80"/>
    </row>
    <row r="820" spans="2:6">
      <c r="B820" s="80"/>
      <c r="C820" s="80"/>
      <c r="D820" s="80"/>
      <c r="E820" s="80"/>
      <c r="F820" s="80"/>
    </row>
    <row r="821" spans="2:6">
      <c r="B821" s="80"/>
      <c r="C821" s="80"/>
      <c r="D821" s="80"/>
      <c r="E821" s="80"/>
      <c r="F821" s="80"/>
    </row>
    <row r="822" spans="2:6">
      <c r="B822" s="80"/>
      <c r="C822" s="80"/>
      <c r="D822" s="80"/>
      <c r="E822" s="80"/>
      <c r="F822" s="80"/>
    </row>
    <row r="823" spans="2:6">
      <c r="B823" s="80"/>
      <c r="C823" s="80"/>
      <c r="D823" s="80"/>
      <c r="E823" s="80"/>
      <c r="F823" s="80"/>
    </row>
    <row r="824" spans="2:6">
      <c r="B824" s="80"/>
      <c r="C824" s="80"/>
      <c r="D824" s="80"/>
      <c r="E824" s="80"/>
      <c r="F824" s="80"/>
    </row>
    <row r="825" spans="2:6">
      <c r="B825" s="80"/>
      <c r="C825" s="80"/>
      <c r="D825" s="80"/>
      <c r="E825" s="80"/>
      <c r="F825" s="80"/>
    </row>
    <row r="826" spans="2:6">
      <c r="B826" s="80"/>
      <c r="C826" s="80"/>
      <c r="D826" s="80"/>
      <c r="E826" s="80"/>
      <c r="F826" s="80"/>
    </row>
    <row r="827" spans="2:6">
      <c r="B827" s="80"/>
      <c r="C827" s="80"/>
      <c r="D827" s="80"/>
      <c r="E827" s="80"/>
      <c r="F827" s="80"/>
    </row>
    <row r="828" spans="2:6">
      <c r="B828" s="80"/>
      <c r="C828" s="80"/>
      <c r="D828" s="80"/>
      <c r="E828" s="80"/>
      <c r="F828" s="80"/>
    </row>
    <row r="829" spans="2:6">
      <c r="B829" s="80"/>
      <c r="C829" s="80"/>
      <c r="D829" s="80"/>
      <c r="E829" s="80"/>
      <c r="F829" s="80"/>
    </row>
    <row r="830" spans="2:6">
      <c r="B830" s="80"/>
      <c r="C830" s="80"/>
      <c r="D830" s="80"/>
      <c r="E830" s="80"/>
      <c r="F830" s="80"/>
    </row>
    <row r="831" spans="2:6">
      <c r="B831" s="80"/>
      <c r="C831" s="80"/>
      <c r="D831" s="80"/>
      <c r="E831" s="80"/>
      <c r="F831" s="80"/>
    </row>
    <row r="832" spans="2:6">
      <c r="B832" s="80"/>
      <c r="C832" s="80"/>
      <c r="D832" s="80"/>
      <c r="E832" s="80"/>
      <c r="F832" s="80"/>
    </row>
    <row r="833" spans="2:6">
      <c r="B833" s="80"/>
      <c r="C833" s="80"/>
      <c r="D833" s="80"/>
      <c r="E833" s="80"/>
      <c r="F833" s="80"/>
    </row>
    <row r="834" spans="2:6">
      <c r="B834" s="80"/>
      <c r="C834" s="80"/>
      <c r="D834" s="80"/>
      <c r="E834" s="80"/>
      <c r="F834" s="80"/>
    </row>
    <row r="835" spans="2:6">
      <c r="B835" s="80"/>
      <c r="C835" s="80"/>
      <c r="D835" s="80"/>
      <c r="E835" s="80"/>
      <c r="F835" s="80"/>
    </row>
    <row r="836" spans="2:6">
      <c r="B836" s="80"/>
      <c r="C836" s="80"/>
      <c r="D836" s="80"/>
      <c r="E836" s="80"/>
      <c r="F836" s="80"/>
    </row>
    <row r="837" spans="2:6">
      <c r="B837" s="80"/>
      <c r="C837" s="80"/>
      <c r="D837" s="80"/>
      <c r="E837" s="80"/>
      <c r="F837" s="80"/>
    </row>
    <row r="838" spans="2:6">
      <c r="B838" s="80"/>
      <c r="C838" s="80"/>
      <c r="D838" s="80"/>
      <c r="E838" s="80"/>
      <c r="F838" s="80"/>
    </row>
    <row r="839" spans="2:6">
      <c r="B839" s="80"/>
      <c r="C839" s="80"/>
      <c r="D839" s="80"/>
      <c r="E839" s="80"/>
      <c r="F839" s="80"/>
    </row>
    <row r="840" spans="2:6">
      <c r="B840" s="80"/>
      <c r="C840" s="80"/>
      <c r="D840" s="80"/>
      <c r="E840" s="80"/>
      <c r="F840" s="80"/>
    </row>
    <row r="841" spans="2:6">
      <c r="B841" s="80"/>
      <c r="C841" s="80"/>
      <c r="D841" s="80"/>
      <c r="E841" s="80"/>
      <c r="F841" s="80"/>
    </row>
    <row r="842" spans="2:6">
      <c r="B842" s="80"/>
      <c r="C842" s="80"/>
      <c r="D842" s="80"/>
      <c r="E842" s="80"/>
      <c r="F842" s="80"/>
    </row>
    <row r="843" spans="2:6">
      <c r="B843" s="80"/>
      <c r="C843" s="80"/>
      <c r="D843" s="80"/>
      <c r="E843" s="80"/>
      <c r="F843" s="80"/>
    </row>
    <row r="844" spans="2:6">
      <c r="B844" s="80"/>
      <c r="C844" s="80"/>
      <c r="D844" s="80"/>
      <c r="E844" s="80"/>
      <c r="F844" s="80"/>
    </row>
    <row r="845" spans="2:6">
      <c r="B845" s="80"/>
      <c r="C845" s="80"/>
      <c r="D845" s="80"/>
      <c r="E845" s="80"/>
      <c r="F845" s="80"/>
    </row>
    <row r="846" spans="2:6">
      <c r="B846" s="80"/>
      <c r="C846" s="80"/>
      <c r="D846" s="80"/>
      <c r="E846" s="80"/>
      <c r="F846" s="80"/>
    </row>
    <row r="847" spans="2:6">
      <c r="B847" s="80"/>
      <c r="C847" s="80"/>
      <c r="D847" s="80"/>
      <c r="E847" s="80"/>
      <c r="F847" s="80"/>
    </row>
    <row r="848" spans="2:6">
      <c r="B848" s="80"/>
      <c r="C848" s="80"/>
      <c r="D848" s="80"/>
      <c r="E848" s="80"/>
      <c r="F848" s="80"/>
    </row>
    <row r="849" spans="2:6">
      <c r="B849" s="80"/>
      <c r="C849" s="80"/>
      <c r="D849" s="80"/>
      <c r="E849" s="80"/>
      <c r="F849" s="80"/>
    </row>
    <row r="850" spans="2:6">
      <c r="B850" s="80"/>
      <c r="C850" s="80"/>
      <c r="D850" s="80"/>
      <c r="E850" s="80"/>
      <c r="F850" s="80"/>
    </row>
    <row r="851" spans="2:6">
      <c r="B851" s="80"/>
      <c r="C851" s="80"/>
      <c r="D851" s="80"/>
      <c r="E851" s="80"/>
      <c r="F851" s="80"/>
    </row>
    <row r="852" spans="2:6">
      <c r="B852" s="80"/>
      <c r="C852" s="80"/>
      <c r="D852" s="80"/>
      <c r="E852" s="80"/>
      <c r="F852" s="80"/>
    </row>
    <row r="853" spans="2:6">
      <c r="B853" s="80"/>
      <c r="C853" s="80"/>
      <c r="D853" s="80"/>
      <c r="E853" s="80"/>
      <c r="F853" s="80"/>
    </row>
    <row r="854" spans="2:6">
      <c r="B854" s="80"/>
      <c r="C854" s="80"/>
      <c r="D854" s="80"/>
      <c r="E854" s="80"/>
      <c r="F854" s="80"/>
    </row>
    <row r="855" spans="2:6">
      <c r="B855" s="80"/>
      <c r="C855" s="80"/>
      <c r="D855" s="80"/>
      <c r="E855" s="80"/>
      <c r="F855" s="80"/>
    </row>
    <row r="856" spans="2:6">
      <c r="B856" s="80"/>
      <c r="C856" s="80"/>
      <c r="D856" s="80"/>
      <c r="E856" s="80"/>
      <c r="F856" s="80"/>
    </row>
    <row r="857" spans="2:6">
      <c r="B857" s="80"/>
      <c r="C857" s="80"/>
      <c r="D857" s="80"/>
      <c r="E857" s="80"/>
      <c r="F857" s="80"/>
    </row>
    <row r="858" spans="2:6">
      <c r="B858" s="80"/>
      <c r="C858" s="80"/>
      <c r="D858" s="80"/>
      <c r="E858" s="80"/>
      <c r="F858" s="80"/>
    </row>
    <row r="859" spans="2:6">
      <c r="B859" s="80"/>
      <c r="C859" s="80"/>
      <c r="D859" s="80"/>
      <c r="E859" s="80"/>
      <c r="F859" s="80"/>
    </row>
    <row r="860" spans="2:6">
      <c r="B860" s="80"/>
      <c r="C860" s="80"/>
      <c r="D860" s="80"/>
      <c r="E860" s="80"/>
      <c r="F860" s="80"/>
    </row>
    <row r="861" spans="2:6">
      <c r="B861" s="80"/>
      <c r="C861" s="80"/>
      <c r="D861" s="80"/>
      <c r="E861" s="80"/>
      <c r="F861" s="80"/>
    </row>
    <row r="862" spans="2:6">
      <c r="B862" s="80"/>
      <c r="C862" s="80"/>
      <c r="D862" s="80"/>
      <c r="E862" s="80"/>
      <c r="F862" s="80"/>
    </row>
    <row r="863" spans="2:6">
      <c r="B863" s="80"/>
      <c r="C863" s="80"/>
      <c r="D863" s="80"/>
      <c r="E863" s="80"/>
      <c r="F863" s="80"/>
    </row>
    <row r="864" spans="2:6">
      <c r="B864" s="80"/>
      <c r="C864" s="80"/>
      <c r="D864" s="80"/>
      <c r="E864" s="80"/>
      <c r="F864" s="80"/>
    </row>
    <row r="865" spans="2:6">
      <c r="B865" s="80"/>
      <c r="C865" s="80"/>
      <c r="D865" s="80"/>
      <c r="E865" s="80"/>
      <c r="F865" s="80"/>
    </row>
    <row r="866" spans="2:6">
      <c r="B866" s="80"/>
      <c r="C866" s="80"/>
      <c r="D866" s="80"/>
      <c r="E866" s="80"/>
      <c r="F866" s="80"/>
    </row>
    <row r="867" spans="2:6">
      <c r="B867" s="80"/>
      <c r="C867" s="80"/>
      <c r="D867" s="80"/>
      <c r="E867" s="80"/>
      <c r="F867" s="80"/>
    </row>
    <row r="868" spans="2:6">
      <c r="B868" s="80"/>
      <c r="C868" s="80"/>
      <c r="D868" s="80"/>
      <c r="E868" s="80"/>
      <c r="F868" s="80"/>
    </row>
    <row r="869" spans="2:6">
      <c r="B869" s="80"/>
      <c r="C869" s="80"/>
      <c r="D869" s="80"/>
      <c r="E869" s="80"/>
      <c r="F869" s="80"/>
    </row>
    <row r="870" spans="2:6">
      <c r="B870" s="80"/>
      <c r="C870" s="80"/>
      <c r="D870" s="80"/>
      <c r="E870" s="80"/>
      <c r="F870" s="80"/>
    </row>
    <row r="871" spans="2:6">
      <c r="B871" s="80"/>
      <c r="C871" s="80"/>
      <c r="D871" s="80"/>
      <c r="E871" s="80"/>
      <c r="F871" s="80"/>
    </row>
    <row r="872" spans="2:6">
      <c r="B872" s="80"/>
      <c r="C872" s="80"/>
      <c r="D872" s="80"/>
      <c r="E872" s="80"/>
      <c r="F872" s="80"/>
    </row>
    <row r="873" spans="2:6">
      <c r="B873" s="80"/>
      <c r="C873" s="80"/>
      <c r="D873" s="80"/>
      <c r="E873" s="80"/>
      <c r="F873" s="80"/>
    </row>
    <row r="874" spans="2:6">
      <c r="B874" s="80"/>
      <c r="C874" s="80"/>
      <c r="D874" s="80"/>
      <c r="E874" s="80"/>
      <c r="F874" s="80"/>
    </row>
    <row r="875" spans="2:6">
      <c r="B875" s="80"/>
      <c r="C875" s="80"/>
      <c r="D875" s="80"/>
      <c r="E875" s="80"/>
      <c r="F875" s="80"/>
    </row>
    <row r="876" spans="2:6">
      <c r="B876" s="80"/>
      <c r="C876" s="80"/>
      <c r="D876" s="80"/>
      <c r="E876" s="80"/>
      <c r="F876" s="80"/>
    </row>
    <row r="877" spans="2:6">
      <c r="B877" s="80"/>
      <c r="C877" s="80"/>
      <c r="D877" s="80"/>
      <c r="E877" s="80"/>
      <c r="F877" s="80"/>
    </row>
    <row r="878" spans="2:6">
      <c r="B878" s="80"/>
      <c r="C878" s="80"/>
      <c r="D878" s="80"/>
      <c r="E878" s="80"/>
      <c r="F878" s="80"/>
    </row>
    <row r="879" spans="2:6">
      <c r="B879" s="80"/>
      <c r="C879" s="80"/>
      <c r="D879" s="80"/>
      <c r="E879" s="80"/>
      <c r="F879" s="80"/>
    </row>
    <row r="880" spans="2:6">
      <c r="B880" s="80"/>
      <c r="C880" s="80"/>
      <c r="D880" s="80"/>
      <c r="E880" s="80"/>
      <c r="F880" s="80"/>
    </row>
    <row r="881" spans="2:6">
      <c r="B881" s="80"/>
      <c r="C881" s="80"/>
      <c r="D881" s="80"/>
      <c r="E881" s="80"/>
      <c r="F881" s="80"/>
    </row>
    <row r="882" spans="2:6">
      <c r="B882" s="80"/>
      <c r="C882" s="80"/>
      <c r="D882" s="80"/>
      <c r="E882" s="80"/>
      <c r="F882" s="80"/>
    </row>
    <row r="883" spans="2:6">
      <c r="B883" s="80"/>
      <c r="C883" s="80"/>
      <c r="D883" s="80"/>
      <c r="E883" s="80"/>
      <c r="F883" s="80"/>
    </row>
    <row r="884" spans="2:6">
      <c r="B884" s="80"/>
      <c r="C884" s="80"/>
      <c r="D884" s="80"/>
      <c r="E884" s="80"/>
      <c r="F884" s="80"/>
    </row>
    <row r="885" spans="2:6">
      <c r="B885" s="80"/>
      <c r="C885" s="80"/>
      <c r="D885" s="80"/>
      <c r="E885" s="80"/>
      <c r="F885" s="80"/>
    </row>
    <row r="886" spans="2:6">
      <c r="B886" s="80"/>
      <c r="C886" s="80"/>
      <c r="D886" s="80"/>
      <c r="E886" s="80"/>
      <c r="F886" s="80"/>
    </row>
    <row r="887" spans="2:6">
      <c r="B887" s="80"/>
      <c r="C887" s="80"/>
      <c r="D887" s="80"/>
      <c r="E887" s="80"/>
      <c r="F887" s="80"/>
    </row>
    <row r="888" spans="2:6">
      <c r="B888" s="80"/>
      <c r="C888" s="80"/>
      <c r="D888" s="80"/>
      <c r="E888" s="80"/>
      <c r="F888" s="80"/>
    </row>
    <row r="889" spans="2:6">
      <c r="B889" s="80"/>
      <c r="C889" s="80"/>
      <c r="D889" s="80"/>
      <c r="E889" s="80"/>
      <c r="F889" s="80"/>
    </row>
    <row r="890" spans="2:6">
      <c r="B890" s="80"/>
      <c r="C890" s="80"/>
      <c r="D890" s="80"/>
      <c r="E890" s="80"/>
      <c r="F890" s="80"/>
    </row>
    <row r="891" spans="2:6">
      <c r="B891" s="80"/>
      <c r="C891" s="80"/>
      <c r="D891" s="80"/>
      <c r="E891" s="80"/>
      <c r="F891" s="80"/>
    </row>
    <row r="892" spans="2:6">
      <c r="B892" s="80"/>
      <c r="C892" s="80"/>
      <c r="D892" s="80"/>
      <c r="E892" s="80"/>
      <c r="F892" s="80"/>
    </row>
    <row r="893" spans="2:6">
      <c r="B893" s="80"/>
      <c r="C893" s="80"/>
      <c r="D893" s="80"/>
      <c r="E893" s="80"/>
      <c r="F893" s="80"/>
    </row>
    <row r="894" spans="2:6">
      <c r="B894" s="80"/>
      <c r="C894" s="80"/>
      <c r="D894" s="80"/>
      <c r="E894" s="80"/>
      <c r="F894" s="80"/>
    </row>
    <row r="895" spans="2:6">
      <c r="B895" s="80"/>
      <c r="C895" s="80"/>
      <c r="D895" s="80"/>
      <c r="E895" s="80"/>
      <c r="F895" s="80"/>
    </row>
    <row r="896" spans="2:6">
      <c r="B896" s="80"/>
      <c r="C896" s="80"/>
      <c r="D896" s="80"/>
      <c r="E896" s="80"/>
      <c r="F896" s="80"/>
    </row>
    <row r="897" spans="2:6">
      <c r="B897" s="80"/>
      <c r="C897" s="80"/>
      <c r="D897" s="80"/>
      <c r="E897" s="80"/>
      <c r="F897" s="80"/>
    </row>
    <row r="898" spans="2:6">
      <c r="B898" s="80"/>
      <c r="C898" s="80"/>
      <c r="D898" s="80"/>
      <c r="E898" s="80"/>
      <c r="F898" s="80"/>
    </row>
    <row r="899" spans="2:6">
      <c r="B899" s="80"/>
      <c r="C899" s="80"/>
      <c r="D899" s="80"/>
      <c r="E899" s="80"/>
      <c r="F899" s="80"/>
    </row>
    <row r="900" spans="2:6">
      <c r="B900" s="80"/>
      <c r="C900" s="80"/>
      <c r="D900" s="80"/>
      <c r="E900" s="80"/>
      <c r="F900" s="80"/>
    </row>
    <row r="901" spans="2:6">
      <c r="B901" s="80"/>
      <c r="C901" s="80"/>
      <c r="D901" s="80"/>
      <c r="E901" s="80"/>
      <c r="F901" s="80"/>
    </row>
    <row r="902" spans="2:6">
      <c r="B902" s="80"/>
      <c r="C902" s="80"/>
      <c r="D902" s="80"/>
      <c r="E902" s="80"/>
      <c r="F902" s="80"/>
    </row>
    <row r="903" spans="2:6">
      <c r="B903" s="80"/>
      <c r="C903" s="80"/>
      <c r="D903" s="80"/>
      <c r="E903" s="80"/>
      <c r="F903" s="80"/>
    </row>
    <row r="904" spans="2:6">
      <c r="B904" s="80"/>
      <c r="C904" s="80"/>
      <c r="D904" s="80"/>
      <c r="E904" s="80"/>
      <c r="F904" s="80"/>
    </row>
    <row r="905" spans="2:6">
      <c r="B905" s="80"/>
      <c r="C905" s="80"/>
      <c r="D905" s="80"/>
      <c r="E905" s="80"/>
      <c r="F905" s="80"/>
    </row>
    <row r="906" spans="2:6">
      <c r="B906" s="80"/>
      <c r="C906" s="80"/>
      <c r="D906" s="80"/>
      <c r="E906" s="80"/>
      <c r="F906" s="80"/>
    </row>
    <row r="907" spans="2:6">
      <c r="B907" s="80"/>
      <c r="C907" s="80"/>
      <c r="D907" s="80"/>
      <c r="E907" s="80"/>
      <c r="F907" s="80"/>
    </row>
    <row r="908" spans="2:6">
      <c r="B908" s="80"/>
      <c r="C908" s="80"/>
      <c r="D908" s="80"/>
      <c r="E908" s="80"/>
      <c r="F908" s="80"/>
    </row>
    <row r="909" spans="2:6">
      <c r="B909" s="80"/>
      <c r="C909" s="80"/>
      <c r="D909" s="80"/>
      <c r="E909" s="80"/>
      <c r="F909" s="80"/>
    </row>
    <row r="910" spans="2:6">
      <c r="B910" s="80"/>
      <c r="C910" s="80"/>
      <c r="D910" s="80"/>
      <c r="E910" s="80"/>
      <c r="F910" s="80"/>
    </row>
    <row r="911" spans="2:6">
      <c r="B911" s="80"/>
      <c r="C911" s="80"/>
      <c r="D911" s="80"/>
      <c r="E911" s="80"/>
      <c r="F911" s="80"/>
    </row>
    <row r="912" spans="2:6">
      <c r="B912" s="80"/>
      <c r="C912" s="80"/>
      <c r="D912" s="80"/>
      <c r="E912" s="80"/>
      <c r="F912" s="80"/>
    </row>
    <row r="913" spans="2:6">
      <c r="B913" s="80"/>
      <c r="C913" s="80"/>
      <c r="D913" s="80"/>
      <c r="E913" s="80"/>
      <c r="F913" s="80"/>
    </row>
    <row r="914" spans="2:6">
      <c r="B914" s="80"/>
      <c r="C914" s="80"/>
      <c r="D914" s="80"/>
      <c r="E914" s="80"/>
      <c r="F914" s="80"/>
    </row>
    <row r="915" spans="2:6">
      <c r="B915" s="80"/>
      <c r="C915" s="80"/>
      <c r="D915" s="80"/>
      <c r="E915" s="80"/>
      <c r="F915" s="80"/>
    </row>
    <row r="916" spans="2:6">
      <c r="B916" s="80"/>
      <c r="C916" s="80"/>
      <c r="D916" s="80"/>
      <c r="E916" s="80"/>
      <c r="F916" s="80"/>
    </row>
    <row r="917" spans="2:6">
      <c r="B917" s="80"/>
      <c r="C917" s="80"/>
      <c r="D917" s="80"/>
      <c r="E917" s="80"/>
      <c r="F917" s="80"/>
    </row>
    <row r="918" spans="2:6">
      <c r="B918" s="80"/>
      <c r="C918" s="80"/>
      <c r="D918" s="80"/>
      <c r="E918" s="80"/>
      <c r="F918" s="80"/>
    </row>
    <row r="919" spans="2:6">
      <c r="B919" s="80"/>
      <c r="C919" s="80"/>
      <c r="D919" s="80"/>
      <c r="E919" s="80"/>
      <c r="F919" s="80"/>
    </row>
    <row r="920" spans="2:6">
      <c r="B920" s="80"/>
      <c r="C920" s="80"/>
      <c r="D920" s="80"/>
      <c r="E920" s="80"/>
      <c r="F920" s="80"/>
    </row>
    <row r="921" spans="2:6">
      <c r="B921" s="80"/>
      <c r="C921" s="80"/>
      <c r="D921" s="80"/>
      <c r="E921" s="80"/>
      <c r="F921" s="80"/>
    </row>
    <row r="922" spans="2:6">
      <c r="B922" s="80"/>
      <c r="C922" s="80"/>
      <c r="D922" s="80"/>
      <c r="E922" s="80"/>
      <c r="F922" s="80"/>
    </row>
    <row r="923" spans="2:6">
      <c r="B923" s="80"/>
      <c r="C923" s="80"/>
      <c r="D923" s="80"/>
      <c r="E923" s="80"/>
      <c r="F923" s="80"/>
    </row>
    <row r="924" spans="2:6">
      <c r="B924" s="80"/>
      <c r="C924" s="80"/>
      <c r="D924" s="80"/>
      <c r="E924" s="80"/>
      <c r="F924" s="80"/>
    </row>
    <row r="925" spans="2:6">
      <c r="B925" s="80"/>
      <c r="C925" s="80"/>
      <c r="D925" s="80"/>
      <c r="E925" s="80"/>
      <c r="F925" s="80"/>
    </row>
    <row r="926" spans="2:6">
      <c r="B926" s="80"/>
      <c r="C926" s="80"/>
      <c r="D926" s="80"/>
      <c r="E926" s="80"/>
      <c r="F926" s="80"/>
    </row>
    <row r="927" spans="2:6">
      <c r="B927" s="80"/>
      <c r="C927" s="80"/>
      <c r="D927" s="80"/>
      <c r="E927" s="80"/>
      <c r="F927" s="80"/>
    </row>
    <row r="928" spans="2:6">
      <c r="B928" s="80"/>
      <c r="C928" s="80"/>
      <c r="D928" s="80"/>
      <c r="E928" s="80"/>
      <c r="F928" s="80"/>
    </row>
    <row r="929" spans="2:6">
      <c r="B929" s="80"/>
      <c r="C929" s="80"/>
      <c r="D929" s="80"/>
      <c r="E929" s="80"/>
      <c r="F929" s="80"/>
    </row>
    <row r="930" spans="2:6">
      <c r="B930" s="80"/>
      <c r="C930" s="80"/>
      <c r="D930" s="80"/>
      <c r="E930" s="80"/>
      <c r="F930" s="80"/>
    </row>
    <row r="931" spans="2:6">
      <c r="B931" s="80"/>
      <c r="C931" s="80"/>
      <c r="D931" s="80"/>
      <c r="E931" s="80"/>
      <c r="F931" s="80"/>
    </row>
    <row r="932" spans="2:6">
      <c r="B932" s="80"/>
      <c r="C932" s="80"/>
      <c r="D932" s="80"/>
      <c r="E932" s="80"/>
      <c r="F932" s="80"/>
    </row>
    <row r="933" spans="2:6">
      <c r="B933" s="80"/>
      <c r="C933" s="80"/>
      <c r="D933" s="80"/>
      <c r="E933" s="80"/>
      <c r="F933" s="80"/>
    </row>
    <row r="934" spans="2:6">
      <c r="B934" s="80"/>
      <c r="C934" s="80"/>
      <c r="D934" s="80"/>
      <c r="E934" s="80"/>
      <c r="F934" s="80"/>
    </row>
    <row r="935" spans="2:6">
      <c r="B935" s="80"/>
      <c r="C935" s="80"/>
      <c r="D935" s="80"/>
      <c r="E935" s="80"/>
      <c r="F935" s="80"/>
    </row>
    <row r="936" spans="2:6">
      <c r="B936" s="80"/>
      <c r="C936" s="80"/>
      <c r="D936" s="80"/>
      <c r="E936" s="80"/>
      <c r="F936" s="80"/>
    </row>
    <row r="937" spans="2:6">
      <c r="B937" s="80"/>
      <c r="C937" s="80"/>
      <c r="D937" s="80"/>
      <c r="E937" s="80"/>
      <c r="F937" s="80"/>
    </row>
    <row r="938" spans="2:6">
      <c r="B938" s="80"/>
      <c r="C938" s="80"/>
      <c r="D938" s="80"/>
      <c r="E938" s="80"/>
      <c r="F938" s="80"/>
    </row>
    <row r="939" spans="2:6">
      <c r="B939" s="80"/>
      <c r="C939" s="80"/>
      <c r="D939" s="80"/>
      <c r="E939" s="80"/>
      <c r="F939" s="80"/>
    </row>
    <row r="940" spans="2:6">
      <c r="B940" s="80"/>
      <c r="C940" s="80"/>
      <c r="D940" s="80"/>
      <c r="E940" s="80"/>
      <c r="F940" s="80"/>
    </row>
    <row r="941" spans="2:6">
      <c r="B941" s="80"/>
      <c r="C941" s="80"/>
      <c r="D941" s="80"/>
      <c r="E941" s="80"/>
      <c r="F941" s="80"/>
    </row>
    <row r="942" spans="2:6">
      <c r="B942" s="80"/>
      <c r="C942" s="80"/>
      <c r="D942" s="80"/>
      <c r="E942" s="80"/>
      <c r="F942" s="80"/>
    </row>
    <row r="943" spans="2:6">
      <c r="B943" s="80"/>
      <c r="C943" s="80"/>
      <c r="D943" s="80"/>
      <c r="E943" s="80"/>
      <c r="F943" s="80"/>
    </row>
    <row r="944" spans="2:6">
      <c r="B944" s="80"/>
      <c r="C944" s="80"/>
      <c r="D944" s="80"/>
      <c r="E944" s="80"/>
      <c r="F944" s="80"/>
    </row>
    <row r="945" spans="2:6">
      <c r="B945" s="80"/>
      <c r="C945" s="80"/>
      <c r="D945" s="80"/>
      <c r="E945" s="80"/>
      <c r="F945" s="80"/>
    </row>
    <row r="946" spans="2:6">
      <c r="B946" s="80"/>
      <c r="C946" s="80"/>
      <c r="D946" s="80"/>
      <c r="E946" s="80"/>
      <c r="F946" s="80"/>
    </row>
    <row r="947" spans="2:6">
      <c r="B947" s="80"/>
      <c r="C947" s="80"/>
      <c r="D947" s="80"/>
      <c r="E947" s="80"/>
      <c r="F947" s="80"/>
    </row>
    <row r="948" spans="2:6">
      <c r="B948" s="80"/>
      <c r="C948" s="80"/>
      <c r="D948" s="80"/>
      <c r="E948" s="80"/>
      <c r="F948" s="80"/>
    </row>
    <row r="949" spans="2:6">
      <c r="B949" s="80"/>
      <c r="C949" s="80"/>
      <c r="D949" s="80"/>
      <c r="E949" s="80"/>
      <c r="F949" s="80"/>
    </row>
    <row r="950" spans="2:6">
      <c r="B950" s="80"/>
      <c r="C950" s="80"/>
      <c r="D950" s="80"/>
      <c r="E950" s="80"/>
      <c r="F950" s="80"/>
    </row>
    <row r="951" spans="2:6">
      <c r="B951" s="80"/>
      <c r="C951" s="80"/>
      <c r="D951" s="80"/>
      <c r="E951" s="80"/>
      <c r="F951" s="80"/>
    </row>
    <row r="952" spans="2:6">
      <c r="B952" s="80"/>
      <c r="C952" s="80"/>
      <c r="D952" s="80"/>
      <c r="E952" s="80"/>
      <c r="F952" s="80"/>
    </row>
    <row r="953" spans="2:6">
      <c r="B953" s="80"/>
      <c r="C953" s="80"/>
      <c r="D953" s="80"/>
      <c r="E953" s="80"/>
      <c r="F953" s="80"/>
    </row>
    <row r="954" spans="2:6">
      <c r="B954" s="80"/>
      <c r="C954" s="80"/>
      <c r="D954" s="80"/>
      <c r="E954" s="80"/>
      <c r="F954" s="80"/>
    </row>
    <row r="955" spans="2:6">
      <c r="B955" s="80"/>
      <c r="C955" s="80"/>
      <c r="D955" s="80"/>
      <c r="E955" s="80"/>
      <c r="F955" s="80"/>
    </row>
    <row r="956" spans="2:6">
      <c r="B956" s="80"/>
      <c r="C956" s="80"/>
      <c r="D956" s="80"/>
      <c r="E956" s="80"/>
      <c r="F956" s="80"/>
    </row>
    <row r="957" spans="2:6">
      <c r="B957" s="80"/>
      <c r="C957" s="80"/>
      <c r="D957" s="80"/>
      <c r="E957" s="80"/>
      <c r="F957" s="80"/>
    </row>
    <row r="958" spans="2:6">
      <c r="B958" s="80"/>
      <c r="C958" s="80"/>
      <c r="D958" s="80"/>
      <c r="E958" s="80"/>
      <c r="F958" s="80"/>
    </row>
    <row r="959" spans="2:6">
      <c r="B959" s="80"/>
      <c r="C959" s="80"/>
      <c r="D959" s="80"/>
      <c r="E959" s="80"/>
      <c r="F959" s="80"/>
    </row>
    <row r="960" spans="2:6">
      <c r="B960" s="80"/>
      <c r="C960" s="80"/>
      <c r="D960" s="80"/>
      <c r="E960" s="80"/>
      <c r="F960" s="80"/>
    </row>
    <row r="961" spans="2:6">
      <c r="B961" s="80"/>
      <c r="C961" s="80"/>
      <c r="D961" s="80"/>
      <c r="E961" s="80"/>
      <c r="F961" s="80"/>
    </row>
    <row r="962" spans="2:6">
      <c r="B962" s="80"/>
      <c r="C962" s="80"/>
      <c r="D962" s="80"/>
      <c r="E962" s="80"/>
      <c r="F962" s="80"/>
    </row>
    <row r="963" spans="2:6">
      <c r="B963" s="80"/>
      <c r="C963" s="80"/>
      <c r="D963" s="80"/>
      <c r="E963" s="80"/>
      <c r="F963" s="80"/>
    </row>
    <row r="964" spans="2:6">
      <c r="B964" s="80"/>
      <c r="C964" s="80"/>
      <c r="D964" s="80"/>
      <c r="E964" s="80"/>
      <c r="F964" s="80"/>
    </row>
    <row r="965" spans="2:6">
      <c r="B965" s="80"/>
      <c r="C965" s="80"/>
      <c r="D965" s="80"/>
      <c r="E965" s="80"/>
      <c r="F965" s="80"/>
    </row>
    <row r="966" spans="2:6">
      <c r="B966" s="80"/>
      <c r="C966" s="80"/>
      <c r="D966" s="80"/>
      <c r="E966" s="80"/>
      <c r="F966" s="80"/>
    </row>
    <row r="967" spans="2:6">
      <c r="B967" s="80"/>
      <c r="C967" s="80"/>
      <c r="D967" s="80"/>
      <c r="E967" s="80"/>
      <c r="F967" s="80"/>
    </row>
    <row r="968" spans="2:6">
      <c r="B968" s="80"/>
      <c r="C968" s="80"/>
      <c r="D968" s="80"/>
      <c r="E968" s="80"/>
      <c r="F968" s="80"/>
    </row>
    <row r="969" spans="2:6">
      <c r="B969" s="80"/>
      <c r="C969" s="80"/>
      <c r="D969" s="80"/>
      <c r="E969" s="80"/>
      <c r="F969" s="80"/>
    </row>
    <row r="970" spans="2:6">
      <c r="B970" s="80"/>
      <c r="C970" s="80"/>
      <c r="D970" s="80"/>
      <c r="E970" s="80"/>
      <c r="F970" s="80"/>
    </row>
    <row r="971" spans="2:6">
      <c r="B971" s="80"/>
      <c r="C971" s="80"/>
      <c r="D971" s="80"/>
      <c r="E971" s="80"/>
      <c r="F971" s="80"/>
    </row>
    <row r="972" spans="2:6">
      <c r="B972" s="80"/>
      <c r="C972" s="80"/>
      <c r="D972" s="80"/>
      <c r="E972" s="80"/>
      <c r="F972" s="80"/>
    </row>
    <row r="973" spans="2:6">
      <c r="B973" s="80"/>
      <c r="C973" s="80"/>
      <c r="D973" s="80"/>
      <c r="E973" s="80"/>
      <c r="F973" s="80"/>
    </row>
    <row r="974" spans="2:6">
      <c r="B974" s="80"/>
      <c r="C974" s="80"/>
      <c r="D974" s="80"/>
      <c r="E974" s="80"/>
      <c r="F974" s="80"/>
    </row>
    <row r="975" spans="2:6">
      <c r="B975" s="80"/>
      <c r="C975" s="80"/>
      <c r="D975" s="80"/>
      <c r="E975" s="80"/>
      <c r="F975" s="80"/>
    </row>
    <row r="976" spans="2:6">
      <c r="B976" s="80"/>
      <c r="C976" s="80"/>
      <c r="D976" s="80"/>
      <c r="E976" s="80"/>
      <c r="F976" s="80"/>
    </row>
    <row r="977" spans="2:6">
      <c r="B977" s="80"/>
      <c r="C977" s="80"/>
      <c r="D977" s="80"/>
      <c r="E977" s="80"/>
      <c r="F977" s="80"/>
    </row>
    <row r="978" spans="2:6">
      <c r="B978" s="80"/>
      <c r="C978" s="80"/>
      <c r="D978" s="80"/>
      <c r="E978" s="80"/>
      <c r="F978" s="80"/>
    </row>
    <row r="979" spans="2:6">
      <c r="B979" s="80"/>
      <c r="C979" s="80"/>
      <c r="D979" s="80"/>
      <c r="E979" s="80"/>
      <c r="F979" s="80"/>
    </row>
    <row r="980" spans="2:6">
      <c r="B980" s="80"/>
      <c r="C980" s="80"/>
      <c r="D980" s="80"/>
      <c r="E980" s="80"/>
      <c r="F980" s="80"/>
    </row>
    <row r="981" spans="2:6">
      <c r="B981" s="80"/>
      <c r="C981" s="80"/>
      <c r="D981" s="80"/>
      <c r="E981" s="80"/>
      <c r="F981" s="80"/>
    </row>
    <row r="982" spans="2:6">
      <c r="B982" s="80"/>
      <c r="C982" s="80"/>
      <c r="D982" s="80"/>
      <c r="E982" s="80"/>
      <c r="F982" s="80"/>
    </row>
    <row r="983" spans="2:6">
      <c r="B983" s="80"/>
      <c r="C983" s="80"/>
      <c r="D983" s="80"/>
      <c r="E983" s="80"/>
      <c r="F983" s="80"/>
    </row>
    <row r="984" spans="2:6">
      <c r="B984" s="80"/>
      <c r="C984" s="80"/>
      <c r="D984" s="80"/>
      <c r="E984" s="80"/>
      <c r="F984" s="80"/>
    </row>
    <row r="985" spans="2:6">
      <c r="B985" s="80"/>
      <c r="C985" s="80"/>
      <c r="D985" s="80"/>
      <c r="E985" s="80"/>
      <c r="F985" s="80"/>
    </row>
    <row r="986" spans="2:6">
      <c r="B986" s="80"/>
      <c r="C986" s="80"/>
      <c r="D986" s="80"/>
      <c r="E986" s="80"/>
      <c r="F986" s="80"/>
    </row>
    <row r="987" spans="2:6">
      <c r="B987" s="80"/>
      <c r="C987" s="80"/>
      <c r="D987" s="80"/>
      <c r="E987" s="80"/>
      <c r="F987" s="80"/>
    </row>
    <row r="988" spans="2:6">
      <c r="B988" s="80"/>
      <c r="C988" s="80"/>
      <c r="D988" s="80"/>
      <c r="E988" s="80"/>
      <c r="F988" s="80"/>
    </row>
    <row r="989" spans="2:6">
      <c r="B989" s="80"/>
      <c r="C989" s="80"/>
      <c r="D989" s="80"/>
      <c r="E989" s="80"/>
      <c r="F989" s="80"/>
    </row>
    <row r="990" spans="2:6">
      <c r="B990" s="80"/>
      <c r="C990" s="80"/>
      <c r="D990" s="80"/>
      <c r="E990" s="80"/>
      <c r="F990" s="80"/>
    </row>
    <row r="991" spans="2:6">
      <c r="B991" s="80"/>
      <c r="C991" s="80"/>
      <c r="D991" s="80"/>
      <c r="E991" s="80"/>
      <c r="F991" s="80"/>
    </row>
    <row r="992" spans="2:6">
      <c r="B992" s="80"/>
      <c r="C992" s="80"/>
      <c r="D992" s="80"/>
      <c r="E992" s="80"/>
      <c r="F992" s="80"/>
    </row>
    <row r="993" spans="2:6">
      <c r="B993" s="80"/>
      <c r="C993" s="80"/>
      <c r="D993" s="80"/>
      <c r="E993" s="80"/>
      <c r="F993" s="80"/>
    </row>
    <row r="994" spans="2:6">
      <c r="B994" s="80"/>
      <c r="C994" s="80"/>
      <c r="D994" s="80"/>
      <c r="E994" s="80"/>
      <c r="F994" s="80"/>
    </row>
    <row r="995" spans="2:6">
      <c r="B995" s="80"/>
      <c r="C995" s="80"/>
      <c r="D995" s="80"/>
      <c r="E995" s="80"/>
      <c r="F995" s="80"/>
    </row>
    <row r="996" spans="2:6">
      <c r="B996" s="80"/>
      <c r="C996" s="80"/>
      <c r="D996" s="80"/>
      <c r="E996" s="80"/>
      <c r="F996" s="80"/>
    </row>
    <row r="997" spans="2:6">
      <c r="B997" s="80"/>
      <c r="C997" s="80"/>
      <c r="D997" s="80"/>
      <c r="E997" s="80"/>
      <c r="F997" s="80"/>
    </row>
    <row r="998" spans="2:6">
      <c r="B998" s="80"/>
      <c r="C998" s="80"/>
      <c r="D998" s="80"/>
      <c r="E998" s="80"/>
      <c r="F998" s="80"/>
    </row>
    <row r="999" spans="2:6">
      <c r="B999" s="80"/>
      <c r="C999" s="80"/>
      <c r="D999" s="80"/>
      <c r="E999" s="80"/>
      <c r="F999" s="80"/>
    </row>
    <row r="1000" spans="2:6">
      <c r="B1000" s="80"/>
      <c r="C1000" s="80"/>
      <c r="D1000" s="80"/>
      <c r="E1000" s="80"/>
      <c r="F1000" s="80"/>
    </row>
    <row r="1001" spans="2:6">
      <c r="B1001" s="80"/>
      <c r="C1001" s="80"/>
      <c r="D1001" s="80"/>
      <c r="E1001" s="80"/>
      <c r="F1001" s="80"/>
    </row>
    <row r="1002" spans="2:6">
      <c r="B1002" s="80"/>
      <c r="C1002" s="80"/>
      <c r="D1002" s="80"/>
      <c r="E1002" s="80"/>
      <c r="F1002" s="80"/>
    </row>
  </sheetData>
  <mergeCells count="5">
    <mergeCell ref="A3:A5"/>
    <mergeCell ref="A8:A9"/>
    <mergeCell ref="B3:B5"/>
    <mergeCell ref="F3:F5"/>
    <mergeCell ref="C3:E4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90"/>
  <sheetViews>
    <sheetView workbookViewId="0">
      <pane xSplit="3" ySplit="2" topLeftCell="D93" activePane="bottomRight" state="frozen"/>
      <selection activeCell="A554" sqref="A554:A573"/>
      <selection pane="topRight" activeCell="A554" sqref="A554:A573"/>
      <selection pane="bottomLeft" activeCell="A554" sqref="A554:A573"/>
      <selection pane="bottomRight" activeCell="D128" sqref="D128"/>
    </sheetView>
  </sheetViews>
  <sheetFormatPr baseColWidth="10" defaultColWidth="8.83203125" defaultRowHeight="15"/>
  <cols>
    <col min="2" max="2" width="12.5" customWidth="1"/>
    <col min="3" max="3" width="20.5" style="111" customWidth="1"/>
    <col min="4" max="4" width="17.1640625" style="111" customWidth="1"/>
    <col min="5" max="5" width="21.1640625" style="112" hidden="1" customWidth="1"/>
    <col min="6" max="6" width="21.6640625" style="113" customWidth="1"/>
    <col min="7" max="7" width="13.83203125" style="114" customWidth="1"/>
    <col min="8" max="8" width="19.1640625" customWidth="1"/>
    <col min="9" max="9" width="18.83203125" customWidth="1"/>
    <col min="10" max="11" width="17.5" customWidth="1"/>
  </cols>
  <sheetData>
    <row r="1" spans="1:9">
      <c r="A1" s="115" t="s">
        <v>1000</v>
      </c>
      <c r="B1" s="115" t="s">
        <v>1001</v>
      </c>
      <c r="C1" s="116" t="s">
        <v>1002</v>
      </c>
      <c r="D1" s="117" t="s">
        <v>1003</v>
      </c>
      <c r="E1" s="118" t="s">
        <v>1004</v>
      </c>
      <c r="F1" s="119" t="s">
        <v>1005</v>
      </c>
      <c r="G1" s="120"/>
      <c r="H1" s="253" t="s">
        <v>1157</v>
      </c>
      <c r="I1" s="253"/>
    </row>
    <row r="2" spans="1:9">
      <c r="A2" s="115" t="s">
        <v>1158</v>
      </c>
      <c r="B2" s="110" t="str">
        <f>Geometry_info!A586</f>
        <v>Rack_A_01</v>
      </c>
      <c r="C2" s="122">
        <f>'ref Level 4'!F7</f>
        <v>2.9572222222222222</v>
      </c>
      <c r="D2" s="123">
        <f>C2/10*1000</f>
        <v>295.72222222222223</v>
      </c>
      <c r="E2" s="124">
        <f>1/(1.007*(35-24))/1.204</f>
        <v>7.4981022303255054E-2</v>
      </c>
      <c r="F2" s="125">
        <f>D2/1000*E2</f>
        <v>2.2173554540012592E-2</v>
      </c>
      <c r="G2" s="120"/>
      <c r="H2" s="121">
        <v>95.9</v>
      </c>
      <c r="I2" s="121" t="s">
        <v>1006</v>
      </c>
    </row>
    <row r="3" spans="1:9">
      <c r="A3" s="115" t="s">
        <v>1159</v>
      </c>
      <c r="B3" s="110" t="str">
        <f>Geometry_info!A587</f>
        <v>Rack_A_02</v>
      </c>
      <c r="C3" s="122">
        <f>C2</f>
        <v>2.9572222222222222</v>
      </c>
      <c r="D3" s="123">
        <f t="shared" ref="D3:D66" si="0">C3/10*1000</f>
        <v>295.72222222222223</v>
      </c>
      <c r="E3" s="126">
        <f>E2</f>
        <v>7.4981022303255054E-2</v>
      </c>
      <c r="F3" s="125">
        <f t="shared" ref="F3:F66" si="1">D3/1000*E3</f>
        <v>2.2173554540012592E-2</v>
      </c>
      <c r="G3" s="120"/>
      <c r="H3" s="121">
        <v>27500</v>
      </c>
      <c r="I3" s="115" t="s">
        <v>1007</v>
      </c>
    </row>
    <row r="4" spans="1:9">
      <c r="A4" s="115" t="s">
        <v>1160</v>
      </c>
      <c r="B4" s="110" t="str">
        <f>Geometry_info!A588</f>
        <v>Rack_A_03</v>
      </c>
      <c r="C4" s="122">
        <f t="shared" ref="C4:C19" si="2">C3</f>
        <v>2.9572222222222222</v>
      </c>
      <c r="D4" s="123">
        <f t="shared" si="0"/>
        <v>295.72222222222223</v>
      </c>
      <c r="E4" s="126">
        <f t="shared" ref="E4:E67" si="3">E3</f>
        <v>7.4981022303255054E-2</v>
      </c>
      <c r="F4" s="125">
        <f t="shared" si="1"/>
        <v>2.2173554540012592E-2</v>
      </c>
      <c r="G4" s="120"/>
      <c r="H4" s="127">
        <f>H3/3600</f>
        <v>7.6388888888888893</v>
      </c>
      <c r="I4" s="128" t="s">
        <v>1008</v>
      </c>
    </row>
    <row r="5" spans="1:9">
      <c r="A5" s="115" t="s">
        <v>1161</v>
      </c>
      <c r="B5" s="110" t="str">
        <f>Geometry_info!A589</f>
        <v>Rack_A_04</v>
      </c>
      <c r="C5" s="122">
        <f t="shared" si="2"/>
        <v>2.9572222222222222</v>
      </c>
      <c r="D5" s="123">
        <f t="shared" si="0"/>
        <v>295.72222222222223</v>
      </c>
      <c r="E5" s="126">
        <f t="shared" si="3"/>
        <v>7.4981022303255054E-2</v>
      </c>
      <c r="F5" s="125">
        <f t="shared" si="1"/>
        <v>2.2173554540012592E-2</v>
      </c>
      <c r="G5" s="120"/>
    </row>
    <row r="6" spans="1:9">
      <c r="A6" s="115" t="s">
        <v>1162</v>
      </c>
      <c r="B6" s="110" t="str">
        <f>Geometry_info!A590</f>
        <v>Rack_A_05</v>
      </c>
      <c r="C6" s="122">
        <f t="shared" si="2"/>
        <v>2.9572222222222222</v>
      </c>
      <c r="D6" s="123">
        <f t="shared" si="0"/>
        <v>295.72222222222223</v>
      </c>
      <c r="E6" s="126">
        <f t="shared" si="3"/>
        <v>7.4981022303255054E-2</v>
      </c>
      <c r="F6" s="125">
        <f t="shared" si="1"/>
        <v>2.2173554540012592E-2</v>
      </c>
      <c r="G6" s="120"/>
    </row>
    <row r="7" spans="1:9">
      <c r="A7" s="115" t="s">
        <v>1163</v>
      </c>
      <c r="B7" s="110" t="str">
        <f>Geometry_info!A591</f>
        <v>Rack_A_06</v>
      </c>
      <c r="C7" s="122">
        <f t="shared" si="2"/>
        <v>2.9572222222222222</v>
      </c>
      <c r="D7" s="123">
        <f t="shared" si="0"/>
        <v>295.72222222222223</v>
      </c>
      <c r="E7" s="126">
        <f t="shared" si="3"/>
        <v>7.4981022303255054E-2</v>
      </c>
      <c r="F7" s="125">
        <f t="shared" si="1"/>
        <v>2.2173554540012592E-2</v>
      </c>
      <c r="G7" s="120"/>
    </row>
    <row r="8" spans="1:9">
      <c r="A8" s="115" t="s">
        <v>1164</v>
      </c>
      <c r="B8" s="110" t="str">
        <f>Geometry_info!A592</f>
        <v>Rack_A_07</v>
      </c>
      <c r="C8" s="122">
        <f t="shared" si="2"/>
        <v>2.9572222222222222</v>
      </c>
      <c r="D8" s="123">
        <f t="shared" si="0"/>
        <v>295.72222222222223</v>
      </c>
      <c r="E8" s="126">
        <f t="shared" si="3"/>
        <v>7.4981022303255054E-2</v>
      </c>
      <c r="F8" s="125">
        <f t="shared" si="1"/>
        <v>2.2173554540012592E-2</v>
      </c>
      <c r="G8" s="120"/>
    </row>
    <row r="9" spans="1:9">
      <c r="A9" s="115" t="s">
        <v>1165</v>
      </c>
      <c r="B9" s="110" t="str">
        <f>Geometry_info!A593</f>
        <v>Rack_A_08</v>
      </c>
      <c r="C9" s="122">
        <f t="shared" si="2"/>
        <v>2.9572222222222222</v>
      </c>
      <c r="D9" s="123">
        <f t="shared" si="0"/>
        <v>295.72222222222223</v>
      </c>
      <c r="E9" s="126">
        <f t="shared" si="3"/>
        <v>7.4981022303255054E-2</v>
      </c>
      <c r="F9" s="125">
        <f t="shared" si="1"/>
        <v>2.2173554540012592E-2</v>
      </c>
      <c r="G9" s="120"/>
    </row>
    <row r="10" spans="1:9">
      <c r="A10" s="115" t="s">
        <v>1166</v>
      </c>
      <c r="B10" s="110" t="str">
        <f>Geometry_info!A594</f>
        <v>Rack_A_09</v>
      </c>
      <c r="C10" s="122">
        <f t="shared" si="2"/>
        <v>2.9572222222222222</v>
      </c>
      <c r="D10" s="123">
        <f t="shared" si="0"/>
        <v>295.72222222222223</v>
      </c>
      <c r="E10" s="126">
        <f t="shared" si="3"/>
        <v>7.4981022303255054E-2</v>
      </c>
      <c r="F10" s="125">
        <f t="shared" si="1"/>
        <v>2.2173554540012592E-2</v>
      </c>
      <c r="G10" s="120"/>
    </row>
    <row r="11" spans="1:9">
      <c r="A11" s="115" t="s">
        <v>1167</v>
      </c>
      <c r="B11" s="110" t="str">
        <f>Geometry_info!A595</f>
        <v>Rack_A_10</v>
      </c>
      <c r="C11" s="122">
        <f t="shared" si="2"/>
        <v>2.9572222222222222</v>
      </c>
      <c r="D11" s="123">
        <f t="shared" si="0"/>
        <v>295.72222222222223</v>
      </c>
      <c r="E11" s="126">
        <f t="shared" si="3"/>
        <v>7.4981022303255054E-2</v>
      </c>
      <c r="F11" s="125">
        <f t="shared" si="1"/>
        <v>2.2173554540012592E-2</v>
      </c>
      <c r="G11" s="120"/>
    </row>
    <row r="12" spans="1:9">
      <c r="A12" s="115" t="s">
        <v>1168</v>
      </c>
      <c r="B12" s="110" t="str">
        <f>Geometry_info!A596</f>
        <v>Rack_A_11</v>
      </c>
      <c r="C12" s="122">
        <f t="shared" si="2"/>
        <v>2.9572222222222222</v>
      </c>
      <c r="D12" s="123">
        <f t="shared" si="0"/>
        <v>295.72222222222223</v>
      </c>
      <c r="E12" s="126">
        <f t="shared" si="3"/>
        <v>7.4981022303255054E-2</v>
      </c>
      <c r="F12" s="125">
        <f t="shared" si="1"/>
        <v>2.2173554540012592E-2</v>
      </c>
      <c r="G12" s="120"/>
    </row>
    <row r="13" spans="1:9">
      <c r="A13" s="115" t="s">
        <v>1169</v>
      </c>
      <c r="B13" s="110" t="str">
        <f>Geometry_info!A597</f>
        <v>Rack_A_12</v>
      </c>
      <c r="C13" s="122">
        <f t="shared" si="2"/>
        <v>2.9572222222222222</v>
      </c>
      <c r="D13" s="123">
        <f t="shared" si="0"/>
        <v>295.72222222222223</v>
      </c>
      <c r="E13" s="126">
        <f t="shared" si="3"/>
        <v>7.4981022303255054E-2</v>
      </c>
      <c r="F13" s="125">
        <f t="shared" si="1"/>
        <v>2.2173554540012592E-2</v>
      </c>
      <c r="G13" s="120"/>
    </row>
    <row r="14" spans="1:9">
      <c r="A14" s="115" t="s">
        <v>1170</v>
      </c>
      <c r="B14" s="110" t="str">
        <f>Geometry_info!A598</f>
        <v>Rack_A_13</v>
      </c>
      <c r="C14" s="122">
        <f t="shared" si="2"/>
        <v>2.9572222222222222</v>
      </c>
      <c r="D14" s="123">
        <f t="shared" si="0"/>
        <v>295.72222222222223</v>
      </c>
      <c r="E14" s="126">
        <f t="shared" si="3"/>
        <v>7.4981022303255054E-2</v>
      </c>
      <c r="F14" s="125">
        <f t="shared" si="1"/>
        <v>2.2173554540012592E-2</v>
      </c>
      <c r="G14" s="120"/>
    </row>
    <row r="15" spans="1:9">
      <c r="A15" s="115" t="s">
        <v>1171</v>
      </c>
      <c r="B15" s="110" t="str">
        <f>Geometry_info!A599</f>
        <v>Rack_A_14</v>
      </c>
      <c r="C15" s="122">
        <f t="shared" si="2"/>
        <v>2.9572222222222222</v>
      </c>
      <c r="D15" s="123">
        <f t="shared" si="0"/>
        <v>295.72222222222223</v>
      </c>
      <c r="E15" s="126">
        <f t="shared" si="3"/>
        <v>7.4981022303255054E-2</v>
      </c>
      <c r="F15" s="125">
        <f t="shared" si="1"/>
        <v>2.2173554540012592E-2</v>
      </c>
      <c r="G15" s="120"/>
    </row>
    <row r="16" spans="1:9">
      <c r="A16" s="115" t="s">
        <v>1172</v>
      </c>
      <c r="B16" s="110" t="str">
        <f>Geometry_info!A600</f>
        <v>Rack_A_15</v>
      </c>
      <c r="C16" s="122">
        <f t="shared" si="2"/>
        <v>2.9572222222222222</v>
      </c>
      <c r="D16" s="123">
        <f t="shared" si="0"/>
        <v>295.72222222222223</v>
      </c>
      <c r="E16" s="126">
        <f t="shared" si="3"/>
        <v>7.4981022303255054E-2</v>
      </c>
      <c r="F16" s="125">
        <f t="shared" si="1"/>
        <v>2.2173554540012592E-2</v>
      </c>
      <c r="G16" s="120"/>
    </row>
    <row r="17" spans="1:7">
      <c r="A17" s="115" t="s">
        <v>1173</v>
      </c>
      <c r="B17" s="110" t="str">
        <f>Geometry_info!A601</f>
        <v>Rack_A_16</v>
      </c>
      <c r="C17" s="122">
        <f t="shared" si="2"/>
        <v>2.9572222222222222</v>
      </c>
      <c r="D17" s="123">
        <f t="shared" si="0"/>
        <v>295.72222222222223</v>
      </c>
      <c r="E17" s="126">
        <f t="shared" si="3"/>
        <v>7.4981022303255054E-2</v>
      </c>
      <c r="F17" s="125">
        <f t="shared" si="1"/>
        <v>2.2173554540012592E-2</v>
      </c>
      <c r="G17" s="120"/>
    </row>
    <row r="18" spans="1:7">
      <c r="A18" s="115" t="s">
        <v>1174</v>
      </c>
      <c r="B18" s="110" t="str">
        <f>Geometry_info!A602</f>
        <v>Rack_A_17</v>
      </c>
      <c r="C18" s="122">
        <f t="shared" si="2"/>
        <v>2.9572222222222222</v>
      </c>
      <c r="D18" s="123">
        <f t="shared" si="0"/>
        <v>295.72222222222223</v>
      </c>
      <c r="E18" s="126">
        <f t="shared" si="3"/>
        <v>7.4981022303255054E-2</v>
      </c>
      <c r="F18" s="125">
        <f t="shared" si="1"/>
        <v>2.2173554540012592E-2</v>
      </c>
      <c r="G18" s="120"/>
    </row>
    <row r="19" spans="1:7">
      <c r="A19" s="115" t="s">
        <v>1175</v>
      </c>
      <c r="B19" s="110" t="str">
        <f>Geometry_info!A603</f>
        <v>Rack_A_18</v>
      </c>
      <c r="C19" s="122">
        <f t="shared" si="2"/>
        <v>2.9572222222222222</v>
      </c>
      <c r="D19" s="123">
        <f t="shared" si="0"/>
        <v>295.72222222222223</v>
      </c>
      <c r="E19" s="126">
        <f t="shared" si="3"/>
        <v>7.4981022303255054E-2</v>
      </c>
      <c r="F19" s="125">
        <f t="shared" si="1"/>
        <v>2.2173554540012592E-2</v>
      </c>
      <c r="G19" s="120"/>
    </row>
    <row r="20" spans="1:7">
      <c r="A20" s="115" t="s">
        <v>1176</v>
      </c>
      <c r="B20" s="110" t="str">
        <f>Geometry_info!A604</f>
        <v>Rack_B_01</v>
      </c>
      <c r="C20" s="122">
        <f>'ref Level 4'!F8</f>
        <v>3.0258333333333334</v>
      </c>
      <c r="D20" s="123">
        <f t="shared" si="0"/>
        <v>302.58333333333331</v>
      </c>
      <c r="E20" s="126">
        <f t="shared" si="3"/>
        <v>7.4981022303255054E-2</v>
      </c>
      <c r="F20" s="125">
        <f t="shared" si="1"/>
        <v>2.2688007665259923E-2</v>
      </c>
      <c r="G20" s="120"/>
    </row>
    <row r="21" spans="1:7">
      <c r="A21" s="115" t="s">
        <v>1177</v>
      </c>
      <c r="B21" s="110" t="str">
        <f>Geometry_info!A605</f>
        <v>Rack_B_02</v>
      </c>
      <c r="C21" s="122">
        <f>C20</f>
        <v>3.0258333333333334</v>
      </c>
      <c r="D21" s="123">
        <f t="shared" si="0"/>
        <v>302.58333333333331</v>
      </c>
      <c r="E21" s="126">
        <f t="shared" si="3"/>
        <v>7.4981022303255054E-2</v>
      </c>
      <c r="F21" s="125">
        <f t="shared" si="1"/>
        <v>2.2688007665259923E-2</v>
      </c>
      <c r="G21" s="120"/>
    </row>
    <row r="22" spans="1:7">
      <c r="A22" s="115" t="s">
        <v>1178</v>
      </c>
      <c r="B22" s="110" t="str">
        <f>Geometry_info!A606</f>
        <v>Rack_B_03</v>
      </c>
      <c r="C22" s="122">
        <f t="shared" ref="C22:C43" si="4">C21</f>
        <v>3.0258333333333334</v>
      </c>
      <c r="D22" s="123">
        <f t="shared" si="0"/>
        <v>302.58333333333331</v>
      </c>
      <c r="E22" s="126">
        <f t="shared" si="3"/>
        <v>7.4981022303255054E-2</v>
      </c>
      <c r="F22" s="125">
        <f t="shared" si="1"/>
        <v>2.2688007665259923E-2</v>
      </c>
      <c r="G22" s="120"/>
    </row>
    <row r="23" spans="1:7">
      <c r="A23" s="115" t="s">
        <v>1179</v>
      </c>
      <c r="B23" s="110" t="str">
        <f>Geometry_info!A607</f>
        <v>Rack_B_04</v>
      </c>
      <c r="C23" s="122">
        <f t="shared" si="4"/>
        <v>3.0258333333333334</v>
      </c>
      <c r="D23" s="123">
        <f t="shared" si="0"/>
        <v>302.58333333333331</v>
      </c>
      <c r="E23" s="126">
        <f t="shared" si="3"/>
        <v>7.4981022303255054E-2</v>
      </c>
      <c r="F23" s="125">
        <f t="shared" si="1"/>
        <v>2.2688007665259923E-2</v>
      </c>
      <c r="G23" s="120"/>
    </row>
    <row r="24" spans="1:7">
      <c r="A24" s="115" t="s">
        <v>1180</v>
      </c>
      <c r="B24" s="110" t="str">
        <f>Geometry_info!A608</f>
        <v>Rack_B_05</v>
      </c>
      <c r="C24" s="122">
        <f t="shared" si="4"/>
        <v>3.0258333333333334</v>
      </c>
      <c r="D24" s="123">
        <f t="shared" si="0"/>
        <v>302.58333333333331</v>
      </c>
      <c r="E24" s="126">
        <f t="shared" si="3"/>
        <v>7.4981022303255054E-2</v>
      </c>
      <c r="F24" s="125">
        <f t="shared" si="1"/>
        <v>2.2688007665259923E-2</v>
      </c>
      <c r="G24" s="120"/>
    </row>
    <row r="25" spans="1:7">
      <c r="A25" s="115" t="s">
        <v>1181</v>
      </c>
      <c r="B25" s="110" t="str">
        <f>Geometry_info!A609</f>
        <v>Rack_B_06</v>
      </c>
      <c r="C25" s="122">
        <f t="shared" si="4"/>
        <v>3.0258333333333334</v>
      </c>
      <c r="D25" s="123">
        <f t="shared" si="0"/>
        <v>302.58333333333331</v>
      </c>
      <c r="E25" s="126">
        <f t="shared" si="3"/>
        <v>7.4981022303255054E-2</v>
      </c>
      <c r="F25" s="125">
        <f t="shared" si="1"/>
        <v>2.2688007665259923E-2</v>
      </c>
      <c r="G25" s="120"/>
    </row>
    <row r="26" spans="1:7">
      <c r="A26" s="115" t="s">
        <v>1182</v>
      </c>
      <c r="B26" s="110" t="str">
        <f>Geometry_info!A610</f>
        <v>Rack_B_07</v>
      </c>
      <c r="C26" s="122">
        <f t="shared" si="4"/>
        <v>3.0258333333333334</v>
      </c>
      <c r="D26" s="123">
        <f t="shared" si="0"/>
        <v>302.58333333333331</v>
      </c>
      <c r="E26" s="126">
        <f t="shared" si="3"/>
        <v>7.4981022303255054E-2</v>
      </c>
      <c r="F26" s="125">
        <f t="shared" si="1"/>
        <v>2.2688007665259923E-2</v>
      </c>
      <c r="G26" s="120"/>
    </row>
    <row r="27" spans="1:7">
      <c r="A27" s="115" t="s">
        <v>1183</v>
      </c>
      <c r="B27" s="110" t="str">
        <f>Geometry_info!A611</f>
        <v>Rack_B_08</v>
      </c>
      <c r="C27" s="122">
        <f t="shared" si="4"/>
        <v>3.0258333333333334</v>
      </c>
      <c r="D27" s="123">
        <f t="shared" si="0"/>
        <v>302.58333333333331</v>
      </c>
      <c r="E27" s="126">
        <f t="shared" si="3"/>
        <v>7.4981022303255054E-2</v>
      </c>
      <c r="F27" s="125">
        <f t="shared" si="1"/>
        <v>2.2688007665259923E-2</v>
      </c>
      <c r="G27" s="120"/>
    </row>
    <row r="28" spans="1:7">
      <c r="A28" s="115" t="s">
        <v>1184</v>
      </c>
      <c r="B28" s="110" t="str">
        <f>Geometry_info!A612</f>
        <v>Rack_B_09</v>
      </c>
      <c r="C28" s="122">
        <f t="shared" si="4"/>
        <v>3.0258333333333334</v>
      </c>
      <c r="D28" s="123">
        <f t="shared" si="0"/>
        <v>302.58333333333331</v>
      </c>
      <c r="E28" s="126">
        <f t="shared" si="3"/>
        <v>7.4981022303255054E-2</v>
      </c>
      <c r="F28" s="125">
        <f t="shared" si="1"/>
        <v>2.2688007665259923E-2</v>
      </c>
      <c r="G28" s="120"/>
    </row>
    <row r="29" spans="1:7">
      <c r="A29" s="115" t="s">
        <v>1185</v>
      </c>
      <c r="B29" s="110" t="str">
        <f>Geometry_info!A613</f>
        <v>Rack_B_10</v>
      </c>
      <c r="C29" s="122">
        <f t="shared" si="4"/>
        <v>3.0258333333333334</v>
      </c>
      <c r="D29" s="123">
        <f t="shared" si="0"/>
        <v>302.58333333333331</v>
      </c>
      <c r="E29" s="126">
        <f t="shared" si="3"/>
        <v>7.4981022303255054E-2</v>
      </c>
      <c r="F29" s="125">
        <f t="shared" si="1"/>
        <v>2.2688007665259923E-2</v>
      </c>
      <c r="G29" s="120"/>
    </row>
    <row r="30" spans="1:7">
      <c r="A30" s="115" t="s">
        <v>1186</v>
      </c>
      <c r="B30" s="110" t="str">
        <f>Geometry_info!A614</f>
        <v>Rack_B_11</v>
      </c>
      <c r="C30" s="122">
        <f t="shared" si="4"/>
        <v>3.0258333333333334</v>
      </c>
      <c r="D30" s="123">
        <f t="shared" si="0"/>
        <v>302.58333333333331</v>
      </c>
      <c r="E30" s="126">
        <f t="shared" si="3"/>
        <v>7.4981022303255054E-2</v>
      </c>
      <c r="F30" s="125">
        <f t="shared" si="1"/>
        <v>2.2688007665259923E-2</v>
      </c>
      <c r="G30" s="120"/>
    </row>
    <row r="31" spans="1:7">
      <c r="A31" s="115" t="s">
        <v>1187</v>
      </c>
      <c r="B31" s="110" t="str">
        <f>Geometry_info!A615</f>
        <v>Rack_B_12</v>
      </c>
      <c r="C31" s="122">
        <f t="shared" si="4"/>
        <v>3.0258333333333334</v>
      </c>
      <c r="D31" s="123">
        <f t="shared" si="0"/>
        <v>302.58333333333331</v>
      </c>
      <c r="E31" s="126">
        <f t="shared" si="3"/>
        <v>7.4981022303255054E-2</v>
      </c>
      <c r="F31" s="125">
        <f t="shared" si="1"/>
        <v>2.2688007665259923E-2</v>
      </c>
      <c r="G31" s="120"/>
    </row>
    <row r="32" spans="1:7">
      <c r="A32" s="115" t="s">
        <v>1188</v>
      </c>
      <c r="B32" s="110" t="str">
        <f>Geometry_info!A616</f>
        <v>Rack_B_13</v>
      </c>
      <c r="C32" s="122">
        <f t="shared" si="4"/>
        <v>3.0258333333333334</v>
      </c>
      <c r="D32" s="123">
        <f t="shared" si="0"/>
        <v>302.58333333333331</v>
      </c>
      <c r="E32" s="126">
        <f t="shared" si="3"/>
        <v>7.4981022303255054E-2</v>
      </c>
      <c r="F32" s="125">
        <f t="shared" si="1"/>
        <v>2.2688007665259923E-2</v>
      </c>
      <c r="G32" s="120"/>
    </row>
    <row r="33" spans="1:7">
      <c r="A33" s="115" t="s">
        <v>1189</v>
      </c>
      <c r="B33" s="110" t="str">
        <f>Geometry_info!A617</f>
        <v>Rack_B_14</v>
      </c>
      <c r="C33" s="122">
        <f t="shared" si="4"/>
        <v>3.0258333333333334</v>
      </c>
      <c r="D33" s="123">
        <f t="shared" si="0"/>
        <v>302.58333333333331</v>
      </c>
      <c r="E33" s="126">
        <f t="shared" si="3"/>
        <v>7.4981022303255054E-2</v>
      </c>
      <c r="F33" s="125">
        <f t="shared" si="1"/>
        <v>2.2688007665259923E-2</v>
      </c>
      <c r="G33" s="120"/>
    </row>
    <row r="34" spans="1:7">
      <c r="A34" s="115" t="s">
        <v>1190</v>
      </c>
      <c r="B34" s="110" t="str">
        <f>Geometry_info!A618</f>
        <v>Rack_B_15</v>
      </c>
      <c r="C34" s="122">
        <f t="shared" si="4"/>
        <v>3.0258333333333334</v>
      </c>
      <c r="D34" s="123">
        <f t="shared" si="0"/>
        <v>302.58333333333331</v>
      </c>
      <c r="E34" s="126">
        <f t="shared" si="3"/>
        <v>7.4981022303255054E-2</v>
      </c>
      <c r="F34" s="125">
        <f t="shared" si="1"/>
        <v>2.2688007665259923E-2</v>
      </c>
      <c r="G34" s="120"/>
    </row>
    <row r="35" spans="1:7">
      <c r="A35" s="115" t="s">
        <v>1191</v>
      </c>
      <c r="B35" s="110" t="str">
        <f>Geometry_info!A619</f>
        <v>Rack_B_16</v>
      </c>
      <c r="C35" s="122">
        <f t="shared" si="4"/>
        <v>3.0258333333333334</v>
      </c>
      <c r="D35" s="123">
        <f t="shared" si="0"/>
        <v>302.58333333333331</v>
      </c>
      <c r="E35" s="126">
        <f t="shared" si="3"/>
        <v>7.4981022303255054E-2</v>
      </c>
      <c r="F35" s="125">
        <f t="shared" si="1"/>
        <v>2.2688007665259923E-2</v>
      </c>
      <c r="G35" s="120"/>
    </row>
    <row r="36" spans="1:7">
      <c r="A36" s="115" t="s">
        <v>1192</v>
      </c>
      <c r="B36" s="110" t="str">
        <f>Geometry_info!A620</f>
        <v>Rack_B_17</v>
      </c>
      <c r="C36" s="122">
        <f t="shared" si="4"/>
        <v>3.0258333333333334</v>
      </c>
      <c r="D36" s="123">
        <f t="shared" si="0"/>
        <v>302.58333333333331</v>
      </c>
      <c r="E36" s="126">
        <f t="shared" si="3"/>
        <v>7.4981022303255054E-2</v>
      </c>
      <c r="F36" s="125">
        <f t="shared" si="1"/>
        <v>2.2688007665259923E-2</v>
      </c>
      <c r="G36" s="120"/>
    </row>
    <row r="37" spans="1:7">
      <c r="A37" s="115" t="s">
        <v>1193</v>
      </c>
      <c r="B37" s="110" t="str">
        <f>Geometry_info!A621</f>
        <v>Rack_B_18</v>
      </c>
      <c r="C37" s="122">
        <f t="shared" si="4"/>
        <v>3.0258333333333334</v>
      </c>
      <c r="D37" s="123">
        <f t="shared" si="0"/>
        <v>302.58333333333331</v>
      </c>
      <c r="E37" s="126">
        <f t="shared" si="3"/>
        <v>7.4981022303255054E-2</v>
      </c>
      <c r="F37" s="125">
        <f t="shared" si="1"/>
        <v>2.2688007665259923E-2</v>
      </c>
      <c r="G37" s="120"/>
    </row>
    <row r="38" spans="1:7">
      <c r="A38" s="115" t="s">
        <v>1194</v>
      </c>
      <c r="B38" s="110" t="str">
        <f>Geometry_info!A622</f>
        <v>Rack_B_19</v>
      </c>
      <c r="C38" s="122">
        <f t="shared" si="4"/>
        <v>3.0258333333333334</v>
      </c>
      <c r="D38" s="123">
        <f t="shared" si="0"/>
        <v>302.58333333333331</v>
      </c>
      <c r="E38" s="126">
        <f t="shared" si="3"/>
        <v>7.4981022303255054E-2</v>
      </c>
      <c r="F38" s="125">
        <f t="shared" si="1"/>
        <v>2.2688007665259923E-2</v>
      </c>
      <c r="G38" s="120"/>
    </row>
    <row r="39" spans="1:7">
      <c r="A39" s="115" t="s">
        <v>1195</v>
      </c>
      <c r="B39" s="110" t="str">
        <f>Geometry_info!A623</f>
        <v>Rack_B_20</v>
      </c>
      <c r="C39" s="122">
        <f t="shared" si="4"/>
        <v>3.0258333333333334</v>
      </c>
      <c r="D39" s="123">
        <f t="shared" si="0"/>
        <v>302.58333333333331</v>
      </c>
      <c r="E39" s="126">
        <f t="shared" si="3"/>
        <v>7.4981022303255054E-2</v>
      </c>
      <c r="F39" s="125">
        <f t="shared" si="1"/>
        <v>2.2688007665259923E-2</v>
      </c>
      <c r="G39" s="120"/>
    </row>
    <row r="40" spans="1:7">
      <c r="A40" s="115" t="s">
        <v>1196</v>
      </c>
      <c r="B40" s="110" t="str">
        <f>Geometry_info!A624</f>
        <v>Rack_B_21</v>
      </c>
      <c r="C40" s="122">
        <f t="shared" si="4"/>
        <v>3.0258333333333334</v>
      </c>
      <c r="D40" s="123">
        <f t="shared" si="0"/>
        <v>302.58333333333331</v>
      </c>
      <c r="E40" s="126">
        <f t="shared" si="3"/>
        <v>7.4981022303255054E-2</v>
      </c>
      <c r="F40" s="125">
        <f t="shared" si="1"/>
        <v>2.2688007665259923E-2</v>
      </c>
      <c r="G40" s="120"/>
    </row>
    <row r="41" spans="1:7">
      <c r="A41" s="115" t="s">
        <v>1197</v>
      </c>
      <c r="B41" s="110" t="str">
        <f>Geometry_info!A625</f>
        <v>Rack_B_22</v>
      </c>
      <c r="C41" s="122">
        <f t="shared" si="4"/>
        <v>3.0258333333333334</v>
      </c>
      <c r="D41" s="123">
        <f t="shared" si="0"/>
        <v>302.58333333333331</v>
      </c>
      <c r="E41" s="126">
        <f t="shared" si="3"/>
        <v>7.4981022303255054E-2</v>
      </c>
      <c r="F41" s="125">
        <f t="shared" si="1"/>
        <v>2.2688007665259923E-2</v>
      </c>
      <c r="G41" s="120"/>
    </row>
    <row r="42" spans="1:7">
      <c r="A42" s="115" t="s">
        <v>1198</v>
      </c>
      <c r="B42" s="110" t="str">
        <f>Geometry_info!A626</f>
        <v>Rack_B_23</v>
      </c>
      <c r="C42" s="122">
        <f t="shared" si="4"/>
        <v>3.0258333333333334</v>
      </c>
      <c r="D42" s="123">
        <f t="shared" si="0"/>
        <v>302.58333333333331</v>
      </c>
      <c r="E42" s="126">
        <f t="shared" si="3"/>
        <v>7.4981022303255054E-2</v>
      </c>
      <c r="F42" s="125">
        <f t="shared" si="1"/>
        <v>2.2688007665259923E-2</v>
      </c>
      <c r="G42" s="120"/>
    </row>
    <row r="43" spans="1:7">
      <c r="A43" s="115" t="s">
        <v>1199</v>
      </c>
      <c r="B43" s="110" t="str">
        <f>Geometry_info!A627</f>
        <v>Rack_B_24</v>
      </c>
      <c r="C43" s="122">
        <f t="shared" si="4"/>
        <v>3.0258333333333334</v>
      </c>
      <c r="D43" s="123">
        <f t="shared" si="0"/>
        <v>302.58333333333331</v>
      </c>
      <c r="E43" s="126">
        <f t="shared" si="3"/>
        <v>7.4981022303255054E-2</v>
      </c>
      <c r="F43" s="125">
        <f t="shared" si="1"/>
        <v>2.2688007665259923E-2</v>
      </c>
      <c r="G43" s="120"/>
    </row>
    <row r="44" spans="1:7">
      <c r="A44" s="115" t="s">
        <v>1200</v>
      </c>
      <c r="B44" s="110" t="str">
        <f>Geometry_info!A628</f>
        <v>Rack_C_01</v>
      </c>
      <c r="C44" s="122">
        <f>'ref Level 4'!F9</f>
        <v>2.7784615384615381</v>
      </c>
      <c r="D44" s="123">
        <f t="shared" si="0"/>
        <v>277.84615384615381</v>
      </c>
      <c r="E44" s="126">
        <f t="shared" si="3"/>
        <v>7.4981022303255054E-2</v>
      </c>
      <c r="F44" s="125">
        <f t="shared" si="1"/>
        <v>2.0833188658412095E-2</v>
      </c>
      <c r="G44" s="120"/>
    </row>
    <row r="45" spans="1:7">
      <c r="A45" s="115" t="s">
        <v>1201</v>
      </c>
      <c r="B45" s="110" t="str">
        <f>Geometry_info!A629</f>
        <v>Rack_C_02</v>
      </c>
      <c r="C45" s="122">
        <f>C44</f>
        <v>2.7784615384615381</v>
      </c>
      <c r="D45" s="123">
        <f t="shared" si="0"/>
        <v>277.84615384615381</v>
      </c>
      <c r="E45" s="126">
        <f t="shared" si="3"/>
        <v>7.4981022303255054E-2</v>
      </c>
      <c r="F45" s="125">
        <f t="shared" si="1"/>
        <v>2.0833188658412095E-2</v>
      </c>
      <c r="G45" s="120"/>
    </row>
    <row r="46" spans="1:7">
      <c r="A46" s="115" t="s">
        <v>1202</v>
      </c>
      <c r="B46" s="110" t="str">
        <f>Geometry_info!A630</f>
        <v>Rack_C_03</v>
      </c>
      <c r="C46" s="122">
        <f t="shared" ref="C46:C69" si="5">C45</f>
        <v>2.7784615384615381</v>
      </c>
      <c r="D46" s="123">
        <f t="shared" si="0"/>
        <v>277.84615384615381</v>
      </c>
      <c r="E46" s="126">
        <f t="shared" si="3"/>
        <v>7.4981022303255054E-2</v>
      </c>
      <c r="F46" s="125">
        <f t="shared" si="1"/>
        <v>2.0833188658412095E-2</v>
      </c>
      <c r="G46" s="120"/>
    </row>
    <row r="47" spans="1:7">
      <c r="A47" s="115" t="s">
        <v>1203</v>
      </c>
      <c r="B47" s="110" t="str">
        <f>Geometry_info!A631</f>
        <v>Rack_C_04</v>
      </c>
      <c r="C47" s="122">
        <f t="shared" si="5"/>
        <v>2.7784615384615381</v>
      </c>
      <c r="D47" s="123">
        <f t="shared" si="0"/>
        <v>277.84615384615381</v>
      </c>
      <c r="E47" s="126">
        <f t="shared" si="3"/>
        <v>7.4981022303255054E-2</v>
      </c>
      <c r="F47" s="125">
        <f t="shared" si="1"/>
        <v>2.0833188658412095E-2</v>
      </c>
      <c r="G47" s="120"/>
    </row>
    <row r="48" spans="1:7">
      <c r="A48" s="115" t="s">
        <v>1204</v>
      </c>
      <c r="B48" s="110" t="str">
        <f>Geometry_info!A632</f>
        <v>Rack_C_05</v>
      </c>
      <c r="C48" s="122">
        <f t="shared" si="5"/>
        <v>2.7784615384615381</v>
      </c>
      <c r="D48" s="123">
        <f t="shared" si="0"/>
        <v>277.84615384615381</v>
      </c>
      <c r="E48" s="126">
        <f t="shared" si="3"/>
        <v>7.4981022303255054E-2</v>
      </c>
      <c r="F48" s="125">
        <f t="shared" si="1"/>
        <v>2.0833188658412095E-2</v>
      </c>
      <c r="G48" s="120"/>
    </row>
    <row r="49" spans="1:7">
      <c r="A49" s="115" t="s">
        <v>1205</v>
      </c>
      <c r="B49" s="110" t="str">
        <f>Geometry_info!A633</f>
        <v>Rack_C_06</v>
      </c>
      <c r="C49" s="122">
        <f t="shared" si="5"/>
        <v>2.7784615384615381</v>
      </c>
      <c r="D49" s="123">
        <f t="shared" si="0"/>
        <v>277.84615384615381</v>
      </c>
      <c r="E49" s="126">
        <f t="shared" si="3"/>
        <v>7.4981022303255054E-2</v>
      </c>
      <c r="F49" s="125">
        <f t="shared" si="1"/>
        <v>2.0833188658412095E-2</v>
      </c>
      <c r="G49" s="120"/>
    </row>
    <row r="50" spans="1:7">
      <c r="A50" s="115" t="s">
        <v>1206</v>
      </c>
      <c r="B50" s="110" t="str">
        <f>Geometry_info!A634</f>
        <v>Rack_C_07</v>
      </c>
      <c r="C50" s="122">
        <f t="shared" si="5"/>
        <v>2.7784615384615381</v>
      </c>
      <c r="D50" s="123">
        <f t="shared" si="0"/>
        <v>277.84615384615381</v>
      </c>
      <c r="E50" s="126">
        <f t="shared" si="3"/>
        <v>7.4981022303255054E-2</v>
      </c>
      <c r="F50" s="125">
        <f t="shared" si="1"/>
        <v>2.0833188658412095E-2</v>
      </c>
      <c r="G50" s="120"/>
    </row>
    <row r="51" spans="1:7">
      <c r="A51" s="115" t="s">
        <v>1207</v>
      </c>
      <c r="B51" s="110" t="str">
        <f>Geometry_info!A635</f>
        <v>Rack_C_08</v>
      </c>
      <c r="C51" s="122">
        <f t="shared" si="5"/>
        <v>2.7784615384615381</v>
      </c>
      <c r="D51" s="123">
        <f t="shared" si="0"/>
        <v>277.84615384615381</v>
      </c>
      <c r="E51" s="126">
        <f t="shared" si="3"/>
        <v>7.4981022303255054E-2</v>
      </c>
      <c r="F51" s="125">
        <f t="shared" si="1"/>
        <v>2.0833188658412095E-2</v>
      </c>
      <c r="G51" s="120"/>
    </row>
    <row r="52" spans="1:7">
      <c r="A52" s="115" t="s">
        <v>1208</v>
      </c>
      <c r="B52" s="110" t="str">
        <f>Geometry_info!A636</f>
        <v>Rack_C_09</v>
      </c>
      <c r="C52" s="122">
        <f t="shared" si="5"/>
        <v>2.7784615384615381</v>
      </c>
      <c r="D52" s="123">
        <f t="shared" si="0"/>
        <v>277.84615384615381</v>
      </c>
      <c r="E52" s="126">
        <f t="shared" si="3"/>
        <v>7.4981022303255054E-2</v>
      </c>
      <c r="F52" s="125">
        <f t="shared" si="1"/>
        <v>2.0833188658412095E-2</v>
      </c>
      <c r="G52" s="120"/>
    </row>
    <row r="53" spans="1:7">
      <c r="A53" s="115" t="s">
        <v>1209</v>
      </c>
      <c r="B53" s="110" t="str">
        <f>Geometry_info!A637</f>
        <v>Rack_C_10</v>
      </c>
      <c r="C53" s="122">
        <f t="shared" si="5"/>
        <v>2.7784615384615381</v>
      </c>
      <c r="D53" s="123">
        <f t="shared" si="0"/>
        <v>277.84615384615381</v>
      </c>
      <c r="E53" s="126">
        <f t="shared" si="3"/>
        <v>7.4981022303255054E-2</v>
      </c>
      <c r="F53" s="125">
        <f t="shared" si="1"/>
        <v>2.0833188658412095E-2</v>
      </c>
      <c r="G53" s="120"/>
    </row>
    <row r="54" spans="1:7">
      <c r="A54" s="115" t="s">
        <v>1210</v>
      </c>
      <c r="B54" s="110" t="str">
        <f>Geometry_info!A638</f>
        <v>Rack_C_11</v>
      </c>
      <c r="C54" s="122">
        <f t="shared" si="5"/>
        <v>2.7784615384615381</v>
      </c>
      <c r="D54" s="123">
        <f t="shared" si="0"/>
        <v>277.84615384615381</v>
      </c>
      <c r="E54" s="126">
        <f t="shared" si="3"/>
        <v>7.4981022303255054E-2</v>
      </c>
      <c r="F54" s="125">
        <f t="shared" si="1"/>
        <v>2.0833188658412095E-2</v>
      </c>
      <c r="G54" s="120"/>
    </row>
    <row r="55" spans="1:7">
      <c r="A55" s="115" t="s">
        <v>1211</v>
      </c>
      <c r="B55" s="110" t="str">
        <f>Geometry_info!A639</f>
        <v>Rack_C_12</v>
      </c>
      <c r="C55" s="122">
        <f t="shared" si="5"/>
        <v>2.7784615384615381</v>
      </c>
      <c r="D55" s="123">
        <f t="shared" si="0"/>
        <v>277.84615384615381</v>
      </c>
      <c r="E55" s="126">
        <f t="shared" si="3"/>
        <v>7.4981022303255054E-2</v>
      </c>
      <c r="F55" s="125">
        <f t="shared" si="1"/>
        <v>2.0833188658412095E-2</v>
      </c>
      <c r="G55" s="120"/>
    </row>
    <row r="56" spans="1:7">
      <c r="A56" s="115" t="s">
        <v>1212</v>
      </c>
      <c r="B56" s="110" t="str">
        <f>Geometry_info!A640</f>
        <v>Rack_C_13</v>
      </c>
      <c r="C56" s="122">
        <f t="shared" si="5"/>
        <v>2.7784615384615381</v>
      </c>
      <c r="D56" s="123">
        <f t="shared" si="0"/>
        <v>277.84615384615381</v>
      </c>
      <c r="E56" s="126">
        <f t="shared" si="3"/>
        <v>7.4981022303255054E-2</v>
      </c>
      <c r="F56" s="125">
        <f t="shared" si="1"/>
        <v>2.0833188658412095E-2</v>
      </c>
      <c r="G56" s="120"/>
    </row>
    <row r="57" spans="1:7">
      <c r="A57" s="115" t="s">
        <v>1213</v>
      </c>
      <c r="B57" s="110" t="str">
        <f>Geometry_info!A641</f>
        <v>Rack_C_14</v>
      </c>
      <c r="C57" s="122">
        <f t="shared" si="5"/>
        <v>2.7784615384615381</v>
      </c>
      <c r="D57" s="123">
        <f t="shared" si="0"/>
        <v>277.84615384615381</v>
      </c>
      <c r="E57" s="126">
        <f t="shared" si="3"/>
        <v>7.4981022303255054E-2</v>
      </c>
      <c r="F57" s="125">
        <f t="shared" si="1"/>
        <v>2.0833188658412095E-2</v>
      </c>
      <c r="G57" s="120"/>
    </row>
    <row r="58" spans="1:7">
      <c r="A58" s="115" t="s">
        <v>1214</v>
      </c>
      <c r="B58" s="110" t="str">
        <f>Geometry_info!A642</f>
        <v>Rack_C_15</v>
      </c>
      <c r="C58" s="122">
        <f t="shared" si="5"/>
        <v>2.7784615384615381</v>
      </c>
      <c r="D58" s="123">
        <f t="shared" si="0"/>
        <v>277.84615384615381</v>
      </c>
      <c r="E58" s="126">
        <f t="shared" si="3"/>
        <v>7.4981022303255054E-2</v>
      </c>
      <c r="F58" s="125">
        <f t="shared" si="1"/>
        <v>2.0833188658412095E-2</v>
      </c>
      <c r="G58" s="120"/>
    </row>
    <row r="59" spans="1:7">
      <c r="A59" s="115" t="s">
        <v>1215</v>
      </c>
      <c r="B59" s="110" t="str">
        <f>Geometry_info!A643</f>
        <v>Rack_C_16</v>
      </c>
      <c r="C59" s="122">
        <f t="shared" si="5"/>
        <v>2.7784615384615381</v>
      </c>
      <c r="D59" s="123">
        <f t="shared" si="0"/>
        <v>277.84615384615381</v>
      </c>
      <c r="E59" s="126">
        <f t="shared" si="3"/>
        <v>7.4981022303255054E-2</v>
      </c>
      <c r="F59" s="125">
        <f t="shared" si="1"/>
        <v>2.0833188658412095E-2</v>
      </c>
      <c r="G59" s="120"/>
    </row>
    <row r="60" spans="1:7">
      <c r="A60" s="115" t="s">
        <v>1216</v>
      </c>
      <c r="B60" s="110" t="str">
        <f>Geometry_info!A644</f>
        <v>Rack_C_17</v>
      </c>
      <c r="C60" s="122">
        <f t="shared" si="5"/>
        <v>2.7784615384615381</v>
      </c>
      <c r="D60" s="123">
        <f t="shared" si="0"/>
        <v>277.84615384615381</v>
      </c>
      <c r="E60" s="126">
        <f t="shared" si="3"/>
        <v>7.4981022303255054E-2</v>
      </c>
      <c r="F60" s="125">
        <f t="shared" si="1"/>
        <v>2.0833188658412095E-2</v>
      </c>
      <c r="G60" s="120"/>
    </row>
    <row r="61" spans="1:7">
      <c r="A61" s="115" t="s">
        <v>1217</v>
      </c>
      <c r="B61" s="110" t="str">
        <f>Geometry_info!A645</f>
        <v>Rack_C_18</v>
      </c>
      <c r="C61" s="122">
        <f t="shared" si="5"/>
        <v>2.7784615384615381</v>
      </c>
      <c r="D61" s="123">
        <f t="shared" si="0"/>
        <v>277.84615384615381</v>
      </c>
      <c r="E61" s="126">
        <f t="shared" si="3"/>
        <v>7.4981022303255054E-2</v>
      </c>
      <c r="F61" s="125">
        <f t="shared" si="1"/>
        <v>2.0833188658412095E-2</v>
      </c>
      <c r="G61" s="120"/>
    </row>
    <row r="62" spans="1:7">
      <c r="A62" s="115" t="s">
        <v>1218</v>
      </c>
      <c r="B62" s="110" t="str">
        <f>Geometry_info!A646</f>
        <v>Rack_C_19</v>
      </c>
      <c r="C62" s="122">
        <f t="shared" si="5"/>
        <v>2.7784615384615381</v>
      </c>
      <c r="D62" s="123">
        <f t="shared" si="0"/>
        <v>277.84615384615381</v>
      </c>
      <c r="E62" s="126">
        <f t="shared" si="3"/>
        <v>7.4981022303255054E-2</v>
      </c>
      <c r="F62" s="125">
        <f t="shared" si="1"/>
        <v>2.0833188658412095E-2</v>
      </c>
      <c r="G62" s="120"/>
    </row>
    <row r="63" spans="1:7">
      <c r="A63" s="115" t="s">
        <v>1219</v>
      </c>
      <c r="B63" s="110" t="str">
        <f>Geometry_info!A647</f>
        <v>Rack_C_20</v>
      </c>
      <c r="C63" s="122">
        <f t="shared" si="5"/>
        <v>2.7784615384615381</v>
      </c>
      <c r="D63" s="123">
        <f t="shared" si="0"/>
        <v>277.84615384615381</v>
      </c>
      <c r="E63" s="126">
        <f t="shared" si="3"/>
        <v>7.4981022303255054E-2</v>
      </c>
      <c r="F63" s="125">
        <f t="shared" si="1"/>
        <v>2.0833188658412095E-2</v>
      </c>
      <c r="G63" s="120"/>
    </row>
    <row r="64" spans="1:7">
      <c r="A64" s="115" t="s">
        <v>1220</v>
      </c>
      <c r="B64" s="110" t="str">
        <f>Geometry_info!A648</f>
        <v>Rack_C_21</v>
      </c>
      <c r="C64" s="122">
        <f t="shared" si="5"/>
        <v>2.7784615384615381</v>
      </c>
      <c r="D64" s="123">
        <f t="shared" si="0"/>
        <v>277.84615384615381</v>
      </c>
      <c r="E64" s="126">
        <f t="shared" si="3"/>
        <v>7.4981022303255054E-2</v>
      </c>
      <c r="F64" s="125">
        <f t="shared" si="1"/>
        <v>2.0833188658412095E-2</v>
      </c>
      <c r="G64" s="120"/>
    </row>
    <row r="65" spans="1:7">
      <c r="A65" s="115" t="s">
        <v>1221</v>
      </c>
      <c r="B65" s="110" t="str">
        <f>Geometry_info!A649</f>
        <v>Rack_C_22</v>
      </c>
      <c r="C65" s="122">
        <f t="shared" si="5"/>
        <v>2.7784615384615381</v>
      </c>
      <c r="D65" s="123">
        <f t="shared" si="0"/>
        <v>277.84615384615381</v>
      </c>
      <c r="E65" s="126">
        <f t="shared" si="3"/>
        <v>7.4981022303255054E-2</v>
      </c>
      <c r="F65" s="125">
        <f t="shared" si="1"/>
        <v>2.0833188658412095E-2</v>
      </c>
      <c r="G65" s="120"/>
    </row>
    <row r="66" spans="1:7">
      <c r="A66" s="115" t="s">
        <v>1222</v>
      </c>
      <c r="B66" s="110" t="str">
        <f>Geometry_info!A650</f>
        <v>Rack_C_23</v>
      </c>
      <c r="C66" s="122">
        <f t="shared" si="5"/>
        <v>2.7784615384615381</v>
      </c>
      <c r="D66" s="123">
        <f t="shared" si="0"/>
        <v>277.84615384615381</v>
      </c>
      <c r="E66" s="126">
        <f t="shared" si="3"/>
        <v>7.4981022303255054E-2</v>
      </c>
      <c r="F66" s="125">
        <f t="shared" si="1"/>
        <v>2.0833188658412095E-2</v>
      </c>
      <c r="G66" s="120"/>
    </row>
    <row r="67" spans="1:7">
      <c r="A67" s="115" t="s">
        <v>1223</v>
      </c>
      <c r="B67" s="110" t="str">
        <f>Geometry_info!A651</f>
        <v>Rack_C_24</v>
      </c>
      <c r="C67" s="122">
        <f t="shared" si="5"/>
        <v>2.7784615384615381</v>
      </c>
      <c r="D67" s="123">
        <f t="shared" ref="D67:D130" si="6">C67/10*1000</f>
        <v>277.84615384615381</v>
      </c>
      <c r="E67" s="126">
        <f t="shared" si="3"/>
        <v>7.4981022303255054E-2</v>
      </c>
      <c r="F67" s="125">
        <f t="shared" ref="F67:F130" si="7">D67/1000*E67</f>
        <v>2.0833188658412095E-2</v>
      </c>
      <c r="G67" s="120"/>
    </row>
    <row r="68" spans="1:7">
      <c r="A68" s="115" t="s">
        <v>1224</v>
      </c>
      <c r="B68" s="110" t="str">
        <f>Geometry_info!A652</f>
        <v>Rack_C_25</v>
      </c>
      <c r="C68" s="122">
        <f t="shared" si="5"/>
        <v>2.7784615384615381</v>
      </c>
      <c r="D68" s="123">
        <f t="shared" si="6"/>
        <v>277.84615384615381</v>
      </c>
      <c r="E68" s="126">
        <f t="shared" ref="E68:E131" si="8">E67</f>
        <v>7.4981022303255054E-2</v>
      </c>
      <c r="F68" s="125">
        <f t="shared" si="7"/>
        <v>2.0833188658412095E-2</v>
      </c>
      <c r="G68" s="120"/>
    </row>
    <row r="69" spans="1:7">
      <c r="A69" s="115" t="s">
        <v>1225</v>
      </c>
      <c r="B69" s="110" t="str">
        <f>Geometry_info!A653</f>
        <v>Rack_C_26</v>
      </c>
      <c r="C69" s="122">
        <f t="shared" si="5"/>
        <v>2.7784615384615381</v>
      </c>
      <c r="D69" s="123">
        <f t="shared" si="6"/>
        <v>277.84615384615381</v>
      </c>
      <c r="E69" s="126">
        <f t="shared" si="8"/>
        <v>7.4981022303255054E-2</v>
      </c>
      <c r="F69" s="125">
        <f t="shared" si="7"/>
        <v>2.0833188658412095E-2</v>
      </c>
      <c r="G69" s="120"/>
    </row>
    <row r="70" spans="1:7">
      <c r="A70" s="115" t="s">
        <v>1226</v>
      </c>
      <c r="B70" s="110" t="str">
        <f>Geometry_info!A654</f>
        <v>Rack_D_01</v>
      </c>
      <c r="C70" s="122">
        <f>'ref Level 4'!F10</f>
        <v>3.6988461538461541</v>
      </c>
      <c r="D70" s="123">
        <f t="shared" si="6"/>
        <v>369.88461538461542</v>
      </c>
      <c r="E70" s="126">
        <f t="shared" si="8"/>
        <v>7.4981022303255054E-2</v>
      </c>
      <c r="F70" s="125">
        <f t="shared" si="7"/>
        <v>2.7734326595784765E-2</v>
      </c>
      <c r="G70" s="120"/>
    </row>
    <row r="71" spans="1:7">
      <c r="A71" s="115" t="s">
        <v>1227</v>
      </c>
      <c r="B71" s="110" t="str">
        <f>Geometry_info!A655</f>
        <v>Rack_D_02</v>
      </c>
      <c r="C71" s="122">
        <f>C70</f>
        <v>3.6988461538461541</v>
      </c>
      <c r="D71" s="123">
        <f t="shared" si="6"/>
        <v>369.88461538461542</v>
      </c>
      <c r="E71" s="126">
        <f t="shared" si="8"/>
        <v>7.4981022303255054E-2</v>
      </c>
      <c r="F71" s="125">
        <f t="shared" si="7"/>
        <v>2.7734326595784765E-2</v>
      </c>
      <c r="G71" s="120"/>
    </row>
    <row r="72" spans="1:7">
      <c r="A72" s="115" t="s">
        <v>1228</v>
      </c>
      <c r="B72" s="110" t="str">
        <f>Geometry_info!A656</f>
        <v>Rack_D_03</v>
      </c>
      <c r="C72" s="122">
        <f t="shared" ref="C72:C95" si="9">C71</f>
        <v>3.6988461538461541</v>
      </c>
      <c r="D72" s="123">
        <f t="shared" si="6"/>
        <v>369.88461538461542</v>
      </c>
      <c r="E72" s="126">
        <f t="shared" si="8"/>
        <v>7.4981022303255054E-2</v>
      </c>
      <c r="F72" s="125">
        <f t="shared" si="7"/>
        <v>2.7734326595784765E-2</v>
      </c>
      <c r="G72" s="120"/>
    </row>
    <row r="73" spans="1:7">
      <c r="A73" s="115" t="s">
        <v>1229</v>
      </c>
      <c r="B73" s="110" t="str">
        <f>Geometry_info!A657</f>
        <v>Rack_D_04</v>
      </c>
      <c r="C73" s="122">
        <f t="shared" si="9"/>
        <v>3.6988461538461541</v>
      </c>
      <c r="D73" s="123">
        <f t="shared" si="6"/>
        <v>369.88461538461542</v>
      </c>
      <c r="E73" s="126">
        <f t="shared" si="8"/>
        <v>7.4981022303255054E-2</v>
      </c>
      <c r="F73" s="125">
        <f t="shared" si="7"/>
        <v>2.7734326595784765E-2</v>
      </c>
      <c r="G73" s="120"/>
    </row>
    <row r="74" spans="1:7">
      <c r="A74" s="115" t="s">
        <v>1230</v>
      </c>
      <c r="B74" s="110" t="str">
        <f>Geometry_info!A658</f>
        <v>Rack_D_05</v>
      </c>
      <c r="C74" s="122">
        <f t="shared" si="9"/>
        <v>3.6988461538461541</v>
      </c>
      <c r="D74" s="123">
        <f t="shared" si="6"/>
        <v>369.88461538461542</v>
      </c>
      <c r="E74" s="126">
        <f t="shared" si="8"/>
        <v>7.4981022303255054E-2</v>
      </c>
      <c r="F74" s="125">
        <f t="shared" si="7"/>
        <v>2.7734326595784765E-2</v>
      </c>
      <c r="G74" s="120"/>
    </row>
    <row r="75" spans="1:7">
      <c r="A75" s="115" t="s">
        <v>1231</v>
      </c>
      <c r="B75" s="110" t="str">
        <f>Geometry_info!A659</f>
        <v>Rack_D_06</v>
      </c>
      <c r="C75" s="122">
        <f t="shared" si="9"/>
        <v>3.6988461538461541</v>
      </c>
      <c r="D75" s="123">
        <f t="shared" si="6"/>
        <v>369.88461538461542</v>
      </c>
      <c r="E75" s="126">
        <f t="shared" si="8"/>
        <v>7.4981022303255054E-2</v>
      </c>
      <c r="F75" s="125">
        <f t="shared" si="7"/>
        <v>2.7734326595784765E-2</v>
      </c>
      <c r="G75" s="120"/>
    </row>
    <row r="76" spans="1:7">
      <c r="A76" s="115" t="s">
        <v>1232</v>
      </c>
      <c r="B76" s="110" t="str">
        <f>Geometry_info!A660</f>
        <v>Rack_D_07</v>
      </c>
      <c r="C76" s="122">
        <f t="shared" si="9"/>
        <v>3.6988461538461541</v>
      </c>
      <c r="D76" s="123">
        <f t="shared" si="6"/>
        <v>369.88461538461542</v>
      </c>
      <c r="E76" s="126">
        <f t="shared" si="8"/>
        <v>7.4981022303255054E-2</v>
      </c>
      <c r="F76" s="125">
        <f t="shared" si="7"/>
        <v>2.7734326595784765E-2</v>
      </c>
      <c r="G76" s="120"/>
    </row>
    <row r="77" spans="1:7">
      <c r="A77" s="115" t="s">
        <v>1233</v>
      </c>
      <c r="B77" s="110" t="str">
        <f>Geometry_info!A661</f>
        <v>Rack_D_08</v>
      </c>
      <c r="C77" s="122">
        <f t="shared" si="9"/>
        <v>3.6988461538461541</v>
      </c>
      <c r="D77" s="123">
        <f t="shared" si="6"/>
        <v>369.88461538461542</v>
      </c>
      <c r="E77" s="126">
        <f t="shared" si="8"/>
        <v>7.4981022303255054E-2</v>
      </c>
      <c r="F77" s="125">
        <f t="shared" si="7"/>
        <v>2.7734326595784765E-2</v>
      </c>
      <c r="G77" s="120"/>
    </row>
    <row r="78" spans="1:7">
      <c r="A78" s="115" t="s">
        <v>1234</v>
      </c>
      <c r="B78" s="110" t="str">
        <f>Geometry_info!A662</f>
        <v>Rack_D_09</v>
      </c>
      <c r="C78" s="122">
        <f t="shared" si="9"/>
        <v>3.6988461538461541</v>
      </c>
      <c r="D78" s="123">
        <f t="shared" si="6"/>
        <v>369.88461538461542</v>
      </c>
      <c r="E78" s="126">
        <f t="shared" si="8"/>
        <v>7.4981022303255054E-2</v>
      </c>
      <c r="F78" s="125">
        <f t="shared" si="7"/>
        <v>2.7734326595784765E-2</v>
      </c>
      <c r="G78" s="120"/>
    </row>
    <row r="79" spans="1:7">
      <c r="A79" s="115" t="s">
        <v>1235</v>
      </c>
      <c r="B79" s="110" t="str">
        <f>Geometry_info!A663</f>
        <v>Rack_D_10</v>
      </c>
      <c r="C79" s="122">
        <f t="shared" si="9"/>
        <v>3.6988461538461541</v>
      </c>
      <c r="D79" s="123">
        <f t="shared" si="6"/>
        <v>369.88461538461542</v>
      </c>
      <c r="E79" s="126">
        <f t="shared" si="8"/>
        <v>7.4981022303255054E-2</v>
      </c>
      <c r="F79" s="125">
        <f t="shared" si="7"/>
        <v>2.7734326595784765E-2</v>
      </c>
      <c r="G79" s="120"/>
    </row>
    <row r="80" spans="1:7">
      <c r="A80" s="115" t="s">
        <v>1236</v>
      </c>
      <c r="B80" s="110" t="str">
        <f>Geometry_info!A664</f>
        <v>Rack_D_11</v>
      </c>
      <c r="C80" s="122">
        <f t="shared" si="9"/>
        <v>3.6988461538461541</v>
      </c>
      <c r="D80" s="123">
        <f t="shared" si="6"/>
        <v>369.88461538461542</v>
      </c>
      <c r="E80" s="126">
        <f t="shared" si="8"/>
        <v>7.4981022303255054E-2</v>
      </c>
      <c r="F80" s="125">
        <f t="shared" si="7"/>
        <v>2.7734326595784765E-2</v>
      </c>
      <c r="G80" s="120"/>
    </row>
    <row r="81" spans="1:7">
      <c r="A81" s="115" t="s">
        <v>1237</v>
      </c>
      <c r="B81" s="110" t="str">
        <f>Geometry_info!A665</f>
        <v>Rack_D_12</v>
      </c>
      <c r="C81" s="122">
        <f t="shared" si="9"/>
        <v>3.6988461538461541</v>
      </c>
      <c r="D81" s="123">
        <f t="shared" si="6"/>
        <v>369.88461538461542</v>
      </c>
      <c r="E81" s="126">
        <f t="shared" si="8"/>
        <v>7.4981022303255054E-2</v>
      </c>
      <c r="F81" s="125">
        <f t="shared" si="7"/>
        <v>2.7734326595784765E-2</v>
      </c>
      <c r="G81" s="120"/>
    </row>
    <row r="82" spans="1:7">
      <c r="A82" s="115" t="s">
        <v>1238</v>
      </c>
      <c r="B82" s="110" t="str">
        <f>Geometry_info!A666</f>
        <v>Rack_D_13</v>
      </c>
      <c r="C82" s="122">
        <f t="shared" si="9"/>
        <v>3.6988461538461541</v>
      </c>
      <c r="D82" s="123">
        <f t="shared" si="6"/>
        <v>369.88461538461542</v>
      </c>
      <c r="E82" s="126">
        <f t="shared" si="8"/>
        <v>7.4981022303255054E-2</v>
      </c>
      <c r="F82" s="125">
        <f t="shared" si="7"/>
        <v>2.7734326595784765E-2</v>
      </c>
      <c r="G82" s="120"/>
    </row>
    <row r="83" spans="1:7">
      <c r="A83" s="115" t="s">
        <v>1239</v>
      </c>
      <c r="B83" s="110" t="str">
        <f>Geometry_info!A667</f>
        <v>Rack_D_14</v>
      </c>
      <c r="C83" s="122">
        <f t="shared" si="9"/>
        <v>3.6988461538461541</v>
      </c>
      <c r="D83" s="123">
        <f t="shared" si="6"/>
        <v>369.88461538461542</v>
      </c>
      <c r="E83" s="126">
        <f t="shared" si="8"/>
        <v>7.4981022303255054E-2</v>
      </c>
      <c r="F83" s="125">
        <f t="shared" si="7"/>
        <v>2.7734326595784765E-2</v>
      </c>
      <c r="G83" s="120"/>
    </row>
    <row r="84" spans="1:7">
      <c r="A84" s="115" t="s">
        <v>1240</v>
      </c>
      <c r="B84" s="110" t="str">
        <f>Geometry_info!A668</f>
        <v>Rack_D_15</v>
      </c>
      <c r="C84" s="122">
        <f t="shared" si="9"/>
        <v>3.6988461538461541</v>
      </c>
      <c r="D84" s="123">
        <f t="shared" si="6"/>
        <v>369.88461538461542</v>
      </c>
      <c r="E84" s="126">
        <f t="shared" si="8"/>
        <v>7.4981022303255054E-2</v>
      </c>
      <c r="F84" s="125">
        <f t="shared" si="7"/>
        <v>2.7734326595784765E-2</v>
      </c>
      <c r="G84" s="120"/>
    </row>
    <row r="85" spans="1:7">
      <c r="A85" s="115" t="s">
        <v>1241</v>
      </c>
      <c r="B85" s="110" t="str">
        <f>Geometry_info!A669</f>
        <v>Rack_D_16</v>
      </c>
      <c r="C85" s="122">
        <f t="shared" si="9"/>
        <v>3.6988461538461541</v>
      </c>
      <c r="D85" s="123">
        <f t="shared" si="6"/>
        <v>369.88461538461542</v>
      </c>
      <c r="E85" s="126">
        <f t="shared" si="8"/>
        <v>7.4981022303255054E-2</v>
      </c>
      <c r="F85" s="125">
        <f t="shared" si="7"/>
        <v>2.7734326595784765E-2</v>
      </c>
      <c r="G85" s="120"/>
    </row>
    <row r="86" spans="1:7">
      <c r="A86" s="115" t="s">
        <v>1242</v>
      </c>
      <c r="B86" s="110" t="str">
        <f>Geometry_info!A670</f>
        <v>Rack_D_17</v>
      </c>
      <c r="C86" s="122">
        <f t="shared" si="9"/>
        <v>3.6988461538461541</v>
      </c>
      <c r="D86" s="123">
        <f t="shared" si="6"/>
        <v>369.88461538461542</v>
      </c>
      <c r="E86" s="126">
        <f t="shared" si="8"/>
        <v>7.4981022303255054E-2</v>
      </c>
      <c r="F86" s="125">
        <f t="shared" si="7"/>
        <v>2.7734326595784765E-2</v>
      </c>
      <c r="G86" s="120"/>
    </row>
    <row r="87" spans="1:7">
      <c r="A87" s="115" t="s">
        <v>1243</v>
      </c>
      <c r="B87" s="110" t="str">
        <f>Geometry_info!A671</f>
        <v>Rack_D_18</v>
      </c>
      <c r="C87" s="122">
        <f t="shared" si="9"/>
        <v>3.6988461538461541</v>
      </c>
      <c r="D87" s="123">
        <f t="shared" si="6"/>
        <v>369.88461538461542</v>
      </c>
      <c r="E87" s="126">
        <f t="shared" si="8"/>
        <v>7.4981022303255054E-2</v>
      </c>
      <c r="F87" s="125">
        <f t="shared" si="7"/>
        <v>2.7734326595784765E-2</v>
      </c>
      <c r="G87" s="120"/>
    </row>
    <row r="88" spans="1:7">
      <c r="A88" s="115" t="s">
        <v>1244</v>
      </c>
      <c r="B88" s="110" t="str">
        <f>Geometry_info!A672</f>
        <v>Rack_D_19</v>
      </c>
      <c r="C88" s="122">
        <f t="shared" si="9"/>
        <v>3.6988461538461541</v>
      </c>
      <c r="D88" s="123">
        <f t="shared" si="6"/>
        <v>369.88461538461542</v>
      </c>
      <c r="E88" s="126">
        <f t="shared" si="8"/>
        <v>7.4981022303255054E-2</v>
      </c>
      <c r="F88" s="125">
        <f t="shared" si="7"/>
        <v>2.7734326595784765E-2</v>
      </c>
      <c r="G88" s="120"/>
    </row>
    <row r="89" spans="1:7">
      <c r="A89" s="115" t="s">
        <v>1245</v>
      </c>
      <c r="B89" s="110" t="str">
        <f>Geometry_info!A673</f>
        <v>Rack_D_20</v>
      </c>
      <c r="C89" s="122">
        <f t="shared" si="9"/>
        <v>3.6988461538461541</v>
      </c>
      <c r="D89" s="123">
        <f t="shared" si="6"/>
        <v>369.88461538461542</v>
      </c>
      <c r="E89" s="126">
        <f t="shared" si="8"/>
        <v>7.4981022303255054E-2</v>
      </c>
      <c r="F89" s="125">
        <f t="shared" si="7"/>
        <v>2.7734326595784765E-2</v>
      </c>
      <c r="G89" s="120"/>
    </row>
    <row r="90" spans="1:7">
      <c r="A90" s="115" t="s">
        <v>1246</v>
      </c>
      <c r="B90" s="110" t="str">
        <f>Geometry_info!A674</f>
        <v>Rack_D_21</v>
      </c>
      <c r="C90" s="122">
        <f t="shared" si="9"/>
        <v>3.6988461538461541</v>
      </c>
      <c r="D90" s="123">
        <f t="shared" si="6"/>
        <v>369.88461538461542</v>
      </c>
      <c r="E90" s="126">
        <f t="shared" si="8"/>
        <v>7.4981022303255054E-2</v>
      </c>
      <c r="F90" s="125">
        <f t="shared" si="7"/>
        <v>2.7734326595784765E-2</v>
      </c>
      <c r="G90" s="120"/>
    </row>
    <row r="91" spans="1:7">
      <c r="A91" s="115" t="s">
        <v>1247</v>
      </c>
      <c r="B91" s="110" t="str">
        <f>Geometry_info!A675</f>
        <v>Rack_D_22</v>
      </c>
      <c r="C91" s="122">
        <f t="shared" si="9"/>
        <v>3.6988461538461541</v>
      </c>
      <c r="D91" s="123">
        <f t="shared" si="6"/>
        <v>369.88461538461542</v>
      </c>
      <c r="E91" s="126">
        <f t="shared" si="8"/>
        <v>7.4981022303255054E-2</v>
      </c>
      <c r="F91" s="125">
        <f t="shared" si="7"/>
        <v>2.7734326595784765E-2</v>
      </c>
      <c r="G91" s="120"/>
    </row>
    <row r="92" spans="1:7">
      <c r="A92" s="115" t="s">
        <v>1248</v>
      </c>
      <c r="B92" s="110" t="str">
        <f>Geometry_info!A676</f>
        <v>Rack_D_23</v>
      </c>
      <c r="C92" s="122">
        <f t="shared" si="9"/>
        <v>3.6988461538461541</v>
      </c>
      <c r="D92" s="123">
        <f t="shared" si="6"/>
        <v>369.88461538461542</v>
      </c>
      <c r="E92" s="126">
        <f t="shared" si="8"/>
        <v>7.4981022303255054E-2</v>
      </c>
      <c r="F92" s="125">
        <f t="shared" si="7"/>
        <v>2.7734326595784765E-2</v>
      </c>
      <c r="G92" s="120"/>
    </row>
    <row r="93" spans="1:7">
      <c r="A93" s="115" t="s">
        <v>1249</v>
      </c>
      <c r="B93" s="110" t="str">
        <f>Geometry_info!A677</f>
        <v>Rack_D_24</v>
      </c>
      <c r="C93" s="122">
        <f t="shared" si="9"/>
        <v>3.6988461538461541</v>
      </c>
      <c r="D93" s="123">
        <f t="shared" si="6"/>
        <v>369.88461538461542</v>
      </c>
      <c r="E93" s="126">
        <f t="shared" si="8"/>
        <v>7.4981022303255054E-2</v>
      </c>
      <c r="F93" s="125">
        <f t="shared" si="7"/>
        <v>2.7734326595784765E-2</v>
      </c>
      <c r="G93" s="120"/>
    </row>
    <row r="94" spans="1:7">
      <c r="A94" s="115" t="s">
        <v>1250</v>
      </c>
      <c r="B94" s="110" t="str">
        <f>Geometry_info!A678</f>
        <v>Rack_D_25</v>
      </c>
      <c r="C94" s="122">
        <f t="shared" si="9"/>
        <v>3.6988461538461541</v>
      </c>
      <c r="D94" s="123">
        <f t="shared" si="6"/>
        <v>369.88461538461542</v>
      </c>
      <c r="E94" s="126">
        <f t="shared" si="8"/>
        <v>7.4981022303255054E-2</v>
      </c>
      <c r="F94" s="125">
        <f t="shared" si="7"/>
        <v>2.7734326595784765E-2</v>
      </c>
      <c r="G94" s="120"/>
    </row>
    <row r="95" spans="1:7">
      <c r="A95" s="115" t="s">
        <v>1251</v>
      </c>
      <c r="B95" s="110" t="str">
        <f>Geometry_info!A679</f>
        <v>Rack_D_26</v>
      </c>
      <c r="C95" s="122">
        <f t="shared" si="9"/>
        <v>3.6988461538461541</v>
      </c>
      <c r="D95" s="123">
        <f t="shared" si="6"/>
        <v>369.88461538461542</v>
      </c>
      <c r="E95" s="126">
        <f t="shared" si="8"/>
        <v>7.4981022303255054E-2</v>
      </c>
      <c r="F95" s="125">
        <f t="shared" si="7"/>
        <v>2.7734326595784765E-2</v>
      </c>
      <c r="G95" s="120"/>
    </row>
    <row r="96" spans="1:7">
      <c r="A96" s="115" t="s">
        <v>1252</v>
      </c>
      <c r="B96" s="110" t="str">
        <f>Geometry_info!A680</f>
        <v>Rack_E_01</v>
      </c>
      <c r="C96" s="122">
        <f>'ref Level 4'!F35</f>
        <v>2.5176249999999998</v>
      </c>
      <c r="D96" s="123">
        <f t="shared" si="6"/>
        <v>251.76249999999999</v>
      </c>
      <c r="E96" s="126">
        <f t="shared" si="8"/>
        <v>7.4981022303255054E-2</v>
      </c>
      <c r="F96" s="125">
        <f t="shared" si="7"/>
        <v>1.887740962762325E-2</v>
      </c>
      <c r="G96" s="120"/>
    </row>
    <row r="97" spans="1:7">
      <c r="A97" s="115" t="s">
        <v>1253</v>
      </c>
      <c r="B97" s="110" t="str">
        <f>Geometry_info!A681</f>
        <v>Rack_E_02</v>
      </c>
      <c r="C97" s="122">
        <f>C96</f>
        <v>2.5176249999999998</v>
      </c>
      <c r="D97" s="123">
        <f t="shared" si="6"/>
        <v>251.76249999999999</v>
      </c>
      <c r="E97" s="126">
        <f t="shared" si="8"/>
        <v>7.4981022303255054E-2</v>
      </c>
      <c r="F97" s="125">
        <f t="shared" si="7"/>
        <v>1.887740962762325E-2</v>
      </c>
      <c r="G97" s="120"/>
    </row>
    <row r="98" spans="1:7">
      <c r="A98" s="115" t="s">
        <v>1254</v>
      </c>
      <c r="B98" s="110" t="str">
        <f>Geometry_info!A682</f>
        <v>Rack_E_03</v>
      </c>
      <c r="C98" s="122">
        <f t="shared" ref="C98:C103" si="10">C97</f>
        <v>2.5176249999999998</v>
      </c>
      <c r="D98" s="123">
        <f t="shared" si="6"/>
        <v>251.76249999999999</v>
      </c>
      <c r="E98" s="126">
        <f t="shared" si="8"/>
        <v>7.4981022303255054E-2</v>
      </c>
      <c r="F98" s="125">
        <f t="shared" si="7"/>
        <v>1.887740962762325E-2</v>
      </c>
      <c r="G98" s="120"/>
    </row>
    <row r="99" spans="1:7">
      <c r="A99" s="115" t="s">
        <v>1255</v>
      </c>
      <c r="B99" s="110" t="str">
        <f>Geometry_info!A683</f>
        <v>Rack_E_04</v>
      </c>
      <c r="C99" s="122">
        <f t="shared" si="10"/>
        <v>2.5176249999999998</v>
      </c>
      <c r="D99" s="123">
        <f t="shared" si="6"/>
        <v>251.76249999999999</v>
      </c>
      <c r="E99" s="126">
        <f t="shared" si="8"/>
        <v>7.4981022303255054E-2</v>
      </c>
      <c r="F99" s="125">
        <f t="shared" si="7"/>
        <v>1.887740962762325E-2</v>
      </c>
      <c r="G99" s="120"/>
    </row>
    <row r="100" spans="1:7">
      <c r="A100" s="115" t="s">
        <v>1256</v>
      </c>
      <c r="B100" s="110" t="str">
        <f>Geometry_info!A684</f>
        <v>Rack_E_05</v>
      </c>
      <c r="C100" s="122">
        <f t="shared" si="10"/>
        <v>2.5176249999999998</v>
      </c>
      <c r="D100" s="123">
        <f t="shared" si="6"/>
        <v>251.76249999999999</v>
      </c>
      <c r="E100" s="126">
        <f t="shared" si="8"/>
        <v>7.4981022303255054E-2</v>
      </c>
      <c r="F100" s="125">
        <f t="shared" si="7"/>
        <v>1.887740962762325E-2</v>
      </c>
      <c r="G100" s="120"/>
    </row>
    <row r="101" spans="1:7">
      <c r="A101" s="115" t="s">
        <v>1257</v>
      </c>
      <c r="B101" s="110" t="str">
        <f>Geometry_info!A685</f>
        <v>Rack_E_06</v>
      </c>
      <c r="C101" s="122">
        <f t="shared" si="10"/>
        <v>2.5176249999999998</v>
      </c>
      <c r="D101" s="123">
        <f t="shared" si="6"/>
        <v>251.76249999999999</v>
      </c>
      <c r="E101" s="126">
        <f t="shared" si="8"/>
        <v>7.4981022303255054E-2</v>
      </c>
      <c r="F101" s="125">
        <f t="shared" si="7"/>
        <v>1.887740962762325E-2</v>
      </c>
      <c r="G101" s="120"/>
    </row>
    <row r="102" spans="1:7">
      <c r="A102" s="115" t="s">
        <v>1258</v>
      </c>
      <c r="B102" s="110" t="str">
        <f>Geometry_info!A686</f>
        <v>Rack_E_07</v>
      </c>
      <c r="C102" s="122">
        <f t="shared" si="10"/>
        <v>2.5176249999999998</v>
      </c>
      <c r="D102" s="123">
        <f t="shared" si="6"/>
        <v>251.76249999999999</v>
      </c>
      <c r="E102" s="126">
        <f t="shared" si="8"/>
        <v>7.4981022303255054E-2</v>
      </c>
      <c r="F102" s="125">
        <f t="shared" si="7"/>
        <v>1.887740962762325E-2</v>
      </c>
      <c r="G102" s="120"/>
    </row>
    <row r="103" spans="1:7">
      <c r="A103" s="115" t="s">
        <v>1259</v>
      </c>
      <c r="B103" s="110" t="str">
        <f>Geometry_info!A687</f>
        <v>Rack_E_08</v>
      </c>
      <c r="C103" s="122">
        <f t="shared" si="10"/>
        <v>2.5176249999999998</v>
      </c>
      <c r="D103" s="123">
        <f t="shared" si="6"/>
        <v>251.76249999999999</v>
      </c>
      <c r="E103" s="126">
        <f t="shared" si="8"/>
        <v>7.4981022303255054E-2</v>
      </c>
      <c r="F103" s="125">
        <f t="shared" si="7"/>
        <v>1.887740962762325E-2</v>
      </c>
      <c r="G103" s="120"/>
    </row>
    <row r="104" spans="1:7">
      <c r="A104" s="115" t="s">
        <v>1260</v>
      </c>
      <c r="B104" s="110" t="str">
        <f>Geometry_info!A688</f>
        <v>Rack_E_09</v>
      </c>
      <c r="C104" s="122">
        <f>'ref Level 4'!F38</f>
        <v>4.1392499999999997</v>
      </c>
      <c r="D104" s="123">
        <f t="shared" si="6"/>
        <v>413.92500000000001</v>
      </c>
      <c r="E104" s="126">
        <f t="shared" si="8"/>
        <v>7.4981022303255054E-2</v>
      </c>
      <c r="F104" s="125">
        <f t="shared" si="7"/>
        <v>3.1036519656874848E-2</v>
      </c>
      <c r="G104" s="120"/>
    </row>
    <row r="105" spans="1:7">
      <c r="A105" s="115" t="s">
        <v>1261</v>
      </c>
      <c r="B105" s="110" t="str">
        <f>Geometry_info!A689</f>
        <v>Rack_E_10</v>
      </c>
      <c r="C105" s="122">
        <f>C104</f>
        <v>4.1392499999999997</v>
      </c>
      <c r="D105" s="123">
        <f t="shared" si="6"/>
        <v>413.92500000000001</v>
      </c>
      <c r="E105" s="126">
        <f t="shared" si="8"/>
        <v>7.4981022303255054E-2</v>
      </c>
      <c r="F105" s="125">
        <f t="shared" si="7"/>
        <v>3.1036519656874848E-2</v>
      </c>
      <c r="G105" s="120"/>
    </row>
    <row r="106" spans="1:7">
      <c r="A106" s="115" t="s">
        <v>1262</v>
      </c>
      <c r="B106" s="110" t="str">
        <f>Geometry_info!A690</f>
        <v>Rack_E_11</v>
      </c>
      <c r="C106" s="122">
        <f t="shared" ref="C106:C108" si="11">C105</f>
        <v>4.1392499999999997</v>
      </c>
      <c r="D106" s="123">
        <f t="shared" si="6"/>
        <v>413.92500000000001</v>
      </c>
      <c r="E106" s="126">
        <f t="shared" si="8"/>
        <v>7.4981022303255054E-2</v>
      </c>
      <c r="F106" s="125">
        <f t="shared" si="7"/>
        <v>3.1036519656874848E-2</v>
      </c>
      <c r="G106" s="120"/>
    </row>
    <row r="107" spans="1:7">
      <c r="A107" s="115" t="s">
        <v>1263</v>
      </c>
      <c r="B107" s="110" t="str">
        <f>Geometry_info!A691</f>
        <v>Rack_E_12</v>
      </c>
      <c r="C107" s="122">
        <f t="shared" si="11"/>
        <v>4.1392499999999997</v>
      </c>
      <c r="D107" s="123">
        <f t="shared" si="6"/>
        <v>413.92500000000001</v>
      </c>
      <c r="E107" s="126">
        <f t="shared" si="8"/>
        <v>7.4981022303255054E-2</v>
      </c>
      <c r="F107" s="125">
        <f t="shared" si="7"/>
        <v>3.1036519656874848E-2</v>
      </c>
      <c r="G107" s="120"/>
    </row>
    <row r="108" spans="1:7">
      <c r="A108" s="115" t="s">
        <v>1264</v>
      </c>
      <c r="B108" s="110" t="str">
        <f>Geometry_info!A692</f>
        <v>Rack_E_13</v>
      </c>
      <c r="C108" s="122">
        <f t="shared" si="11"/>
        <v>4.1392499999999997</v>
      </c>
      <c r="D108" s="123">
        <f t="shared" si="6"/>
        <v>413.92500000000001</v>
      </c>
      <c r="E108" s="126">
        <f t="shared" si="8"/>
        <v>7.4981022303255054E-2</v>
      </c>
      <c r="F108" s="125">
        <f t="shared" si="7"/>
        <v>3.1036519656874848E-2</v>
      </c>
      <c r="G108" s="120"/>
    </row>
    <row r="109" spans="1:7">
      <c r="A109" s="115" t="s">
        <v>1265</v>
      </c>
      <c r="B109" s="110" t="str">
        <f>Geometry_info!A693</f>
        <v>Rack_E_16</v>
      </c>
      <c r="C109" s="122">
        <f>'ref Level 4'!$F$28</f>
        <v>2.8290000000000002</v>
      </c>
      <c r="D109" s="123">
        <f t="shared" si="6"/>
        <v>282.90000000000003</v>
      </c>
      <c r="E109" s="126">
        <f t="shared" si="8"/>
        <v>7.4981022303255054E-2</v>
      </c>
      <c r="F109" s="125">
        <f t="shared" si="7"/>
        <v>2.1212131209590857E-2</v>
      </c>
      <c r="G109" s="120"/>
    </row>
    <row r="110" spans="1:7">
      <c r="A110" s="115" t="s">
        <v>1266</v>
      </c>
      <c r="B110" s="110" t="str">
        <f>Geometry_info!A694</f>
        <v>Rack_E_17</v>
      </c>
      <c r="C110" s="122">
        <f>C109</f>
        <v>2.8290000000000002</v>
      </c>
      <c r="D110" s="123">
        <f t="shared" si="6"/>
        <v>282.90000000000003</v>
      </c>
      <c r="E110" s="126">
        <f t="shared" si="8"/>
        <v>7.4981022303255054E-2</v>
      </c>
      <c r="F110" s="125">
        <f t="shared" si="7"/>
        <v>2.1212131209590857E-2</v>
      </c>
      <c r="G110" s="120"/>
    </row>
    <row r="111" spans="1:7">
      <c r="A111" s="115" t="s">
        <v>1267</v>
      </c>
      <c r="B111" s="110" t="str">
        <f>Geometry_info!A695</f>
        <v>Rack_E_18</v>
      </c>
      <c r="C111" s="122">
        <f>C110</f>
        <v>2.8290000000000002</v>
      </c>
      <c r="D111" s="123">
        <f t="shared" si="6"/>
        <v>282.90000000000003</v>
      </c>
      <c r="E111" s="126">
        <f t="shared" si="8"/>
        <v>7.4981022303255054E-2</v>
      </c>
      <c r="F111" s="125">
        <f t="shared" si="7"/>
        <v>2.1212131209590857E-2</v>
      </c>
      <c r="G111" s="120"/>
    </row>
    <row r="112" spans="1:7">
      <c r="A112" s="115" t="s">
        <v>1268</v>
      </c>
      <c r="B112" s="110" t="str">
        <f>Geometry_info!A696</f>
        <v>Rack_F_01</v>
      </c>
      <c r="C112" s="122">
        <f>'ref Level 4'!F36</f>
        <v>3.6905714285714284</v>
      </c>
      <c r="D112" s="123">
        <f t="shared" si="6"/>
        <v>369.05714285714288</v>
      </c>
      <c r="E112" s="126">
        <f t="shared" si="8"/>
        <v>7.4981022303255054E-2</v>
      </c>
      <c r="F112" s="125">
        <f t="shared" si="7"/>
        <v>2.7672281859747017E-2</v>
      </c>
      <c r="G112" s="120"/>
    </row>
    <row r="113" spans="1:7">
      <c r="A113" s="115" t="s">
        <v>1269</v>
      </c>
      <c r="B113" s="110" t="str">
        <f>Geometry_info!A697</f>
        <v>Rack_F_02</v>
      </c>
      <c r="C113" s="122">
        <f>C112</f>
        <v>3.6905714285714284</v>
      </c>
      <c r="D113" s="123">
        <f t="shared" si="6"/>
        <v>369.05714285714288</v>
      </c>
      <c r="E113" s="126">
        <f t="shared" si="8"/>
        <v>7.4981022303255054E-2</v>
      </c>
      <c r="F113" s="125">
        <f t="shared" si="7"/>
        <v>2.7672281859747017E-2</v>
      </c>
      <c r="G113" s="120"/>
    </row>
    <row r="114" spans="1:7">
      <c r="A114" s="115" t="s">
        <v>1270</v>
      </c>
      <c r="B114" s="110" t="str">
        <f>Geometry_info!A698</f>
        <v>Rack_F_03</v>
      </c>
      <c r="C114" s="122">
        <f t="shared" ref="C114:C119" si="12">C113</f>
        <v>3.6905714285714284</v>
      </c>
      <c r="D114" s="123">
        <f t="shared" si="6"/>
        <v>369.05714285714288</v>
      </c>
      <c r="E114" s="126">
        <f t="shared" si="8"/>
        <v>7.4981022303255054E-2</v>
      </c>
      <c r="F114" s="125">
        <f t="shared" si="7"/>
        <v>2.7672281859747017E-2</v>
      </c>
      <c r="G114" s="120"/>
    </row>
    <row r="115" spans="1:7">
      <c r="A115" s="115" t="s">
        <v>1271</v>
      </c>
      <c r="B115" s="110" t="str">
        <f>Geometry_info!A699</f>
        <v>Rack_F_04</v>
      </c>
      <c r="C115" s="122">
        <f t="shared" si="12"/>
        <v>3.6905714285714284</v>
      </c>
      <c r="D115" s="123">
        <f t="shared" si="6"/>
        <v>369.05714285714288</v>
      </c>
      <c r="E115" s="126">
        <f t="shared" si="8"/>
        <v>7.4981022303255054E-2</v>
      </c>
      <c r="F115" s="125">
        <f t="shared" si="7"/>
        <v>2.7672281859747017E-2</v>
      </c>
      <c r="G115" s="120"/>
    </row>
    <row r="116" spans="1:7">
      <c r="A116" s="115" t="s">
        <v>1272</v>
      </c>
      <c r="B116" s="110" t="str">
        <f>Geometry_info!A700</f>
        <v>Rack_F_05</v>
      </c>
      <c r="C116" s="122">
        <f t="shared" si="12"/>
        <v>3.6905714285714284</v>
      </c>
      <c r="D116" s="123">
        <f t="shared" si="6"/>
        <v>369.05714285714288</v>
      </c>
      <c r="E116" s="126">
        <f t="shared" si="8"/>
        <v>7.4981022303255054E-2</v>
      </c>
      <c r="F116" s="125">
        <f t="shared" si="7"/>
        <v>2.7672281859747017E-2</v>
      </c>
      <c r="G116" s="120"/>
    </row>
    <row r="117" spans="1:7">
      <c r="A117" s="115" t="s">
        <v>1273</v>
      </c>
      <c r="B117" s="110" t="str">
        <f>Geometry_info!A701</f>
        <v>Rack_F_06</v>
      </c>
      <c r="C117" s="122">
        <f t="shared" si="12"/>
        <v>3.6905714285714284</v>
      </c>
      <c r="D117" s="123">
        <f t="shared" si="6"/>
        <v>369.05714285714288</v>
      </c>
      <c r="E117" s="126">
        <f t="shared" si="8"/>
        <v>7.4981022303255054E-2</v>
      </c>
      <c r="F117" s="125">
        <f t="shared" si="7"/>
        <v>2.7672281859747017E-2</v>
      </c>
      <c r="G117" s="120"/>
    </row>
    <row r="118" spans="1:7">
      <c r="A118" s="115" t="s">
        <v>1274</v>
      </c>
      <c r="B118" s="110" t="str">
        <f>Geometry_info!A702</f>
        <v>Rack_F_07</v>
      </c>
      <c r="C118" s="122">
        <f t="shared" si="12"/>
        <v>3.6905714285714284</v>
      </c>
      <c r="D118" s="123">
        <f t="shared" si="6"/>
        <v>369.05714285714288</v>
      </c>
      <c r="E118" s="126">
        <f t="shared" si="8"/>
        <v>7.4981022303255054E-2</v>
      </c>
      <c r="F118" s="125">
        <f t="shared" si="7"/>
        <v>2.7672281859747017E-2</v>
      </c>
      <c r="G118" s="120"/>
    </row>
    <row r="119" spans="1:7">
      <c r="A119" s="115" t="s">
        <v>1275</v>
      </c>
      <c r="B119" s="110" t="str">
        <f>Geometry_info!A703</f>
        <v>Rack_F_08</v>
      </c>
      <c r="C119" s="122">
        <f t="shared" si="12"/>
        <v>3.6905714285714284</v>
      </c>
      <c r="D119" s="123">
        <f t="shared" si="6"/>
        <v>369.05714285714288</v>
      </c>
      <c r="E119" s="126">
        <f t="shared" si="8"/>
        <v>7.4981022303255054E-2</v>
      </c>
      <c r="F119" s="125">
        <f t="shared" si="7"/>
        <v>2.7672281859747017E-2</v>
      </c>
      <c r="G119" s="120"/>
    </row>
    <row r="120" spans="1:7">
      <c r="A120" s="115" t="s">
        <v>1276</v>
      </c>
      <c r="B120" s="110" t="str">
        <f>Geometry_info!A704</f>
        <v>Rack_F_09</v>
      </c>
      <c r="C120" s="122">
        <f>'ref Level 4'!F39</f>
        <v>2.9290000000000003</v>
      </c>
      <c r="D120" s="123">
        <f t="shared" si="6"/>
        <v>292.90000000000003</v>
      </c>
      <c r="E120" s="126">
        <f t="shared" si="8"/>
        <v>7.4981022303255054E-2</v>
      </c>
      <c r="F120" s="125">
        <f t="shared" si="7"/>
        <v>2.1961941432623408E-2</v>
      </c>
      <c r="G120" s="120"/>
    </row>
    <row r="121" spans="1:7">
      <c r="A121" s="115" t="s">
        <v>1277</v>
      </c>
      <c r="B121" s="110" t="str">
        <f>Geometry_info!A705</f>
        <v>Rack_F_10</v>
      </c>
      <c r="C121" s="122">
        <f>C120</f>
        <v>2.9290000000000003</v>
      </c>
      <c r="D121" s="123">
        <f t="shared" si="6"/>
        <v>292.90000000000003</v>
      </c>
      <c r="E121" s="126">
        <f t="shared" si="8"/>
        <v>7.4981022303255054E-2</v>
      </c>
      <c r="F121" s="125">
        <f t="shared" si="7"/>
        <v>2.1961941432623408E-2</v>
      </c>
      <c r="G121" s="120"/>
    </row>
    <row r="122" spans="1:7">
      <c r="A122" s="115" t="s">
        <v>1278</v>
      </c>
      <c r="B122" s="110" t="str">
        <f>Geometry_info!A706</f>
        <v>Rack_F_11</v>
      </c>
      <c r="C122" s="122">
        <f t="shared" ref="C122:C124" si="13">C121</f>
        <v>2.9290000000000003</v>
      </c>
      <c r="D122" s="123">
        <f t="shared" si="6"/>
        <v>292.90000000000003</v>
      </c>
      <c r="E122" s="126">
        <f t="shared" si="8"/>
        <v>7.4981022303255054E-2</v>
      </c>
      <c r="F122" s="125">
        <f t="shared" si="7"/>
        <v>2.1961941432623408E-2</v>
      </c>
      <c r="G122" s="120"/>
    </row>
    <row r="123" spans="1:7">
      <c r="A123" s="115" t="s">
        <v>1279</v>
      </c>
      <c r="B123" s="110" t="str">
        <f>Geometry_info!A707</f>
        <v>Rack_F_12</v>
      </c>
      <c r="C123" s="122">
        <f t="shared" si="13"/>
        <v>2.9290000000000003</v>
      </c>
      <c r="D123" s="123">
        <f t="shared" si="6"/>
        <v>292.90000000000003</v>
      </c>
      <c r="E123" s="126">
        <f t="shared" si="8"/>
        <v>7.4981022303255054E-2</v>
      </c>
      <c r="F123" s="125">
        <f t="shared" si="7"/>
        <v>2.1961941432623408E-2</v>
      </c>
      <c r="G123" s="120"/>
    </row>
    <row r="124" spans="1:7">
      <c r="A124" s="115" t="s">
        <v>1280</v>
      </c>
      <c r="B124" s="110" t="str">
        <f>Geometry_info!A708</f>
        <v>Rack_F_13</v>
      </c>
      <c r="C124" s="122">
        <f t="shared" si="13"/>
        <v>2.9290000000000003</v>
      </c>
      <c r="D124" s="123">
        <f t="shared" si="6"/>
        <v>292.90000000000003</v>
      </c>
      <c r="E124" s="126">
        <f t="shared" si="8"/>
        <v>7.4981022303255054E-2</v>
      </c>
      <c r="F124" s="125">
        <f t="shared" si="7"/>
        <v>2.1961941432623408E-2</v>
      </c>
      <c r="G124" s="120"/>
    </row>
    <row r="125" spans="1:7">
      <c r="A125" s="115" t="s">
        <v>1281</v>
      </c>
      <c r="B125" s="110" t="str">
        <f>Geometry_info!A709</f>
        <v>Rack_F_16</v>
      </c>
      <c r="C125" s="122">
        <f>'ref Level 4'!F42</f>
        <v>2.3505000000000003</v>
      </c>
      <c r="D125" s="123">
        <f t="shared" si="6"/>
        <v>235.05000000000004</v>
      </c>
      <c r="E125" s="126">
        <f t="shared" si="8"/>
        <v>7.4981022303255054E-2</v>
      </c>
      <c r="F125" s="125">
        <f t="shared" si="7"/>
        <v>1.7624289292380104E-2</v>
      </c>
      <c r="G125" s="120"/>
    </row>
    <row r="126" spans="1:7">
      <c r="A126" s="115" t="s">
        <v>1282</v>
      </c>
      <c r="B126" s="110" t="str">
        <f>Geometry_info!A710</f>
        <v>Rack_F_17</v>
      </c>
      <c r="C126" s="122">
        <f>C125</f>
        <v>2.3505000000000003</v>
      </c>
      <c r="D126" s="123">
        <f t="shared" si="6"/>
        <v>235.05000000000004</v>
      </c>
      <c r="E126" s="126">
        <f t="shared" si="8"/>
        <v>7.4981022303255054E-2</v>
      </c>
      <c r="F126" s="125">
        <f t="shared" si="7"/>
        <v>1.7624289292380104E-2</v>
      </c>
      <c r="G126" s="120"/>
    </row>
    <row r="127" spans="1:7">
      <c r="A127" s="115" t="s">
        <v>1283</v>
      </c>
      <c r="B127" s="110" t="str">
        <f>Geometry_info!A711</f>
        <v>Rack_F_18</v>
      </c>
      <c r="C127" s="122">
        <f>'ref Level 4'!F43</f>
        <v>3.0789999999999997</v>
      </c>
      <c r="D127" s="123">
        <f t="shared" si="6"/>
        <v>307.89999999999998</v>
      </c>
      <c r="E127" s="126">
        <f t="shared" si="8"/>
        <v>7.4981022303255054E-2</v>
      </c>
      <c r="F127" s="125">
        <f t="shared" si="7"/>
        <v>2.3086656767172229E-2</v>
      </c>
      <c r="G127" s="120"/>
    </row>
    <row r="128" spans="1:7">
      <c r="A128" s="115" t="s">
        <v>1284</v>
      </c>
      <c r="B128" s="110" t="str">
        <f>Geometry_info!A712</f>
        <v>Rack_F_19</v>
      </c>
      <c r="C128" s="122">
        <f>'ref Level 4'!F44</f>
        <v>0</v>
      </c>
      <c r="D128" s="123">
        <f t="shared" si="6"/>
        <v>0</v>
      </c>
      <c r="E128" s="126">
        <f t="shared" si="8"/>
        <v>7.4981022303255054E-2</v>
      </c>
      <c r="F128" s="125">
        <f t="shared" si="7"/>
        <v>0</v>
      </c>
      <c r="G128" s="120"/>
    </row>
    <row r="129" spans="1:7">
      <c r="A129" s="115" t="s">
        <v>1285</v>
      </c>
      <c r="B129" s="110" t="str">
        <f>Geometry_info!A713</f>
        <v>Rack_F_20</v>
      </c>
      <c r="C129" s="122">
        <f>C128</f>
        <v>0</v>
      </c>
      <c r="D129" s="123">
        <f t="shared" si="6"/>
        <v>0</v>
      </c>
      <c r="E129" s="126">
        <f t="shared" si="8"/>
        <v>7.4981022303255054E-2</v>
      </c>
      <c r="F129" s="125">
        <f t="shared" si="7"/>
        <v>0</v>
      </c>
      <c r="G129" s="120"/>
    </row>
    <row r="130" spans="1:7">
      <c r="A130" s="115" t="s">
        <v>1286</v>
      </c>
      <c r="B130" s="110" t="str">
        <f>Geometry_info!A714</f>
        <v>Rack_G_01</v>
      </c>
      <c r="C130" s="122">
        <f>'ref Level 4'!$F$46</f>
        <v>2.835</v>
      </c>
      <c r="D130" s="123">
        <f t="shared" si="6"/>
        <v>283.5</v>
      </c>
      <c r="E130" s="126">
        <f t="shared" si="8"/>
        <v>7.4981022303255054E-2</v>
      </c>
      <c r="F130" s="125">
        <f t="shared" si="7"/>
        <v>2.1257119822972806E-2</v>
      </c>
      <c r="G130" s="120"/>
    </row>
    <row r="131" spans="1:7">
      <c r="A131" s="115" t="s">
        <v>1287</v>
      </c>
      <c r="B131" s="110" t="str">
        <f>Geometry_info!A715</f>
        <v>Rack_G_02</v>
      </c>
      <c r="C131" s="122">
        <f>C130</f>
        <v>2.835</v>
      </c>
      <c r="D131" s="123">
        <f t="shared" ref="D131:D194" si="14">C131/10*1000</f>
        <v>283.5</v>
      </c>
      <c r="E131" s="126">
        <f t="shared" si="8"/>
        <v>7.4981022303255054E-2</v>
      </c>
      <c r="F131" s="125">
        <f t="shared" ref="F131:F194" si="15">D131/1000*E131</f>
        <v>2.1257119822972806E-2</v>
      </c>
      <c r="G131" s="120"/>
    </row>
    <row r="132" spans="1:7">
      <c r="A132" s="115" t="s">
        <v>1288</v>
      </c>
      <c r="B132" s="110" t="str">
        <f>Geometry_info!A716</f>
        <v>Rack_G_03</v>
      </c>
      <c r="C132" s="122">
        <f t="shared" ref="C132:C143" si="16">C131</f>
        <v>2.835</v>
      </c>
      <c r="D132" s="123">
        <f t="shared" si="14"/>
        <v>283.5</v>
      </c>
      <c r="E132" s="126">
        <f t="shared" ref="E132:E195" si="17">E131</f>
        <v>7.4981022303255054E-2</v>
      </c>
      <c r="F132" s="125">
        <f t="shared" si="15"/>
        <v>2.1257119822972806E-2</v>
      </c>
      <c r="G132" s="120"/>
    </row>
    <row r="133" spans="1:7">
      <c r="A133" s="115" t="s">
        <v>1289</v>
      </c>
      <c r="B133" s="110" t="str">
        <f>Geometry_info!A717</f>
        <v>Rack_G_04</v>
      </c>
      <c r="C133" s="122">
        <f t="shared" si="16"/>
        <v>2.835</v>
      </c>
      <c r="D133" s="123">
        <f t="shared" si="14"/>
        <v>283.5</v>
      </c>
      <c r="E133" s="126">
        <f t="shared" si="17"/>
        <v>7.4981022303255054E-2</v>
      </c>
      <c r="F133" s="125">
        <f t="shared" si="15"/>
        <v>2.1257119822972806E-2</v>
      </c>
      <c r="G133" s="120"/>
    </row>
    <row r="134" spans="1:7">
      <c r="A134" s="115" t="s">
        <v>1290</v>
      </c>
      <c r="B134" s="110" t="str">
        <f>Geometry_info!A718</f>
        <v>Rack_G_05</v>
      </c>
      <c r="C134" s="122">
        <f t="shared" si="16"/>
        <v>2.835</v>
      </c>
      <c r="D134" s="123">
        <f t="shared" si="14"/>
        <v>283.5</v>
      </c>
      <c r="E134" s="126">
        <f t="shared" si="17"/>
        <v>7.4981022303255054E-2</v>
      </c>
      <c r="F134" s="125">
        <f t="shared" si="15"/>
        <v>2.1257119822972806E-2</v>
      </c>
      <c r="G134" s="120"/>
    </row>
    <row r="135" spans="1:7">
      <c r="A135" s="115" t="s">
        <v>1291</v>
      </c>
      <c r="B135" s="110" t="str">
        <f>Geometry_info!A719</f>
        <v>Rack_G_06</v>
      </c>
      <c r="C135" s="122">
        <f t="shared" si="16"/>
        <v>2.835</v>
      </c>
      <c r="D135" s="123">
        <f t="shared" si="14"/>
        <v>283.5</v>
      </c>
      <c r="E135" s="126">
        <f t="shared" si="17"/>
        <v>7.4981022303255054E-2</v>
      </c>
      <c r="F135" s="125">
        <f t="shared" si="15"/>
        <v>2.1257119822972806E-2</v>
      </c>
      <c r="G135" s="120"/>
    </row>
    <row r="136" spans="1:7">
      <c r="A136" s="115" t="s">
        <v>1292</v>
      </c>
      <c r="B136" s="110" t="str">
        <f>Geometry_info!A720</f>
        <v>Rack_G_07</v>
      </c>
      <c r="C136" s="122">
        <f t="shared" si="16"/>
        <v>2.835</v>
      </c>
      <c r="D136" s="123">
        <f t="shared" si="14"/>
        <v>283.5</v>
      </c>
      <c r="E136" s="126">
        <f t="shared" si="17"/>
        <v>7.4981022303255054E-2</v>
      </c>
      <c r="F136" s="125">
        <f t="shared" si="15"/>
        <v>2.1257119822972806E-2</v>
      </c>
      <c r="G136" s="120"/>
    </row>
    <row r="137" spans="1:7">
      <c r="A137" s="115" t="s">
        <v>1293</v>
      </c>
      <c r="B137" s="110" t="str">
        <f>Geometry_info!A721</f>
        <v>Rack_G_08</v>
      </c>
      <c r="C137" s="122">
        <f t="shared" si="16"/>
        <v>2.835</v>
      </c>
      <c r="D137" s="123">
        <f t="shared" si="14"/>
        <v>283.5</v>
      </c>
      <c r="E137" s="126">
        <f t="shared" si="17"/>
        <v>7.4981022303255054E-2</v>
      </c>
      <c r="F137" s="125">
        <f t="shared" si="15"/>
        <v>2.1257119822972806E-2</v>
      </c>
      <c r="G137" s="120"/>
    </row>
    <row r="138" spans="1:7">
      <c r="A138" s="115" t="s">
        <v>1294</v>
      </c>
      <c r="B138" s="110" t="str">
        <f>Geometry_info!A722</f>
        <v>Rack_G_09</v>
      </c>
      <c r="C138" s="122">
        <f t="shared" si="16"/>
        <v>2.835</v>
      </c>
      <c r="D138" s="123">
        <f t="shared" si="14"/>
        <v>283.5</v>
      </c>
      <c r="E138" s="126">
        <f t="shared" si="17"/>
        <v>7.4981022303255054E-2</v>
      </c>
      <c r="F138" s="125">
        <f t="shared" si="15"/>
        <v>2.1257119822972806E-2</v>
      </c>
      <c r="G138" s="120"/>
    </row>
    <row r="139" spans="1:7">
      <c r="A139" s="115" t="s">
        <v>1295</v>
      </c>
      <c r="B139" s="110" t="str">
        <f>Geometry_info!A723</f>
        <v>Rack_G_10</v>
      </c>
      <c r="C139" s="122">
        <f t="shared" si="16"/>
        <v>2.835</v>
      </c>
      <c r="D139" s="123">
        <f t="shared" si="14"/>
        <v>283.5</v>
      </c>
      <c r="E139" s="126">
        <f t="shared" si="17"/>
        <v>7.4981022303255054E-2</v>
      </c>
      <c r="F139" s="125">
        <f t="shared" si="15"/>
        <v>2.1257119822972806E-2</v>
      </c>
      <c r="G139" s="120"/>
    </row>
    <row r="140" spans="1:7">
      <c r="A140" s="115" t="s">
        <v>1296</v>
      </c>
      <c r="B140" s="110" t="str">
        <f>Geometry_info!A724</f>
        <v>Rack_G_11</v>
      </c>
      <c r="C140" s="122">
        <f t="shared" si="16"/>
        <v>2.835</v>
      </c>
      <c r="D140" s="123">
        <f t="shared" si="14"/>
        <v>283.5</v>
      </c>
      <c r="E140" s="126">
        <f t="shared" si="17"/>
        <v>7.4981022303255054E-2</v>
      </c>
      <c r="F140" s="125">
        <f t="shared" si="15"/>
        <v>2.1257119822972806E-2</v>
      </c>
      <c r="G140" s="120"/>
    </row>
    <row r="141" spans="1:7">
      <c r="A141" s="115" t="s">
        <v>1297</v>
      </c>
      <c r="B141" s="110" t="str">
        <f>Geometry_info!A725</f>
        <v>Rack_G_12</v>
      </c>
      <c r="C141" s="122">
        <f t="shared" si="16"/>
        <v>2.835</v>
      </c>
      <c r="D141" s="123">
        <f t="shared" si="14"/>
        <v>283.5</v>
      </c>
      <c r="E141" s="126">
        <f t="shared" si="17"/>
        <v>7.4981022303255054E-2</v>
      </c>
      <c r="F141" s="125">
        <f t="shared" si="15"/>
        <v>2.1257119822972806E-2</v>
      </c>
      <c r="G141" s="120"/>
    </row>
    <row r="142" spans="1:7">
      <c r="A142" s="115" t="s">
        <v>1298</v>
      </c>
      <c r="B142" s="110" t="str">
        <f>Geometry_info!A726</f>
        <v>Rack_G_13</v>
      </c>
      <c r="C142" s="122">
        <f t="shared" si="16"/>
        <v>2.835</v>
      </c>
      <c r="D142" s="123">
        <f t="shared" si="14"/>
        <v>283.5</v>
      </c>
      <c r="E142" s="126">
        <f t="shared" si="17"/>
        <v>7.4981022303255054E-2</v>
      </c>
      <c r="F142" s="125">
        <f t="shared" si="15"/>
        <v>2.1257119822972806E-2</v>
      </c>
      <c r="G142" s="120"/>
    </row>
    <row r="143" spans="1:7">
      <c r="A143" s="115" t="s">
        <v>1299</v>
      </c>
      <c r="B143" s="110" t="str">
        <f>Geometry_info!A727</f>
        <v>Rack_G_14</v>
      </c>
      <c r="C143" s="122">
        <f t="shared" si="16"/>
        <v>2.835</v>
      </c>
      <c r="D143" s="123">
        <f t="shared" si="14"/>
        <v>283.5</v>
      </c>
      <c r="E143" s="126">
        <f t="shared" si="17"/>
        <v>7.4981022303255054E-2</v>
      </c>
      <c r="F143" s="125">
        <f t="shared" si="15"/>
        <v>2.1257119822972806E-2</v>
      </c>
      <c r="G143" s="120"/>
    </row>
    <row r="144" spans="1:7">
      <c r="A144" s="115" t="s">
        <v>1300</v>
      </c>
      <c r="B144" s="110" t="str">
        <f>Geometry_info!A728</f>
        <v>Rack_G_15</v>
      </c>
      <c r="C144" s="122">
        <f>'ref Level 4'!$F$19</f>
        <v>2.8084000000000002</v>
      </c>
      <c r="D144" s="123">
        <f t="shared" si="14"/>
        <v>280.84000000000003</v>
      </c>
      <c r="E144" s="126">
        <f t="shared" si="17"/>
        <v>7.4981022303255054E-2</v>
      </c>
      <c r="F144" s="125">
        <f t="shared" si="15"/>
        <v>2.105767030364615E-2</v>
      </c>
      <c r="G144" s="120"/>
    </row>
    <row r="145" spans="1:7">
      <c r="A145" s="115" t="s">
        <v>1301</v>
      </c>
      <c r="B145" s="110" t="str">
        <f>Geometry_info!A729</f>
        <v>Rack_G_16</v>
      </c>
      <c r="C145" s="122">
        <f>C144</f>
        <v>2.8084000000000002</v>
      </c>
      <c r="D145" s="123">
        <f t="shared" si="14"/>
        <v>280.84000000000003</v>
      </c>
      <c r="E145" s="126">
        <f t="shared" si="17"/>
        <v>7.4981022303255054E-2</v>
      </c>
      <c r="F145" s="125">
        <f t="shared" si="15"/>
        <v>2.105767030364615E-2</v>
      </c>
      <c r="G145" s="120"/>
    </row>
    <row r="146" spans="1:7">
      <c r="A146" s="115" t="s">
        <v>1302</v>
      </c>
      <c r="B146" s="110" t="str">
        <f>Geometry_info!A730</f>
        <v>Rack_G_17</v>
      </c>
      <c r="C146" s="122">
        <f t="shared" ref="C146:C148" si="18">C145</f>
        <v>2.8084000000000002</v>
      </c>
      <c r="D146" s="123">
        <f t="shared" si="14"/>
        <v>280.84000000000003</v>
      </c>
      <c r="E146" s="126">
        <f t="shared" si="17"/>
        <v>7.4981022303255054E-2</v>
      </c>
      <c r="F146" s="125">
        <f t="shared" si="15"/>
        <v>2.105767030364615E-2</v>
      </c>
      <c r="G146" s="120"/>
    </row>
    <row r="147" spans="1:7">
      <c r="A147" s="115" t="s">
        <v>1303</v>
      </c>
      <c r="B147" s="110" t="str">
        <f>Geometry_info!A731</f>
        <v>Rack_G_18</v>
      </c>
      <c r="C147" s="122">
        <f t="shared" si="18"/>
        <v>2.8084000000000002</v>
      </c>
      <c r="D147" s="123">
        <f t="shared" si="14"/>
        <v>280.84000000000003</v>
      </c>
      <c r="E147" s="126">
        <f t="shared" si="17"/>
        <v>7.4981022303255054E-2</v>
      </c>
      <c r="F147" s="125">
        <f t="shared" si="15"/>
        <v>2.105767030364615E-2</v>
      </c>
      <c r="G147" s="120"/>
    </row>
    <row r="148" spans="1:7">
      <c r="A148" s="115" t="s">
        <v>1304</v>
      </c>
      <c r="B148" s="110" t="str">
        <f>Geometry_info!A732</f>
        <v>Rack_G_19</v>
      </c>
      <c r="C148" s="122">
        <f t="shared" si="18"/>
        <v>2.8084000000000002</v>
      </c>
      <c r="D148" s="123">
        <f t="shared" si="14"/>
        <v>280.84000000000003</v>
      </c>
      <c r="E148" s="126">
        <f t="shared" si="17"/>
        <v>7.4981022303255054E-2</v>
      </c>
      <c r="F148" s="125">
        <f t="shared" si="15"/>
        <v>2.105767030364615E-2</v>
      </c>
      <c r="G148" s="120"/>
    </row>
    <row r="149" spans="1:7">
      <c r="A149" s="115" t="s">
        <v>1305</v>
      </c>
      <c r="B149" s="110" t="str">
        <f>Geometry_info!A733</f>
        <v>Rack_G_20</v>
      </c>
      <c r="C149" s="122">
        <f>'ref Level 4'!F20</f>
        <v>5.4420000000000002</v>
      </c>
      <c r="D149" s="123">
        <f t="shared" si="14"/>
        <v>544.20000000000005</v>
      </c>
      <c r="E149" s="126">
        <f t="shared" si="17"/>
        <v>7.4981022303255054E-2</v>
      </c>
      <c r="F149" s="125">
        <f t="shared" si="15"/>
        <v>4.0804672337431402E-2</v>
      </c>
      <c r="G149" s="120"/>
    </row>
    <row r="150" spans="1:7">
      <c r="A150" s="115" t="s">
        <v>1306</v>
      </c>
      <c r="B150" s="110" t="str">
        <f>Geometry_info!A734</f>
        <v>Rack_G_21</v>
      </c>
      <c r="C150" s="122">
        <f>C149</f>
        <v>5.4420000000000002</v>
      </c>
      <c r="D150" s="123">
        <f t="shared" si="14"/>
        <v>544.20000000000005</v>
      </c>
      <c r="E150" s="126">
        <f t="shared" si="17"/>
        <v>7.4981022303255054E-2</v>
      </c>
      <c r="F150" s="125">
        <f t="shared" si="15"/>
        <v>4.0804672337431402E-2</v>
      </c>
      <c r="G150" s="120"/>
    </row>
    <row r="151" spans="1:7">
      <c r="A151" s="115" t="s">
        <v>1307</v>
      </c>
      <c r="B151" s="110" t="str">
        <f>Geometry_info!A735</f>
        <v>Rack_G_22</v>
      </c>
      <c r="C151" s="122">
        <f>'ref Level 4'!F24</f>
        <v>0.55000000000000004</v>
      </c>
      <c r="D151" s="123">
        <f t="shared" si="14"/>
        <v>55.000000000000007</v>
      </c>
      <c r="E151" s="126">
        <f t="shared" si="17"/>
        <v>7.4981022303255054E-2</v>
      </c>
      <c r="F151" s="125">
        <f t="shared" si="15"/>
        <v>4.1239562266790286E-3</v>
      </c>
      <c r="G151" s="120"/>
    </row>
    <row r="152" spans="1:7">
      <c r="A152" s="115" t="s">
        <v>1308</v>
      </c>
      <c r="B152" s="110" t="str">
        <f>Geometry_info!A736</f>
        <v>Rack_H_01</v>
      </c>
      <c r="C152" s="122">
        <f>'ref Level 4'!$F$48</f>
        <v>2.3771428571428572</v>
      </c>
      <c r="D152" s="123">
        <f t="shared" si="14"/>
        <v>237.71428571428572</v>
      </c>
      <c r="E152" s="126">
        <f t="shared" si="17"/>
        <v>7.4981022303255054E-2</v>
      </c>
      <c r="F152" s="125">
        <f t="shared" si="15"/>
        <v>1.78240601589452E-2</v>
      </c>
      <c r="G152" s="120"/>
    </row>
    <row r="153" spans="1:7">
      <c r="A153" s="115" t="s">
        <v>1309</v>
      </c>
      <c r="B153" s="110" t="str">
        <f>Geometry_info!A737</f>
        <v>Rack_H_02</v>
      </c>
      <c r="C153" s="122">
        <f>C152</f>
        <v>2.3771428571428572</v>
      </c>
      <c r="D153" s="123">
        <f t="shared" si="14"/>
        <v>237.71428571428572</v>
      </c>
      <c r="E153" s="126">
        <f t="shared" si="17"/>
        <v>7.4981022303255054E-2</v>
      </c>
      <c r="F153" s="125">
        <f t="shared" si="15"/>
        <v>1.78240601589452E-2</v>
      </c>
      <c r="G153" s="120"/>
    </row>
    <row r="154" spans="1:7">
      <c r="A154" s="115" t="s">
        <v>1310</v>
      </c>
      <c r="B154" s="110" t="str">
        <f>Geometry_info!A738</f>
        <v>Rack_H_03</v>
      </c>
      <c r="C154" s="122">
        <f t="shared" ref="C154:C165" si="19">C153</f>
        <v>2.3771428571428572</v>
      </c>
      <c r="D154" s="123">
        <f t="shared" si="14"/>
        <v>237.71428571428572</v>
      </c>
      <c r="E154" s="126">
        <f t="shared" si="17"/>
        <v>7.4981022303255054E-2</v>
      </c>
      <c r="F154" s="125">
        <f t="shared" si="15"/>
        <v>1.78240601589452E-2</v>
      </c>
      <c r="G154" s="120"/>
    </row>
    <row r="155" spans="1:7">
      <c r="A155" s="115" t="s">
        <v>1311</v>
      </c>
      <c r="B155" s="110" t="str">
        <f>Geometry_info!A739</f>
        <v>Rack_H_04</v>
      </c>
      <c r="C155" s="122">
        <f t="shared" si="19"/>
        <v>2.3771428571428572</v>
      </c>
      <c r="D155" s="123">
        <f t="shared" si="14"/>
        <v>237.71428571428572</v>
      </c>
      <c r="E155" s="126">
        <f t="shared" si="17"/>
        <v>7.4981022303255054E-2</v>
      </c>
      <c r="F155" s="125">
        <f t="shared" si="15"/>
        <v>1.78240601589452E-2</v>
      </c>
      <c r="G155" s="120"/>
    </row>
    <row r="156" spans="1:7">
      <c r="A156" s="115" t="s">
        <v>1312</v>
      </c>
      <c r="B156" s="110" t="str">
        <f>Geometry_info!A740</f>
        <v>Rack_H_05</v>
      </c>
      <c r="C156" s="122">
        <f t="shared" si="19"/>
        <v>2.3771428571428572</v>
      </c>
      <c r="D156" s="123">
        <f t="shared" si="14"/>
        <v>237.71428571428572</v>
      </c>
      <c r="E156" s="126">
        <f t="shared" si="17"/>
        <v>7.4981022303255054E-2</v>
      </c>
      <c r="F156" s="125">
        <f t="shared" si="15"/>
        <v>1.78240601589452E-2</v>
      </c>
      <c r="G156" s="120"/>
    </row>
    <row r="157" spans="1:7">
      <c r="A157" s="115" t="s">
        <v>1313</v>
      </c>
      <c r="B157" s="110" t="str">
        <f>Geometry_info!A741</f>
        <v>Rack_H_06</v>
      </c>
      <c r="C157" s="122">
        <f t="shared" si="19"/>
        <v>2.3771428571428572</v>
      </c>
      <c r="D157" s="123">
        <f t="shared" si="14"/>
        <v>237.71428571428572</v>
      </c>
      <c r="E157" s="126">
        <f t="shared" si="17"/>
        <v>7.4981022303255054E-2</v>
      </c>
      <c r="F157" s="125">
        <f t="shared" si="15"/>
        <v>1.78240601589452E-2</v>
      </c>
      <c r="G157" s="120"/>
    </row>
    <row r="158" spans="1:7">
      <c r="A158" s="115" t="s">
        <v>1314</v>
      </c>
      <c r="B158" s="110" t="str">
        <f>Geometry_info!A742</f>
        <v>Rack_H_07</v>
      </c>
      <c r="C158" s="122">
        <f t="shared" si="19"/>
        <v>2.3771428571428572</v>
      </c>
      <c r="D158" s="123">
        <f t="shared" si="14"/>
        <v>237.71428571428572</v>
      </c>
      <c r="E158" s="126">
        <f t="shared" si="17"/>
        <v>7.4981022303255054E-2</v>
      </c>
      <c r="F158" s="125">
        <f t="shared" si="15"/>
        <v>1.78240601589452E-2</v>
      </c>
      <c r="G158" s="120"/>
    </row>
    <row r="159" spans="1:7">
      <c r="A159" s="115" t="s">
        <v>1315</v>
      </c>
      <c r="B159" s="110" t="str">
        <f>Geometry_info!A743</f>
        <v>Rack_H_08</v>
      </c>
      <c r="C159" s="122">
        <f t="shared" si="19"/>
        <v>2.3771428571428572</v>
      </c>
      <c r="D159" s="123">
        <f t="shared" si="14"/>
        <v>237.71428571428572</v>
      </c>
      <c r="E159" s="126">
        <f t="shared" si="17"/>
        <v>7.4981022303255054E-2</v>
      </c>
      <c r="F159" s="125">
        <f t="shared" si="15"/>
        <v>1.78240601589452E-2</v>
      </c>
      <c r="G159" s="120"/>
    </row>
    <row r="160" spans="1:7">
      <c r="A160" s="115" t="s">
        <v>1316</v>
      </c>
      <c r="B160" s="110" t="str">
        <f>Geometry_info!A744</f>
        <v>Rack_H_09</v>
      </c>
      <c r="C160" s="122">
        <f t="shared" si="19"/>
        <v>2.3771428571428572</v>
      </c>
      <c r="D160" s="123">
        <f t="shared" si="14"/>
        <v>237.71428571428572</v>
      </c>
      <c r="E160" s="126">
        <f t="shared" si="17"/>
        <v>7.4981022303255054E-2</v>
      </c>
      <c r="F160" s="125">
        <f t="shared" si="15"/>
        <v>1.78240601589452E-2</v>
      </c>
      <c r="G160" s="120"/>
    </row>
    <row r="161" spans="1:7">
      <c r="A161" s="115" t="s">
        <v>1317</v>
      </c>
      <c r="B161" s="110" t="str">
        <f>Geometry_info!A745</f>
        <v>Rack_H_10</v>
      </c>
      <c r="C161" s="122">
        <f t="shared" si="19"/>
        <v>2.3771428571428572</v>
      </c>
      <c r="D161" s="123">
        <f t="shared" si="14"/>
        <v>237.71428571428572</v>
      </c>
      <c r="E161" s="126">
        <f t="shared" si="17"/>
        <v>7.4981022303255054E-2</v>
      </c>
      <c r="F161" s="125">
        <f t="shared" si="15"/>
        <v>1.78240601589452E-2</v>
      </c>
      <c r="G161" s="120"/>
    </row>
    <row r="162" spans="1:7">
      <c r="A162" s="115" t="s">
        <v>1318</v>
      </c>
      <c r="B162" s="110" t="str">
        <f>Geometry_info!A746</f>
        <v>Rack_H_11</v>
      </c>
      <c r="C162" s="122">
        <f t="shared" si="19"/>
        <v>2.3771428571428572</v>
      </c>
      <c r="D162" s="123">
        <f t="shared" si="14"/>
        <v>237.71428571428572</v>
      </c>
      <c r="E162" s="126">
        <f t="shared" si="17"/>
        <v>7.4981022303255054E-2</v>
      </c>
      <c r="F162" s="125">
        <f t="shared" si="15"/>
        <v>1.78240601589452E-2</v>
      </c>
      <c r="G162" s="120"/>
    </row>
    <row r="163" spans="1:7">
      <c r="A163" s="115" t="s">
        <v>1319</v>
      </c>
      <c r="B163" s="110" t="str">
        <f>Geometry_info!A747</f>
        <v>Rack_H_12</v>
      </c>
      <c r="C163" s="122">
        <f t="shared" si="19"/>
        <v>2.3771428571428572</v>
      </c>
      <c r="D163" s="123">
        <f t="shared" si="14"/>
        <v>237.71428571428572</v>
      </c>
      <c r="E163" s="126">
        <f t="shared" si="17"/>
        <v>7.4981022303255054E-2</v>
      </c>
      <c r="F163" s="125">
        <f t="shared" si="15"/>
        <v>1.78240601589452E-2</v>
      </c>
      <c r="G163" s="120"/>
    </row>
    <row r="164" spans="1:7">
      <c r="A164" s="115" t="s">
        <v>1320</v>
      </c>
      <c r="B164" s="110" t="str">
        <f>Geometry_info!A748</f>
        <v>Rack_H_13</v>
      </c>
      <c r="C164" s="122">
        <f t="shared" si="19"/>
        <v>2.3771428571428572</v>
      </c>
      <c r="D164" s="123">
        <f t="shared" si="14"/>
        <v>237.71428571428572</v>
      </c>
      <c r="E164" s="126">
        <f t="shared" si="17"/>
        <v>7.4981022303255054E-2</v>
      </c>
      <c r="F164" s="125">
        <f t="shared" si="15"/>
        <v>1.78240601589452E-2</v>
      </c>
      <c r="G164" s="120"/>
    </row>
    <row r="165" spans="1:7">
      <c r="A165" s="115" t="s">
        <v>1321</v>
      </c>
      <c r="B165" s="110" t="str">
        <f>Geometry_info!A749</f>
        <v>Rack_H_14</v>
      </c>
      <c r="C165" s="122">
        <f t="shared" si="19"/>
        <v>2.3771428571428572</v>
      </c>
      <c r="D165" s="123">
        <f t="shared" si="14"/>
        <v>237.71428571428572</v>
      </c>
      <c r="E165" s="126">
        <f t="shared" si="17"/>
        <v>7.4981022303255054E-2</v>
      </c>
      <c r="F165" s="125">
        <f t="shared" si="15"/>
        <v>1.78240601589452E-2</v>
      </c>
      <c r="G165" s="120"/>
    </row>
    <row r="166" spans="1:7">
      <c r="A166" s="115" t="s">
        <v>1322</v>
      </c>
      <c r="B166" s="110" t="str">
        <f>Geometry_info!A750</f>
        <v>Rack_H_15</v>
      </c>
      <c r="C166" s="122">
        <f>'ref Level 4'!F21</f>
        <v>1.7050000000000001</v>
      </c>
      <c r="D166" s="123">
        <f t="shared" si="14"/>
        <v>170.5</v>
      </c>
      <c r="E166" s="126">
        <f t="shared" si="17"/>
        <v>7.4981022303255054E-2</v>
      </c>
      <c r="F166" s="125">
        <f t="shared" si="15"/>
        <v>1.2784264302704988E-2</v>
      </c>
      <c r="G166" s="120"/>
    </row>
    <row r="167" spans="1:7">
      <c r="A167" s="115" t="s">
        <v>1323</v>
      </c>
      <c r="B167" s="110" t="str">
        <f>Geometry_info!A751</f>
        <v>Rack_H_16</v>
      </c>
      <c r="C167" s="122">
        <f>C166</f>
        <v>1.7050000000000001</v>
      </c>
      <c r="D167" s="123">
        <f t="shared" si="14"/>
        <v>170.5</v>
      </c>
      <c r="E167" s="126">
        <f t="shared" si="17"/>
        <v>7.4981022303255054E-2</v>
      </c>
      <c r="F167" s="125">
        <f t="shared" si="15"/>
        <v>1.2784264302704988E-2</v>
      </c>
      <c r="G167" s="120"/>
    </row>
    <row r="168" spans="1:7">
      <c r="A168" s="115" t="s">
        <v>1324</v>
      </c>
      <c r="B168" s="110" t="str">
        <f>Geometry_info!A752</f>
        <v>Rack_H_17</v>
      </c>
      <c r="C168" s="122">
        <f>'ref Level 4'!F22</f>
        <v>2.5249999999999999</v>
      </c>
      <c r="D168" s="123">
        <f t="shared" si="14"/>
        <v>252.5</v>
      </c>
      <c r="E168" s="126">
        <f t="shared" si="17"/>
        <v>7.4981022303255054E-2</v>
      </c>
      <c r="F168" s="125">
        <f t="shared" si="15"/>
        <v>1.8932708131571902E-2</v>
      </c>
      <c r="G168" s="120"/>
    </row>
    <row r="169" spans="1:7">
      <c r="A169" s="115" t="s">
        <v>1325</v>
      </c>
      <c r="B169" s="110" t="str">
        <f>Geometry_info!A753</f>
        <v>Rack_H_18</v>
      </c>
      <c r="C169" s="122">
        <f>C168</f>
        <v>2.5249999999999999</v>
      </c>
      <c r="D169" s="123">
        <f t="shared" si="14"/>
        <v>252.5</v>
      </c>
      <c r="E169" s="126">
        <f t="shared" si="17"/>
        <v>7.4981022303255054E-2</v>
      </c>
      <c r="F169" s="125">
        <f t="shared" si="15"/>
        <v>1.8932708131571902E-2</v>
      </c>
      <c r="G169" s="120"/>
    </row>
    <row r="170" spans="1:7">
      <c r="A170" s="115" t="s">
        <v>1326</v>
      </c>
      <c r="B170" s="110" t="str">
        <f>Geometry_info!A754</f>
        <v>Rack_H_19</v>
      </c>
      <c r="C170" s="122">
        <f>'ref Level 4'!F23</f>
        <v>2.1190000000000002</v>
      </c>
      <c r="D170" s="123">
        <f t="shared" si="14"/>
        <v>211.90000000000003</v>
      </c>
      <c r="E170" s="126">
        <f t="shared" si="17"/>
        <v>7.4981022303255054E-2</v>
      </c>
      <c r="F170" s="125">
        <f t="shared" si="15"/>
        <v>1.588847862605975E-2</v>
      </c>
      <c r="G170" s="120"/>
    </row>
    <row r="171" spans="1:7">
      <c r="A171" s="115" t="s">
        <v>1327</v>
      </c>
      <c r="B171" s="110" t="str">
        <f>Geometry_info!A755</f>
        <v>Rack_H_20</v>
      </c>
      <c r="C171" s="122">
        <f>C170</f>
        <v>2.1190000000000002</v>
      </c>
      <c r="D171" s="123">
        <f t="shared" si="14"/>
        <v>211.90000000000003</v>
      </c>
      <c r="E171" s="126">
        <f t="shared" si="17"/>
        <v>7.4981022303255054E-2</v>
      </c>
      <c r="F171" s="125">
        <f t="shared" si="15"/>
        <v>1.588847862605975E-2</v>
      </c>
      <c r="G171" s="120"/>
    </row>
    <row r="172" spans="1:7">
      <c r="A172" s="115" t="s">
        <v>1328</v>
      </c>
      <c r="B172" s="110" t="str">
        <f>Geometry_info!A756</f>
        <v>Rack_I_01</v>
      </c>
      <c r="C172" s="122">
        <f>'ref Level 4'!$F$12</f>
        <v>7.2233333333333336</v>
      </c>
      <c r="D172" s="123">
        <f t="shared" si="14"/>
        <v>722.33333333333337</v>
      </c>
      <c r="E172" s="126">
        <f t="shared" si="17"/>
        <v>7.4981022303255054E-2</v>
      </c>
      <c r="F172" s="125">
        <f t="shared" si="15"/>
        <v>5.4161291777051236E-2</v>
      </c>
      <c r="G172" s="120"/>
    </row>
    <row r="173" spans="1:7">
      <c r="A173" s="115" t="s">
        <v>1329</v>
      </c>
      <c r="B173" s="110" t="str">
        <f>Geometry_info!A757</f>
        <v>Rack_I_02</v>
      </c>
      <c r="C173" s="122">
        <f>C172</f>
        <v>7.2233333333333336</v>
      </c>
      <c r="D173" s="123">
        <f t="shared" si="14"/>
        <v>722.33333333333337</v>
      </c>
      <c r="E173" s="126">
        <f t="shared" si="17"/>
        <v>7.4981022303255054E-2</v>
      </c>
      <c r="F173" s="125">
        <f t="shared" si="15"/>
        <v>5.4161291777051236E-2</v>
      </c>
      <c r="G173" s="120"/>
    </row>
    <row r="174" spans="1:7">
      <c r="A174" s="115" t="s">
        <v>1330</v>
      </c>
      <c r="B174" s="110" t="str">
        <f>Geometry_info!A758</f>
        <v>Rack_I_03</v>
      </c>
      <c r="C174" s="122">
        <f t="shared" ref="C174:C192" si="20">C173</f>
        <v>7.2233333333333336</v>
      </c>
      <c r="D174" s="123">
        <f t="shared" si="14"/>
        <v>722.33333333333337</v>
      </c>
      <c r="E174" s="126">
        <f t="shared" si="17"/>
        <v>7.4981022303255054E-2</v>
      </c>
      <c r="F174" s="125">
        <f t="shared" si="15"/>
        <v>5.4161291777051236E-2</v>
      </c>
      <c r="G174" s="120"/>
    </row>
    <row r="175" spans="1:7">
      <c r="A175" s="115" t="s">
        <v>1331</v>
      </c>
      <c r="B175" s="110" t="str">
        <f>Geometry_info!A759</f>
        <v>Rack_I_04</v>
      </c>
      <c r="C175" s="122">
        <f t="shared" si="20"/>
        <v>7.2233333333333336</v>
      </c>
      <c r="D175" s="123">
        <f t="shared" si="14"/>
        <v>722.33333333333337</v>
      </c>
      <c r="E175" s="126">
        <f t="shared" si="17"/>
        <v>7.4981022303255054E-2</v>
      </c>
      <c r="F175" s="125">
        <f t="shared" si="15"/>
        <v>5.4161291777051236E-2</v>
      </c>
      <c r="G175" s="120"/>
    </row>
    <row r="176" spans="1:7">
      <c r="A176" s="115" t="s">
        <v>1332</v>
      </c>
      <c r="B176" s="110" t="str">
        <f>Geometry_info!A760</f>
        <v>Rack_I_05</v>
      </c>
      <c r="C176" s="122">
        <f t="shared" si="20"/>
        <v>7.2233333333333336</v>
      </c>
      <c r="D176" s="123">
        <f t="shared" si="14"/>
        <v>722.33333333333337</v>
      </c>
      <c r="E176" s="126">
        <f t="shared" si="17"/>
        <v>7.4981022303255054E-2</v>
      </c>
      <c r="F176" s="125">
        <f t="shared" si="15"/>
        <v>5.4161291777051236E-2</v>
      </c>
      <c r="G176" s="120"/>
    </row>
    <row r="177" spans="1:7">
      <c r="A177" s="115" t="s">
        <v>1333</v>
      </c>
      <c r="B177" s="110" t="str">
        <f>Geometry_info!A761</f>
        <v>Rack_I_06</v>
      </c>
      <c r="C177" s="122">
        <f t="shared" si="20"/>
        <v>7.2233333333333336</v>
      </c>
      <c r="D177" s="123">
        <f t="shared" si="14"/>
        <v>722.33333333333337</v>
      </c>
      <c r="E177" s="126">
        <f t="shared" si="17"/>
        <v>7.4981022303255054E-2</v>
      </c>
      <c r="F177" s="125">
        <f t="shared" si="15"/>
        <v>5.4161291777051236E-2</v>
      </c>
      <c r="G177" s="120"/>
    </row>
    <row r="178" spans="1:7">
      <c r="A178" s="115" t="s">
        <v>1334</v>
      </c>
      <c r="B178" s="110" t="str">
        <f>Geometry_info!A762</f>
        <v>Rack_I_07</v>
      </c>
      <c r="C178" s="122">
        <f t="shared" si="20"/>
        <v>7.2233333333333336</v>
      </c>
      <c r="D178" s="123">
        <f t="shared" si="14"/>
        <v>722.33333333333337</v>
      </c>
      <c r="E178" s="126">
        <f t="shared" si="17"/>
        <v>7.4981022303255054E-2</v>
      </c>
      <c r="F178" s="125">
        <f t="shared" si="15"/>
        <v>5.4161291777051236E-2</v>
      </c>
      <c r="G178" s="120"/>
    </row>
    <row r="179" spans="1:7">
      <c r="A179" s="115" t="s">
        <v>1335</v>
      </c>
      <c r="B179" s="110" t="str">
        <f>Geometry_info!A763</f>
        <v>Rack_I_08</v>
      </c>
      <c r="C179" s="122">
        <f t="shared" si="20"/>
        <v>7.2233333333333336</v>
      </c>
      <c r="D179" s="123">
        <f t="shared" si="14"/>
        <v>722.33333333333337</v>
      </c>
      <c r="E179" s="126">
        <f t="shared" si="17"/>
        <v>7.4981022303255054E-2</v>
      </c>
      <c r="F179" s="125">
        <f t="shared" si="15"/>
        <v>5.4161291777051236E-2</v>
      </c>
      <c r="G179" s="120"/>
    </row>
    <row r="180" spans="1:7">
      <c r="A180" s="115" t="s">
        <v>1336</v>
      </c>
      <c r="B180" s="110" t="str">
        <f>Geometry_info!A764</f>
        <v>Rack_I_09</v>
      </c>
      <c r="C180" s="122">
        <f t="shared" si="20"/>
        <v>7.2233333333333336</v>
      </c>
      <c r="D180" s="123">
        <f t="shared" si="14"/>
        <v>722.33333333333337</v>
      </c>
      <c r="E180" s="126">
        <f t="shared" si="17"/>
        <v>7.4981022303255054E-2</v>
      </c>
      <c r="F180" s="125">
        <f t="shared" si="15"/>
        <v>5.4161291777051236E-2</v>
      </c>
      <c r="G180" s="120"/>
    </row>
    <row r="181" spans="1:7">
      <c r="A181" s="115" t="s">
        <v>1337</v>
      </c>
      <c r="B181" s="110" t="str">
        <f>Geometry_info!A765</f>
        <v>Rack_I_10</v>
      </c>
      <c r="C181" s="122">
        <f t="shared" si="20"/>
        <v>7.2233333333333336</v>
      </c>
      <c r="D181" s="123">
        <f t="shared" si="14"/>
        <v>722.33333333333337</v>
      </c>
      <c r="E181" s="126">
        <f t="shared" si="17"/>
        <v>7.4981022303255054E-2</v>
      </c>
      <c r="F181" s="125">
        <f t="shared" si="15"/>
        <v>5.4161291777051236E-2</v>
      </c>
      <c r="G181" s="120"/>
    </row>
    <row r="182" spans="1:7">
      <c r="A182" s="115" t="s">
        <v>1338</v>
      </c>
      <c r="B182" s="110" t="str">
        <f>Geometry_info!A766</f>
        <v>Rack_I_11</v>
      </c>
      <c r="C182" s="122">
        <f t="shared" si="20"/>
        <v>7.2233333333333336</v>
      </c>
      <c r="D182" s="123">
        <f t="shared" si="14"/>
        <v>722.33333333333337</v>
      </c>
      <c r="E182" s="126">
        <f t="shared" si="17"/>
        <v>7.4981022303255054E-2</v>
      </c>
      <c r="F182" s="125">
        <f t="shared" si="15"/>
        <v>5.4161291777051236E-2</v>
      </c>
      <c r="G182" s="120"/>
    </row>
    <row r="183" spans="1:7">
      <c r="A183" s="115" t="s">
        <v>1339</v>
      </c>
      <c r="B183" s="110" t="str">
        <f>Geometry_info!A767</f>
        <v>Rack_I_12</v>
      </c>
      <c r="C183" s="122">
        <f t="shared" si="20"/>
        <v>7.2233333333333336</v>
      </c>
      <c r="D183" s="123">
        <f t="shared" si="14"/>
        <v>722.33333333333337</v>
      </c>
      <c r="E183" s="126">
        <f t="shared" si="17"/>
        <v>7.4981022303255054E-2</v>
      </c>
      <c r="F183" s="125">
        <f t="shared" si="15"/>
        <v>5.4161291777051236E-2</v>
      </c>
      <c r="G183" s="120"/>
    </row>
    <row r="184" spans="1:7">
      <c r="A184" s="115" t="s">
        <v>1340</v>
      </c>
      <c r="B184" s="110" t="str">
        <f>Geometry_info!A768</f>
        <v>Rack_I_13</v>
      </c>
      <c r="C184" s="122">
        <f t="shared" si="20"/>
        <v>7.2233333333333336</v>
      </c>
      <c r="D184" s="123">
        <f t="shared" si="14"/>
        <v>722.33333333333337</v>
      </c>
      <c r="E184" s="126">
        <f t="shared" si="17"/>
        <v>7.4981022303255054E-2</v>
      </c>
      <c r="F184" s="125">
        <f t="shared" si="15"/>
        <v>5.4161291777051236E-2</v>
      </c>
      <c r="G184" s="120"/>
    </row>
    <row r="185" spans="1:7">
      <c r="A185" s="115" t="s">
        <v>1341</v>
      </c>
      <c r="B185" s="110" t="str">
        <f>Geometry_info!A769</f>
        <v>Rack_I_14</v>
      </c>
      <c r="C185" s="122">
        <f t="shared" si="20"/>
        <v>7.2233333333333336</v>
      </c>
      <c r="D185" s="123">
        <f t="shared" si="14"/>
        <v>722.33333333333337</v>
      </c>
      <c r="E185" s="126">
        <f t="shared" si="17"/>
        <v>7.4981022303255054E-2</v>
      </c>
      <c r="F185" s="125">
        <f t="shared" si="15"/>
        <v>5.4161291777051236E-2</v>
      </c>
      <c r="G185" s="120"/>
    </row>
    <row r="186" spans="1:7">
      <c r="A186" s="115" t="s">
        <v>1342</v>
      </c>
      <c r="B186" s="110" t="str">
        <f>Geometry_info!A770</f>
        <v>Rack_I_15</v>
      </c>
      <c r="C186" s="122">
        <f t="shared" si="20"/>
        <v>7.2233333333333336</v>
      </c>
      <c r="D186" s="123">
        <f t="shared" si="14"/>
        <v>722.33333333333337</v>
      </c>
      <c r="E186" s="126">
        <f t="shared" si="17"/>
        <v>7.4981022303255054E-2</v>
      </c>
      <c r="F186" s="125">
        <f t="shared" si="15"/>
        <v>5.4161291777051236E-2</v>
      </c>
      <c r="G186" s="120"/>
    </row>
    <row r="187" spans="1:7">
      <c r="A187" s="115" t="s">
        <v>1343</v>
      </c>
      <c r="B187" s="110" t="str">
        <f>Geometry_info!A771</f>
        <v>Rack_I_16</v>
      </c>
      <c r="C187" s="122">
        <f t="shared" si="20"/>
        <v>7.2233333333333336</v>
      </c>
      <c r="D187" s="123">
        <f t="shared" si="14"/>
        <v>722.33333333333337</v>
      </c>
      <c r="E187" s="126">
        <f t="shared" si="17"/>
        <v>7.4981022303255054E-2</v>
      </c>
      <c r="F187" s="125">
        <f t="shared" si="15"/>
        <v>5.4161291777051236E-2</v>
      </c>
      <c r="G187" s="120"/>
    </row>
    <row r="188" spans="1:7">
      <c r="A188" s="115" t="s">
        <v>1344</v>
      </c>
      <c r="B188" s="110" t="str">
        <f>Geometry_info!A772</f>
        <v>Rack_I_17</v>
      </c>
      <c r="C188" s="122">
        <f t="shared" si="20"/>
        <v>7.2233333333333336</v>
      </c>
      <c r="D188" s="123">
        <f t="shared" si="14"/>
        <v>722.33333333333337</v>
      </c>
      <c r="E188" s="126">
        <f t="shared" si="17"/>
        <v>7.4981022303255054E-2</v>
      </c>
      <c r="F188" s="125">
        <f t="shared" si="15"/>
        <v>5.4161291777051236E-2</v>
      </c>
      <c r="G188" s="120"/>
    </row>
    <row r="189" spans="1:7">
      <c r="A189" s="115" t="s">
        <v>1345</v>
      </c>
      <c r="B189" s="110" t="str">
        <f>Geometry_info!A773</f>
        <v>Rack_I_18</v>
      </c>
      <c r="C189" s="122">
        <f t="shared" si="20"/>
        <v>7.2233333333333336</v>
      </c>
      <c r="D189" s="123">
        <f t="shared" si="14"/>
        <v>722.33333333333337</v>
      </c>
      <c r="E189" s="126">
        <f t="shared" si="17"/>
        <v>7.4981022303255054E-2</v>
      </c>
      <c r="F189" s="125">
        <f t="shared" si="15"/>
        <v>5.4161291777051236E-2</v>
      </c>
      <c r="G189" s="120"/>
    </row>
    <row r="190" spans="1:7">
      <c r="A190" s="115" t="s">
        <v>1346</v>
      </c>
      <c r="B190" s="110" t="str">
        <f>Geometry_info!A774</f>
        <v>Rack_I_19</v>
      </c>
      <c r="C190" s="122">
        <f t="shared" si="20"/>
        <v>7.2233333333333336</v>
      </c>
      <c r="D190" s="123">
        <f t="shared" si="14"/>
        <v>722.33333333333337</v>
      </c>
      <c r="E190" s="126">
        <f t="shared" si="17"/>
        <v>7.4981022303255054E-2</v>
      </c>
      <c r="F190" s="125">
        <f t="shared" si="15"/>
        <v>5.4161291777051236E-2</v>
      </c>
      <c r="G190" s="120"/>
    </row>
    <row r="191" spans="1:7">
      <c r="A191" s="115" t="s">
        <v>1347</v>
      </c>
      <c r="B191" s="110" t="str">
        <f>Geometry_info!A775</f>
        <v>Rack_I_20</v>
      </c>
      <c r="C191" s="122">
        <f t="shared" si="20"/>
        <v>7.2233333333333336</v>
      </c>
      <c r="D191" s="123">
        <f t="shared" si="14"/>
        <v>722.33333333333337</v>
      </c>
      <c r="E191" s="126">
        <f t="shared" si="17"/>
        <v>7.4981022303255054E-2</v>
      </c>
      <c r="F191" s="125">
        <f t="shared" si="15"/>
        <v>5.4161291777051236E-2</v>
      </c>
      <c r="G191" s="120"/>
    </row>
    <row r="192" spans="1:7">
      <c r="A192" s="115" t="s">
        <v>1348</v>
      </c>
      <c r="B192" s="110" t="str">
        <f>Geometry_info!A776</f>
        <v>Rack_I_21</v>
      </c>
      <c r="C192" s="122">
        <f t="shared" si="20"/>
        <v>7.2233333333333336</v>
      </c>
      <c r="D192" s="123">
        <f t="shared" si="14"/>
        <v>722.33333333333337</v>
      </c>
      <c r="E192" s="126">
        <f t="shared" si="17"/>
        <v>7.4981022303255054E-2</v>
      </c>
      <c r="F192" s="125">
        <f t="shared" si="15"/>
        <v>5.4161291777051236E-2</v>
      </c>
      <c r="G192" s="120"/>
    </row>
    <row r="193" spans="1:7">
      <c r="A193" s="115" t="s">
        <v>1349</v>
      </c>
      <c r="B193" s="110" t="str">
        <f>Geometry_info!A777</f>
        <v>Rack_J_01</v>
      </c>
      <c r="C193" s="122">
        <f>'ref Level 4'!$F$13</f>
        <v>6.5771428571428574</v>
      </c>
      <c r="D193" s="123">
        <f t="shared" si="14"/>
        <v>657.71428571428567</v>
      </c>
      <c r="E193" s="126">
        <f t="shared" si="17"/>
        <v>7.4981022303255054E-2</v>
      </c>
      <c r="F193" s="125">
        <f t="shared" si="15"/>
        <v>4.9316089526312321E-2</v>
      </c>
      <c r="G193" s="120"/>
    </row>
    <row r="194" spans="1:7">
      <c r="A194" s="115" t="s">
        <v>1350</v>
      </c>
      <c r="B194" s="110" t="str">
        <f>Geometry_info!A778</f>
        <v>Rack_J_02</v>
      </c>
      <c r="C194" s="122">
        <f>C193</f>
        <v>6.5771428571428574</v>
      </c>
      <c r="D194" s="123">
        <f t="shared" si="14"/>
        <v>657.71428571428567</v>
      </c>
      <c r="E194" s="126">
        <f t="shared" si="17"/>
        <v>7.4981022303255054E-2</v>
      </c>
      <c r="F194" s="125">
        <f t="shared" si="15"/>
        <v>4.9316089526312321E-2</v>
      </c>
      <c r="G194" s="120"/>
    </row>
    <row r="195" spans="1:7">
      <c r="A195" s="115" t="s">
        <v>1351</v>
      </c>
      <c r="B195" s="110" t="str">
        <f>Geometry_info!A779</f>
        <v>Rack_J_03</v>
      </c>
      <c r="C195" s="122">
        <f t="shared" ref="C195:C213" si="21">C194</f>
        <v>6.5771428571428574</v>
      </c>
      <c r="D195" s="123">
        <f t="shared" ref="D195:D258" si="22">C195/10*1000</f>
        <v>657.71428571428567</v>
      </c>
      <c r="E195" s="126">
        <f t="shared" si="17"/>
        <v>7.4981022303255054E-2</v>
      </c>
      <c r="F195" s="125">
        <f t="shared" ref="F195:F258" si="23">D195/1000*E195</f>
        <v>4.9316089526312321E-2</v>
      </c>
      <c r="G195" s="120"/>
    </row>
    <row r="196" spans="1:7">
      <c r="A196" s="115" t="s">
        <v>1352</v>
      </c>
      <c r="B196" s="110" t="str">
        <f>Geometry_info!A780</f>
        <v>Rack_J_04</v>
      </c>
      <c r="C196" s="122">
        <f t="shared" si="21"/>
        <v>6.5771428571428574</v>
      </c>
      <c r="D196" s="123">
        <f t="shared" si="22"/>
        <v>657.71428571428567</v>
      </c>
      <c r="E196" s="126">
        <f t="shared" ref="E196:E259" si="24">E195</f>
        <v>7.4981022303255054E-2</v>
      </c>
      <c r="F196" s="125">
        <f t="shared" si="23"/>
        <v>4.9316089526312321E-2</v>
      </c>
      <c r="G196" s="120"/>
    </row>
    <row r="197" spans="1:7">
      <c r="A197" s="115" t="s">
        <v>1353</v>
      </c>
      <c r="B197" s="110" t="str">
        <f>Geometry_info!A781</f>
        <v>Rack_J_05</v>
      </c>
      <c r="C197" s="122">
        <f t="shared" si="21"/>
        <v>6.5771428571428574</v>
      </c>
      <c r="D197" s="123">
        <f t="shared" si="22"/>
        <v>657.71428571428567</v>
      </c>
      <c r="E197" s="126">
        <f t="shared" si="24"/>
        <v>7.4981022303255054E-2</v>
      </c>
      <c r="F197" s="125">
        <f t="shared" si="23"/>
        <v>4.9316089526312321E-2</v>
      </c>
      <c r="G197" s="120"/>
    </row>
    <row r="198" spans="1:7">
      <c r="A198" s="115" t="s">
        <v>1354</v>
      </c>
      <c r="B198" s="110" t="str">
        <f>Geometry_info!A782</f>
        <v>Rack_J_06</v>
      </c>
      <c r="C198" s="122">
        <f t="shared" si="21"/>
        <v>6.5771428571428574</v>
      </c>
      <c r="D198" s="123">
        <f t="shared" si="22"/>
        <v>657.71428571428567</v>
      </c>
      <c r="E198" s="126">
        <f t="shared" si="24"/>
        <v>7.4981022303255054E-2</v>
      </c>
      <c r="F198" s="125">
        <f t="shared" si="23"/>
        <v>4.9316089526312321E-2</v>
      </c>
      <c r="G198" s="120"/>
    </row>
    <row r="199" spans="1:7">
      <c r="A199" s="115" t="s">
        <v>1355</v>
      </c>
      <c r="B199" s="110" t="str">
        <f>Geometry_info!A783</f>
        <v>Rack_J_07</v>
      </c>
      <c r="C199" s="122">
        <f t="shared" si="21"/>
        <v>6.5771428571428574</v>
      </c>
      <c r="D199" s="123">
        <f t="shared" si="22"/>
        <v>657.71428571428567</v>
      </c>
      <c r="E199" s="126">
        <f t="shared" si="24"/>
        <v>7.4981022303255054E-2</v>
      </c>
      <c r="F199" s="125">
        <f t="shared" si="23"/>
        <v>4.9316089526312321E-2</v>
      </c>
      <c r="G199" s="120"/>
    </row>
    <row r="200" spans="1:7">
      <c r="A200" s="115" t="s">
        <v>1356</v>
      </c>
      <c r="B200" s="110" t="str">
        <f>Geometry_info!A784</f>
        <v>Rack_J_08</v>
      </c>
      <c r="C200" s="122">
        <f t="shared" si="21"/>
        <v>6.5771428571428574</v>
      </c>
      <c r="D200" s="123">
        <f t="shared" si="22"/>
        <v>657.71428571428567</v>
      </c>
      <c r="E200" s="126">
        <f t="shared" si="24"/>
        <v>7.4981022303255054E-2</v>
      </c>
      <c r="F200" s="125">
        <f t="shared" si="23"/>
        <v>4.9316089526312321E-2</v>
      </c>
      <c r="G200" s="120"/>
    </row>
    <row r="201" spans="1:7">
      <c r="A201" s="115" t="s">
        <v>1357</v>
      </c>
      <c r="B201" s="110" t="str">
        <f>Geometry_info!A785</f>
        <v>Rack_J_09</v>
      </c>
      <c r="C201" s="122">
        <f t="shared" si="21"/>
        <v>6.5771428571428574</v>
      </c>
      <c r="D201" s="123">
        <f t="shared" si="22"/>
        <v>657.71428571428567</v>
      </c>
      <c r="E201" s="126">
        <f t="shared" si="24"/>
        <v>7.4981022303255054E-2</v>
      </c>
      <c r="F201" s="125">
        <f t="shared" si="23"/>
        <v>4.9316089526312321E-2</v>
      </c>
      <c r="G201" s="120"/>
    </row>
    <row r="202" spans="1:7">
      <c r="A202" s="115" t="s">
        <v>1358</v>
      </c>
      <c r="B202" s="110" t="str">
        <f>Geometry_info!A786</f>
        <v>Rack_J_10</v>
      </c>
      <c r="C202" s="122">
        <f t="shared" si="21"/>
        <v>6.5771428571428574</v>
      </c>
      <c r="D202" s="123">
        <f t="shared" si="22"/>
        <v>657.71428571428567</v>
      </c>
      <c r="E202" s="126">
        <f t="shared" si="24"/>
        <v>7.4981022303255054E-2</v>
      </c>
      <c r="F202" s="125">
        <f t="shared" si="23"/>
        <v>4.9316089526312321E-2</v>
      </c>
      <c r="G202" s="120"/>
    </row>
    <row r="203" spans="1:7">
      <c r="A203" s="115" t="s">
        <v>1359</v>
      </c>
      <c r="B203" s="110" t="str">
        <f>Geometry_info!A787</f>
        <v>Rack_J_11</v>
      </c>
      <c r="C203" s="122">
        <f t="shared" si="21"/>
        <v>6.5771428571428574</v>
      </c>
      <c r="D203" s="123">
        <f t="shared" si="22"/>
        <v>657.71428571428567</v>
      </c>
      <c r="E203" s="126">
        <f t="shared" si="24"/>
        <v>7.4981022303255054E-2</v>
      </c>
      <c r="F203" s="125">
        <f t="shared" si="23"/>
        <v>4.9316089526312321E-2</v>
      </c>
      <c r="G203" s="120"/>
    </row>
    <row r="204" spans="1:7">
      <c r="A204" s="115" t="s">
        <v>1360</v>
      </c>
      <c r="B204" s="110" t="str">
        <f>Geometry_info!A788</f>
        <v>Rack_J_12</v>
      </c>
      <c r="C204" s="122">
        <f t="shared" si="21"/>
        <v>6.5771428571428574</v>
      </c>
      <c r="D204" s="123">
        <f t="shared" si="22"/>
        <v>657.71428571428567</v>
      </c>
      <c r="E204" s="126">
        <f t="shared" si="24"/>
        <v>7.4981022303255054E-2</v>
      </c>
      <c r="F204" s="125">
        <f t="shared" si="23"/>
        <v>4.9316089526312321E-2</v>
      </c>
      <c r="G204" s="120"/>
    </row>
    <row r="205" spans="1:7">
      <c r="A205" s="115" t="s">
        <v>1361</v>
      </c>
      <c r="B205" s="110" t="str">
        <f>Geometry_info!A789</f>
        <v>Rack_J_13</v>
      </c>
      <c r="C205" s="122">
        <f t="shared" si="21"/>
        <v>6.5771428571428574</v>
      </c>
      <c r="D205" s="123">
        <f t="shared" si="22"/>
        <v>657.71428571428567</v>
      </c>
      <c r="E205" s="126">
        <f t="shared" si="24"/>
        <v>7.4981022303255054E-2</v>
      </c>
      <c r="F205" s="125">
        <f t="shared" si="23"/>
        <v>4.9316089526312321E-2</v>
      </c>
      <c r="G205" s="120"/>
    </row>
    <row r="206" spans="1:7">
      <c r="A206" s="115" t="s">
        <v>1362</v>
      </c>
      <c r="B206" s="110" t="str">
        <f>Geometry_info!A790</f>
        <v>Rack_J_14</v>
      </c>
      <c r="C206" s="122">
        <f t="shared" si="21"/>
        <v>6.5771428571428574</v>
      </c>
      <c r="D206" s="123">
        <f t="shared" si="22"/>
        <v>657.71428571428567</v>
      </c>
      <c r="E206" s="126">
        <f t="shared" si="24"/>
        <v>7.4981022303255054E-2</v>
      </c>
      <c r="F206" s="125">
        <f t="shared" si="23"/>
        <v>4.9316089526312321E-2</v>
      </c>
      <c r="G206" s="120"/>
    </row>
    <row r="207" spans="1:7">
      <c r="A207" s="115" t="s">
        <v>1363</v>
      </c>
      <c r="B207" s="110" t="str">
        <f>Geometry_info!A791</f>
        <v>Rack_J_15</v>
      </c>
      <c r="C207" s="122">
        <f t="shared" si="21"/>
        <v>6.5771428571428574</v>
      </c>
      <c r="D207" s="123">
        <f t="shared" si="22"/>
        <v>657.71428571428567</v>
      </c>
      <c r="E207" s="126">
        <f t="shared" si="24"/>
        <v>7.4981022303255054E-2</v>
      </c>
      <c r="F207" s="125">
        <f t="shared" si="23"/>
        <v>4.9316089526312321E-2</v>
      </c>
      <c r="G207" s="120"/>
    </row>
    <row r="208" spans="1:7">
      <c r="A208" s="115" t="s">
        <v>1364</v>
      </c>
      <c r="B208" s="110" t="str">
        <f>Geometry_info!A792</f>
        <v>Rack_J_16</v>
      </c>
      <c r="C208" s="122">
        <f t="shared" si="21"/>
        <v>6.5771428571428574</v>
      </c>
      <c r="D208" s="123">
        <f t="shared" si="22"/>
        <v>657.71428571428567</v>
      </c>
      <c r="E208" s="126">
        <f t="shared" si="24"/>
        <v>7.4981022303255054E-2</v>
      </c>
      <c r="F208" s="125">
        <f t="shared" si="23"/>
        <v>4.9316089526312321E-2</v>
      </c>
      <c r="G208" s="120"/>
    </row>
    <row r="209" spans="1:7">
      <c r="A209" s="115" t="s">
        <v>1365</v>
      </c>
      <c r="B209" s="110" t="str">
        <f>Geometry_info!A793</f>
        <v>Rack_J_17</v>
      </c>
      <c r="C209" s="122">
        <f t="shared" si="21"/>
        <v>6.5771428571428574</v>
      </c>
      <c r="D209" s="123">
        <f t="shared" si="22"/>
        <v>657.71428571428567</v>
      </c>
      <c r="E209" s="126">
        <f t="shared" si="24"/>
        <v>7.4981022303255054E-2</v>
      </c>
      <c r="F209" s="125">
        <f t="shared" si="23"/>
        <v>4.9316089526312321E-2</v>
      </c>
      <c r="G209" s="120"/>
    </row>
    <row r="210" spans="1:7">
      <c r="A210" s="115" t="s">
        <v>1366</v>
      </c>
      <c r="B210" s="110" t="str">
        <f>Geometry_info!A794</f>
        <v>Rack_J_18</v>
      </c>
      <c r="C210" s="122">
        <f t="shared" si="21"/>
        <v>6.5771428571428574</v>
      </c>
      <c r="D210" s="123">
        <f t="shared" si="22"/>
        <v>657.71428571428567</v>
      </c>
      <c r="E210" s="126">
        <f t="shared" si="24"/>
        <v>7.4981022303255054E-2</v>
      </c>
      <c r="F210" s="125">
        <f t="shared" si="23"/>
        <v>4.9316089526312321E-2</v>
      </c>
      <c r="G210" s="120"/>
    </row>
    <row r="211" spans="1:7">
      <c r="A211" s="115" t="s">
        <v>1367</v>
      </c>
      <c r="B211" s="110" t="str">
        <f>Geometry_info!A795</f>
        <v>Rack_J_19</v>
      </c>
      <c r="C211" s="122">
        <f t="shared" si="21"/>
        <v>6.5771428571428574</v>
      </c>
      <c r="D211" s="123">
        <f t="shared" si="22"/>
        <v>657.71428571428567</v>
      </c>
      <c r="E211" s="126">
        <f t="shared" si="24"/>
        <v>7.4981022303255054E-2</v>
      </c>
      <c r="F211" s="125">
        <f t="shared" si="23"/>
        <v>4.9316089526312321E-2</v>
      </c>
      <c r="G211" s="120"/>
    </row>
    <row r="212" spans="1:7">
      <c r="A212" s="115" t="s">
        <v>1368</v>
      </c>
      <c r="B212" s="110" t="str">
        <f>Geometry_info!A796</f>
        <v>Rack_J_20</v>
      </c>
      <c r="C212" s="122">
        <f t="shared" si="21"/>
        <v>6.5771428571428574</v>
      </c>
      <c r="D212" s="123">
        <f t="shared" si="22"/>
        <v>657.71428571428567</v>
      </c>
      <c r="E212" s="126">
        <f t="shared" si="24"/>
        <v>7.4981022303255054E-2</v>
      </c>
      <c r="F212" s="125">
        <f t="shared" si="23"/>
        <v>4.9316089526312321E-2</v>
      </c>
      <c r="G212" s="120"/>
    </row>
    <row r="213" spans="1:7">
      <c r="A213" s="115" t="s">
        <v>1369</v>
      </c>
      <c r="B213" s="110" t="str">
        <f>Geometry_info!A797</f>
        <v>Rack_J_21</v>
      </c>
      <c r="C213" s="122">
        <f t="shared" si="21"/>
        <v>6.5771428571428574</v>
      </c>
      <c r="D213" s="123">
        <f t="shared" si="22"/>
        <v>657.71428571428567</v>
      </c>
      <c r="E213" s="126">
        <f t="shared" si="24"/>
        <v>7.4981022303255054E-2</v>
      </c>
      <c r="F213" s="125">
        <f t="shared" si="23"/>
        <v>4.9316089526312321E-2</v>
      </c>
      <c r="G213" s="120"/>
    </row>
    <row r="214" spans="1:7">
      <c r="A214" s="115" t="s">
        <v>1370</v>
      </c>
      <c r="B214" s="110" t="str">
        <f>Geometry_info!A798</f>
        <v>Rack_K_01</v>
      </c>
      <c r="C214" s="122">
        <f>'ref Level 4'!$F$14</f>
        <v>6.1438888888888892</v>
      </c>
      <c r="D214" s="123">
        <f t="shared" si="22"/>
        <v>614.38888888888891</v>
      </c>
      <c r="E214" s="126">
        <f t="shared" si="24"/>
        <v>7.4981022303255054E-2</v>
      </c>
      <c r="F214" s="125">
        <f t="shared" si="23"/>
        <v>4.6067506980649868E-2</v>
      </c>
      <c r="G214" s="120"/>
    </row>
    <row r="215" spans="1:7">
      <c r="A215" s="115" t="s">
        <v>1371</v>
      </c>
      <c r="B215" s="110" t="str">
        <f>Geometry_info!A799</f>
        <v>Rack_K_02</v>
      </c>
      <c r="C215" s="122">
        <f>C214</f>
        <v>6.1438888888888892</v>
      </c>
      <c r="D215" s="123">
        <f t="shared" si="22"/>
        <v>614.38888888888891</v>
      </c>
      <c r="E215" s="126">
        <f t="shared" si="24"/>
        <v>7.4981022303255054E-2</v>
      </c>
      <c r="F215" s="125">
        <f t="shared" si="23"/>
        <v>4.6067506980649868E-2</v>
      </c>
      <c r="G215" s="120"/>
    </row>
    <row r="216" spans="1:7">
      <c r="A216" s="115" t="s">
        <v>1372</v>
      </c>
      <c r="B216" s="110" t="str">
        <f>Geometry_info!A800</f>
        <v>Rack_K_03</v>
      </c>
      <c r="C216" s="122">
        <f t="shared" ref="C216:C231" si="25">C215</f>
        <v>6.1438888888888892</v>
      </c>
      <c r="D216" s="123">
        <f t="shared" si="22"/>
        <v>614.38888888888891</v>
      </c>
      <c r="E216" s="126">
        <f t="shared" si="24"/>
        <v>7.4981022303255054E-2</v>
      </c>
      <c r="F216" s="125">
        <f t="shared" si="23"/>
        <v>4.6067506980649868E-2</v>
      </c>
      <c r="G216" s="120"/>
    </row>
    <row r="217" spans="1:7">
      <c r="A217" s="115" t="s">
        <v>1373</v>
      </c>
      <c r="B217" s="110" t="str">
        <f>Geometry_info!A801</f>
        <v>Rack_K_04</v>
      </c>
      <c r="C217" s="122">
        <f t="shared" si="25"/>
        <v>6.1438888888888892</v>
      </c>
      <c r="D217" s="123">
        <f t="shared" si="22"/>
        <v>614.38888888888891</v>
      </c>
      <c r="E217" s="126">
        <f t="shared" si="24"/>
        <v>7.4981022303255054E-2</v>
      </c>
      <c r="F217" s="125">
        <f t="shared" si="23"/>
        <v>4.6067506980649868E-2</v>
      </c>
      <c r="G217" s="120"/>
    </row>
    <row r="218" spans="1:7">
      <c r="A218" s="115" t="s">
        <v>1374</v>
      </c>
      <c r="B218" s="110" t="str">
        <f>Geometry_info!A802</f>
        <v>Rack_K_05</v>
      </c>
      <c r="C218" s="122">
        <f t="shared" si="25"/>
        <v>6.1438888888888892</v>
      </c>
      <c r="D218" s="123">
        <f t="shared" si="22"/>
        <v>614.38888888888891</v>
      </c>
      <c r="E218" s="126">
        <f t="shared" si="24"/>
        <v>7.4981022303255054E-2</v>
      </c>
      <c r="F218" s="125">
        <f t="shared" si="23"/>
        <v>4.6067506980649868E-2</v>
      </c>
      <c r="G218" s="120"/>
    </row>
    <row r="219" spans="1:7">
      <c r="A219" s="115" t="s">
        <v>1375</v>
      </c>
      <c r="B219" s="110" t="str">
        <f>Geometry_info!A803</f>
        <v>Rack_K_06</v>
      </c>
      <c r="C219" s="122">
        <f t="shared" si="25"/>
        <v>6.1438888888888892</v>
      </c>
      <c r="D219" s="123">
        <f t="shared" si="22"/>
        <v>614.38888888888891</v>
      </c>
      <c r="E219" s="126">
        <f t="shared" si="24"/>
        <v>7.4981022303255054E-2</v>
      </c>
      <c r="F219" s="125">
        <f t="shared" si="23"/>
        <v>4.6067506980649868E-2</v>
      </c>
      <c r="G219" s="120"/>
    </row>
    <row r="220" spans="1:7">
      <c r="A220" s="115" t="s">
        <v>1376</v>
      </c>
      <c r="B220" s="110" t="str">
        <f>Geometry_info!A804</f>
        <v>Rack_K_07</v>
      </c>
      <c r="C220" s="122">
        <f t="shared" si="25"/>
        <v>6.1438888888888892</v>
      </c>
      <c r="D220" s="123">
        <f t="shared" si="22"/>
        <v>614.38888888888891</v>
      </c>
      <c r="E220" s="126">
        <f t="shared" si="24"/>
        <v>7.4981022303255054E-2</v>
      </c>
      <c r="F220" s="125">
        <f t="shared" si="23"/>
        <v>4.6067506980649868E-2</v>
      </c>
      <c r="G220" s="120"/>
    </row>
    <row r="221" spans="1:7">
      <c r="A221" s="115" t="s">
        <v>1377</v>
      </c>
      <c r="B221" s="110" t="str">
        <f>Geometry_info!A805</f>
        <v>Rack_K_08</v>
      </c>
      <c r="C221" s="122">
        <f t="shared" si="25"/>
        <v>6.1438888888888892</v>
      </c>
      <c r="D221" s="123">
        <f t="shared" si="22"/>
        <v>614.38888888888891</v>
      </c>
      <c r="E221" s="126">
        <f t="shared" si="24"/>
        <v>7.4981022303255054E-2</v>
      </c>
      <c r="F221" s="125">
        <f t="shared" si="23"/>
        <v>4.6067506980649868E-2</v>
      </c>
      <c r="G221" s="120"/>
    </row>
    <row r="222" spans="1:7">
      <c r="A222" s="115" t="s">
        <v>1378</v>
      </c>
      <c r="B222" s="110" t="str">
        <f>Geometry_info!A806</f>
        <v>Rack_K_09</v>
      </c>
      <c r="C222" s="122">
        <f t="shared" si="25"/>
        <v>6.1438888888888892</v>
      </c>
      <c r="D222" s="123">
        <f t="shared" si="22"/>
        <v>614.38888888888891</v>
      </c>
      <c r="E222" s="126">
        <f t="shared" si="24"/>
        <v>7.4981022303255054E-2</v>
      </c>
      <c r="F222" s="125">
        <f t="shared" si="23"/>
        <v>4.6067506980649868E-2</v>
      </c>
      <c r="G222" s="120"/>
    </row>
    <row r="223" spans="1:7">
      <c r="A223" s="115" t="s">
        <v>1379</v>
      </c>
      <c r="B223" s="110" t="str">
        <f>Geometry_info!A807</f>
        <v>Rack_K_10</v>
      </c>
      <c r="C223" s="122">
        <f t="shared" si="25"/>
        <v>6.1438888888888892</v>
      </c>
      <c r="D223" s="123">
        <f t="shared" si="22"/>
        <v>614.38888888888891</v>
      </c>
      <c r="E223" s="126">
        <f t="shared" si="24"/>
        <v>7.4981022303255054E-2</v>
      </c>
      <c r="F223" s="125">
        <f t="shared" si="23"/>
        <v>4.6067506980649868E-2</v>
      </c>
      <c r="G223" s="120"/>
    </row>
    <row r="224" spans="1:7">
      <c r="A224" s="115" t="s">
        <v>1380</v>
      </c>
      <c r="B224" s="110" t="str">
        <f>Geometry_info!A808</f>
        <v>Rack_K_11</v>
      </c>
      <c r="C224" s="122">
        <f t="shared" si="25"/>
        <v>6.1438888888888892</v>
      </c>
      <c r="D224" s="123">
        <f t="shared" si="22"/>
        <v>614.38888888888891</v>
      </c>
      <c r="E224" s="126">
        <f t="shared" si="24"/>
        <v>7.4981022303255054E-2</v>
      </c>
      <c r="F224" s="125">
        <f t="shared" si="23"/>
        <v>4.6067506980649868E-2</v>
      </c>
      <c r="G224" s="120"/>
    </row>
    <row r="225" spans="1:7">
      <c r="A225" s="115" t="s">
        <v>1381</v>
      </c>
      <c r="B225" s="110" t="str">
        <f>Geometry_info!A809</f>
        <v>Rack_K_12</v>
      </c>
      <c r="C225" s="122">
        <f t="shared" si="25"/>
        <v>6.1438888888888892</v>
      </c>
      <c r="D225" s="123">
        <f t="shared" si="22"/>
        <v>614.38888888888891</v>
      </c>
      <c r="E225" s="126">
        <f t="shared" si="24"/>
        <v>7.4981022303255054E-2</v>
      </c>
      <c r="F225" s="125">
        <f t="shared" si="23"/>
        <v>4.6067506980649868E-2</v>
      </c>
      <c r="G225" s="120"/>
    </row>
    <row r="226" spans="1:7">
      <c r="A226" s="115" t="s">
        <v>1382</v>
      </c>
      <c r="B226" s="110" t="str">
        <f>Geometry_info!A810</f>
        <v>Rack_K_13</v>
      </c>
      <c r="C226" s="122">
        <f t="shared" si="25"/>
        <v>6.1438888888888892</v>
      </c>
      <c r="D226" s="123">
        <f t="shared" si="22"/>
        <v>614.38888888888891</v>
      </c>
      <c r="E226" s="126">
        <f t="shared" si="24"/>
        <v>7.4981022303255054E-2</v>
      </c>
      <c r="F226" s="125">
        <f t="shared" si="23"/>
        <v>4.6067506980649868E-2</v>
      </c>
      <c r="G226" s="120"/>
    </row>
    <row r="227" spans="1:7">
      <c r="A227" s="115" t="s">
        <v>1383</v>
      </c>
      <c r="B227" s="110" t="str">
        <f>Geometry_info!A811</f>
        <v>Rack_K_14</v>
      </c>
      <c r="C227" s="122">
        <f t="shared" si="25"/>
        <v>6.1438888888888892</v>
      </c>
      <c r="D227" s="123">
        <f t="shared" si="22"/>
        <v>614.38888888888891</v>
      </c>
      <c r="E227" s="126">
        <f t="shared" si="24"/>
        <v>7.4981022303255054E-2</v>
      </c>
      <c r="F227" s="125">
        <f t="shared" si="23"/>
        <v>4.6067506980649868E-2</v>
      </c>
      <c r="G227" s="120"/>
    </row>
    <row r="228" spans="1:7">
      <c r="A228" s="115" t="s">
        <v>1384</v>
      </c>
      <c r="B228" s="110" t="str">
        <f>Geometry_info!A812</f>
        <v>Rack_K_15</v>
      </c>
      <c r="C228" s="122">
        <f t="shared" si="25"/>
        <v>6.1438888888888892</v>
      </c>
      <c r="D228" s="123">
        <f t="shared" si="22"/>
        <v>614.38888888888891</v>
      </c>
      <c r="E228" s="126">
        <f t="shared" si="24"/>
        <v>7.4981022303255054E-2</v>
      </c>
      <c r="F228" s="125">
        <f t="shared" si="23"/>
        <v>4.6067506980649868E-2</v>
      </c>
      <c r="G228" s="120"/>
    </row>
    <row r="229" spans="1:7">
      <c r="A229" s="115" t="s">
        <v>1385</v>
      </c>
      <c r="B229" s="110" t="str">
        <f>Geometry_info!A813</f>
        <v>Rack_K_16</v>
      </c>
      <c r="C229" s="122">
        <f t="shared" si="25"/>
        <v>6.1438888888888892</v>
      </c>
      <c r="D229" s="123">
        <f t="shared" si="22"/>
        <v>614.38888888888891</v>
      </c>
      <c r="E229" s="126">
        <f t="shared" si="24"/>
        <v>7.4981022303255054E-2</v>
      </c>
      <c r="F229" s="125">
        <f t="shared" si="23"/>
        <v>4.6067506980649868E-2</v>
      </c>
      <c r="G229" s="120"/>
    </row>
    <row r="230" spans="1:7">
      <c r="A230" s="115" t="s">
        <v>1386</v>
      </c>
      <c r="B230" s="110" t="str">
        <f>Geometry_info!A814</f>
        <v>Rack_K_17</v>
      </c>
      <c r="C230" s="122">
        <f t="shared" si="25"/>
        <v>6.1438888888888892</v>
      </c>
      <c r="D230" s="123">
        <f t="shared" si="22"/>
        <v>614.38888888888891</v>
      </c>
      <c r="E230" s="126">
        <f t="shared" si="24"/>
        <v>7.4981022303255054E-2</v>
      </c>
      <c r="F230" s="125">
        <f t="shared" si="23"/>
        <v>4.6067506980649868E-2</v>
      </c>
      <c r="G230" s="120"/>
    </row>
    <row r="231" spans="1:7">
      <c r="A231" s="115" t="s">
        <v>1387</v>
      </c>
      <c r="B231" s="110" t="str">
        <f>Geometry_info!A815</f>
        <v>Rack_K_18</v>
      </c>
      <c r="C231" s="122">
        <f t="shared" si="25"/>
        <v>6.1438888888888892</v>
      </c>
      <c r="D231" s="123">
        <f t="shared" si="22"/>
        <v>614.38888888888891</v>
      </c>
      <c r="E231" s="126">
        <f t="shared" si="24"/>
        <v>7.4981022303255054E-2</v>
      </c>
      <c r="F231" s="125">
        <f t="shared" si="23"/>
        <v>4.6067506980649868E-2</v>
      </c>
      <c r="G231" s="120"/>
    </row>
    <row r="232" spans="1:7">
      <c r="A232" s="115" t="s">
        <v>1388</v>
      </c>
      <c r="B232" s="110" t="str">
        <f>Geometry_info!A816</f>
        <v>Rack_L_01</v>
      </c>
      <c r="C232" s="122">
        <f>'ref Level 4'!$F$15</f>
        <v>6.23</v>
      </c>
      <c r="D232" s="123">
        <f t="shared" si="22"/>
        <v>623</v>
      </c>
      <c r="E232" s="126">
        <f t="shared" si="24"/>
        <v>7.4981022303255054E-2</v>
      </c>
      <c r="F232" s="125">
        <f t="shared" si="23"/>
        <v>4.6713176894927898E-2</v>
      </c>
      <c r="G232" s="120"/>
    </row>
    <row r="233" spans="1:7">
      <c r="A233" s="115" t="s">
        <v>1389</v>
      </c>
      <c r="B233" s="110" t="str">
        <f>Geometry_info!A817</f>
        <v>Rack_L_02</v>
      </c>
      <c r="C233" s="122">
        <f>C232</f>
        <v>6.23</v>
      </c>
      <c r="D233" s="123">
        <f t="shared" si="22"/>
        <v>623</v>
      </c>
      <c r="E233" s="126">
        <f t="shared" si="24"/>
        <v>7.4981022303255054E-2</v>
      </c>
      <c r="F233" s="125">
        <f t="shared" si="23"/>
        <v>4.6713176894927898E-2</v>
      </c>
      <c r="G233" s="120"/>
    </row>
    <row r="234" spans="1:7">
      <c r="A234" s="115" t="s">
        <v>1390</v>
      </c>
      <c r="B234" s="110" t="str">
        <f>Geometry_info!A818</f>
        <v>Rack_L_03</v>
      </c>
      <c r="C234" s="122">
        <f t="shared" ref="C234:C249" si="26">C233</f>
        <v>6.23</v>
      </c>
      <c r="D234" s="123">
        <f t="shared" si="22"/>
        <v>623</v>
      </c>
      <c r="E234" s="126">
        <f t="shared" si="24"/>
        <v>7.4981022303255054E-2</v>
      </c>
      <c r="F234" s="125">
        <f t="shared" si="23"/>
        <v>4.6713176894927898E-2</v>
      </c>
      <c r="G234" s="120"/>
    </row>
    <row r="235" spans="1:7">
      <c r="A235" s="115" t="s">
        <v>1391</v>
      </c>
      <c r="B235" s="110" t="str">
        <f>Geometry_info!A819</f>
        <v>Rack_L_04</v>
      </c>
      <c r="C235" s="122">
        <f t="shared" si="26"/>
        <v>6.23</v>
      </c>
      <c r="D235" s="123">
        <f t="shared" si="22"/>
        <v>623</v>
      </c>
      <c r="E235" s="126">
        <f t="shared" si="24"/>
        <v>7.4981022303255054E-2</v>
      </c>
      <c r="F235" s="125">
        <f t="shared" si="23"/>
        <v>4.6713176894927898E-2</v>
      </c>
      <c r="G235" s="120"/>
    </row>
    <row r="236" spans="1:7">
      <c r="A236" s="115" t="s">
        <v>1392</v>
      </c>
      <c r="B236" s="110" t="str">
        <f>Geometry_info!A820</f>
        <v>Rack_L_05</v>
      </c>
      <c r="C236" s="122">
        <f t="shared" si="26"/>
        <v>6.23</v>
      </c>
      <c r="D236" s="123">
        <f t="shared" si="22"/>
        <v>623</v>
      </c>
      <c r="E236" s="126">
        <f t="shared" si="24"/>
        <v>7.4981022303255054E-2</v>
      </c>
      <c r="F236" s="125">
        <f t="shared" si="23"/>
        <v>4.6713176894927898E-2</v>
      </c>
      <c r="G236" s="120"/>
    </row>
    <row r="237" spans="1:7">
      <c r="A237" s="115" t="s">
        <v>1393</v>
      </c>
      <c r="B237" s="110" t="str">
        <f>Geometry_info!A821</f>
        <v>Rack_L_06</v>
      </c>
      <c r="C237" s="122">
        <f t="shared" si="26"/>
        <v>6.23</v>
      </c>
      <c r="D237" s="123">
        <f t="shared" si="22"/>
        <v>623</v>
      </c>
      <c r="E237" s="126">
        <f t="shared" si="24"/>
        <v>7.4981022303255054E-2</v>
      </c>
      <c r="F237" s="125">
        <f t="shared" si="23"/>
        <v>4.6713176894927898E-2</v>
      </c>
      <c r="G237" s="120"/>
    </row>
    <row r="238" spans="1:7">
      <c r="A238" s="115" t="s">
        <v>1394</v>
      </c>
      <c r="B238" s="110" t="str">
        <f>Geometry_info!A822</f>
        <v>Rack_L_07</v>
      </c>
      <c r="C238" s="122">
        <f t="shared" si="26"/>
        <v>6.23</v>
      </c>
      <c r="D238" s="123">
        <f t="shared" si="22"/>
        <v>623</v>
      </c>
      <c r="E238" s="126">
        <f t="shared" si="24"/>
        <v>7.4981022303255054E-2</v>
      </c>
      <c r="F238" s="125">
        <f t="shared" si="23"/>
        <v>4.6713176894927898E-2</v>
      </c>
      <c r="G238" s="120"/>
    </row>
    <row r="239" spans="1:7">
      <c r="A239" s="115" t="s">
        <v>1395</v>
      </c>
      <c r="B239" s="110" t="str">
        <f>Geometry_info!A823</f>
        <v>Rack_L_08</v>
      </c>
      <c r="C239" s="122">
        <f t="shared" si="26"/>
        <v>6.23</v>
      </c>
      <c r="D239" s="123">
        <f t="shared" si="22"/>
        <v>623</v>
      </c>
      <c r="E239" s="126">
        <f t="shared" si="24"/>
        <v>7.4981022303255054E-2</v>
      </c>
      <c r="F239" s="125">
        <f t="shared" si="23"/>
        <v>4.6713176894927898E-2</v>
      </c>
      <c r="G239" s="120"/>
    </row>
    <row r="240" spans="1:7">
      <c r="A240" s="115" t="s">
        <v>1396</v>
      </c>
      <c r="B240" s="110" t="str">
        <f>Geometry_info!A824</f>
        <v>Rack_L_09</v>
      </c>
      <c r="C240" s="122">
        <f t="shared" si="26"/>
        <v>6.23</v>
      </c>
      <c r="D240" s="123">
        <f t="shared" si="22"/>
        <v>623</v>
      </c>
      <c r="E240" s="126">
        <f t="shared" si="24"/>
        <v>7.4981022303255054E-2</v>
      </c>
      <c r="F240" s="125">
        <f t="shared" si="23"/>
        <v>4.6713176894927898E-2</v>
      </c>
      <c r="G240" s="120"/>
    </row>
    <row r="241" spans="1:7">
      <c r="A241" s="115" t="s">
        <v>1397</v>
      </c>
      <c r="B241" s="110" t="str">
        <f>Geometry_info!A825</f>
        <v>Rack_L_10</v>
      </c>
      <c r="C241" s="122">
        <f t="shared" si="26"/>
        <v>6.23</v>
      </c>
      <c r="D241" s="123">
        <f t="shared" si="22"/>
        <v>623</v>
      </c>
      <c r="E241" s="126">
        <f t="shared" si="24"/>
        <v>7.4981022303255054E-2</v>
      </c>
      <c r="F241" s="125">
        <f t="shared" si="23"/>
        <v>4.6713176894927898E-2</v>
      </c>
      <c r="G241" s="120"/>
    </row>
    <row r="242" spans="1:7">
      <c r="A242" s="115" t="s">
        <v>1398</v>
      </c>
      <c r="B242" s="110" t="str">
        <f>Geometry_info!A826</f>
        <v>Rack_L_11</v>
      </c>
      <c r="C242" s="122">
        <f t="shared" si="26"/>
        <v>6.23</v>
      </c>
      <c r="D242" s="123">
        <f t="shared" si="22"/>
        <v>623</v>
      </c>
      <c r="E242" s="126">
        <f t="shared" si="24"/>
        <v>7.4981022303255054E-2</v>
      </c>
      <c r="F242" s="125">
        <f t="shared" si="23"/>
        <v>4.6713176894927898E-2</v>
      </c>
      <c r="G242" s="120"/>
    </row>
    <row r="243" spans="1:7">
      <c r="A243" s="115" t="s">
        <v>1399</v>
      </c>
      <c r="B243" s="110" t="str">
        <f>Geometry_info!A827</f>
        <v>Rack_L_12</v>
      </c>
      <c r="C243" s="122">
        <f t="shared" si="26"/>
        <v>6.23</v>
      </c>
      <c r="D243" s="123">
        <f t="shared" si="22"/>
        <v>623</v>
      </c>
      <c r="E243" s="126">
        <f t="shared" si="24"/>
        <v>7.4981022303255054E-2</v>
      </c>
      <c r="F243" s="125">
        <f t="shared" si="23"/>
        <v>4.6713176894927898E-2</v>
      </c>
      <c r="G243" s="120"/>
    </row>
    <row r="244" spans="1:7">
      <c r="A244" s="115" t="s">
        <v>1400</v>
      </c>
      <c r="B244" s="110" t="str">
        <f>Geometry_info!A828</f>
        <v>Rack_L_13</v>
      </c>
      <c r="C244" s="122">
        <f t="shared" si="26"/>
        <v>6.23</v>
      </c>
      <c r="D244" s="123">
        <f t="shared" si="22"/>
        <v>623</v>
      </c>
      <c r="E244" s="126">
        <f t="shared" si="24"/>
        <v>7.4981022303255054E-2</v>
      </c>
      <c r="F244" s="125">
        <f t="shared" si="23"/>
        <v>4.6713176894927898E-2</v>
      </c>
      <c r="G244" s="120"/>
    </row>
    <row r="245" spans="1:7">
      <c r="A245" s="115" t="s">
        <v>1401</v>
      </c>
      <c r="B245" s="110" t="str">
        <f>Geometry_info!A829</f>
        <v>Rack_L_14</v>
      </c>
      <c r="C245" s="122">
        <f t="shared" si="26"/>
        <v>6.23</v>
      </c>
      <c r="D245" s="123">
        <f t="shared" si="22"/>
        <v>623</v>
      </c>
      <c r="E245" s="126">
        <f t="shared" si="24"/>
        <v>7.4981022303255054E-2</v>
      </c>
      <c r="F245" s="125">
        <f t="shared" si="23"/>
        <v>4.6713176894927898E-2</v>
      </c>
      <c r="G245" s="120"/>
    </row>
    <row r="246" spans="1:7">
      <c r="A246" s="115" t="s">
        <v>1402</v>
      </c>
      <c r="B246" s="110" t="str">
        <f>Geometry_info!A830</f>
        <v>Rack_L_15</v>
      </c>
      <c r="C246" s="122">
        <f t="shared" si="26"/>
        <v>6.23</v>
      </c>
      <c r="D246" s="123">
        <f t="shared" si="22"/>
        <v>623</v>
      </c>
      <c r="E246" s="126">
        <f t="shared" si="24"/>
        <v>7.4981022303255054E-2</v>
      </c>
      <c r="F246" s="125">
        <f t="shared" si="23"/>
        <v>4.6713176894927898E-2</v>
      </c>
      <c r="G246" s="120"/>
    </row>
    <row r="247" spans="1:7">
      <c r="A247" s="115" t="s">
        <v>1403</v>
      </c>
      <c r="B247" s="110" t="str">
        <f>Geometry_info!A831</f>
        <v>Rack_L_16</v>
      </c>
      <c r="C247" s="122">
        <f t="shared" si="26"/>
        <v>6.23</v>
      </c>
      <c r="D247" s="123">
        <f t="shared" si="22"/>
        <v>623</v>
      </c>
      <c r="E247" s="126">
        <f t="shared" si="24"/>
        <v>7.4981022303255054E-2</v>
      </c>
      <c r="F247" s="125">
        <f t="shared" si="23"/>
        <v>4.6713176894927898E-2</v>
      </c>
      <c r="G247" s="120"/>
    </row>
    <row r="248" spans="1:7">
      <c r="A248" s="115" t="s">
        <v>1404</v>
      </c>
      <c r="B248" s="110" t="str">
        <f>Geometry_info!A832</f>
        <v>Rack_L_17</v>
      </c>
      <c r="C248" s="122">
        <f t="shared" si="26"/>
        <v>6.23</v>
      </c>
      <c r="D248" s="123">
        <f t="shared" si="22"/>
        <v>623</v>
      </c>
      <c r="E248" s="126">
        <f t="shared" si="24"/>
        <v>7.4981022303255054E-2</v>
      </c>
      <c r="F248" s="125">
        <f t="shared" si="23"/>
        <v>4.6713176894927898E-2</v>
      </c>
      <c r="G248" s="120"/>
    </row>
    <row r="249" spans="1:7">
      <c r="A249" s="115" t="s">
        <v>1405</v>
      </c>
      <c r="B249" s="110" t="str">
        <f>Geometry_info!A833</f>
        <v>Rack_L_18</v>
      </c>
      <c r="C249" s="122">
        <f t="shared" si="26"/>
        <v>6.23</v>
      </c>
      <c r="D249" s="123">
        <f t="shared" si="22"/>
        <v>623</v>
      </c>
      <c r="E249" s="126">
        <f t="shared" si="24"/>
        <v>7.4981022303255054E-2</v>
      </c>
      <c r="F249" s="125">
        <f t="shared" si="23"/>
        <v>4.6713176894927898E-2</v>
      </c>
      <c r="G249" s="120"/>
    </row>
    <row r="250" spans="1:7">
      <c r="A250" s="115" t="s">
        <v>1406</v>
      </c>
      <c r="B250" s="110" t="str">
        <f>Geometry_info!A834</f>
        <v>Rack_M_01</v>
      </c>
      <c r="C250" s="122">
        <f>'ref Level 4'!$F$16</f>
        <v>5.7004761904761905</v>
      </c>
      <c r="D250" s="123">
        <f t="shared" si="22"/>
        <v>570.04761904761904</v>
      </c>
      <c r="E250" s="126">
        <f t="shared" si="24"/>
        <v>7.4981022303255054E-2</v>
      </c>
      <c r="F250" s="125">
        <f t="shared" si="23"/>
        <v>4.2742753237726964E-2</v>
      </c>
      <c r="G250" s="120"/>
    </row>
    <row r="251" spans="1:7">
      <c r="A251" s="115" t="s">
        <v>1407</v>
      </c>
      <c r="B251" s="110" t="str">
        <f>Geometry_info!A835</f>
        <v>Rack_M_02</v>
      </c>
      <c r="C251" s="122">
        <f>C250</f>
        <v>5.7004761904761905</v>
      </c>
      <c r="D251" s="123">
        <f t="shared" si="22"/>
        <v>570.04761904761904</v>
      </c>
      <c r="E251" s="126">
        <f t="shared" si="24"/>
        <v>7.4981022303255054E-2</v>
      </c>
      <c r="F251" s="125">
        <f t="shared" si="23"/>
        <v>4.2742753237726964E-2</v>
      </c>
      <c r="G251" s="120"/>
    </row>
    <row r="252" spans="1:7">
      <c r="A252" s="115" t="s">
        <v>1408</v>
      </c>
      <c r="B252" s="110" t="str">
        <f>Geometry_info!A836</f>
        <v>Rack_M_03</v>
      </c>
      <c r="C252" s="122">
        <f t="shared" ref="C252:C270" si="27">C251</f>
        <v>5.7004761904761905</v>
      </c>
      <c r="D252" s="123">
        <f t="shared" si="22"/>
        <v>570.04761904761904</v>
      </c>
      <c r="E252" s="126">
        <f t="shared" si="24"/>
        <v>7.4981022303255054E-2</v>
      </c>
      <c r="F252" s="125">
        <f t="shared" si="23"/>
        <v>4.2742753237726964E-2</v>
      </c>
      <c r="G252" s="120"/>
    </row>
    <row r="253" spans="1:7">
      <c r="A253" s="115" t="s">
        <v>1409</v>
      </c>
      <c r="B253" s="110" t="str">
        <f>Geometry_info!A837</f>
        <v>Rack_M_04</v>
      </c>
      <c r="C253" s="122">
        <f t="shared" si="27"/>
        <v>5.7004761904761905</v>
      </c>
      <c r="D253" s="123">
        <f t="shared" si="22"/>
        <v>570.04761904761904</v>
      </c>
      <c r="E253" s="126">
        <f t="shared" si="24"/>
        <v>7.4981022303255054E-2</v>
      </c>
      <c r="F253" s="125">
        <f t="shared" si="23"/>
        <v>4.2742753237726964E-2</v>
      </c>
      <c r="G253" s="120"/>
    </row>
    <row r="254" spans="1:7">
      <c r="A254" s="115" t="s">
        <v>1410</v>
      </c>
      <c r="B254" s="110" t="str">
        <f>Geometry_info!A838</f>
        <v>Rack_M_05</v>
      </c>
      <c r="C254" s="122">
        <f t="shared" si="27"/>
        <v>5.7004761904761905</v>
      </c>
      <c r="D254" s="123">
        <f t="shared" si="22"/>
        <v>570.04761904761904</v>
      </c>
      <c r="E254" s="126">
        <f t="shared" si="24"/>
        <v>7.4981022303255054E-2</v>
      </c>
      <c r="F254" s="125">
        <f t="shared" si="23"/>
        <v>4.2742753237726964E-2</v>
      </c>
      <c r="G254" s="120"/>
    </row>
    <row r="255" spans="1:7">
      <c r="A255" s="115" t="s">
        <v>1411</v>
      </c>
      <c r="B255" s="110" t="str">
        <f>Geometry_info!A839</f>
        <v>Rack_M_06</v>
      </c>
      <c r="C255" s="122">
        <f t="shared" si="27"/>
        <v>5.7004761904761905</v>
      </c>
      <c r="D255" s="123">
        <f t="shared" si="22"/>
        <v>570.04761904761904</v>
      </c>
      <c r="E255" s="126">
        <f t="shared" si="24"/>
        <v>7.4981022303255054E-2</v>
      </c>
      <c r="F255" s="125">
        <f t="shared" si="23"/>
        <v>4.2742753237726964E-2</v>
      </c>
      <c r="G255" s="120"/>
    </row>
    <row r="256" spans="1:7">
      <c r="A256" s="115" t="s">
        <v>1412</v>
      </c>
      <c r="B256" s="110" t="str">
        <f>Geometry_info!A840</f>
        <v>Rack_M_07</v>
      </c>
      <c r="C256" s="122">
        <f t="shared" si="27"/>
        <v>5.7004761904761905</v>
      </c>
      <c r="D256" s="123">
        <f t="shared" si="22"/>
        <v>570.04761904761904</v>
      </c>
      <c r="E256" s="126">
        <f t="shared" si="24"/>
        <v>7.4981022303255054E-2</v>
      </c>
      <c r="F256" s="125">
        <f t="shared" si="23"/>
        <v>4.2742753237726964E-2</v>
      </c>
      <c r="G256" s="120"/>
    </row>
    <row r="257" spans="1:7">
      <c r="A257" s="115" t="s">
        <v>1413</v>
      </c>
      <c r="B257" s="110" t="str">
        <f>Geometry_info!A841</f>
        <v>Rack_M_08</v>
      </c>
      <c r="C257" s="122">
        <f t="shared" si="27"/>
        <v>5.7004761904761905</v>
      </c>
      <c r="D257" s="123">
        <f t="shared" si="22"/>
        <v>570.04761904761904</v>
      </c>
      <c r="E257" s="126">
        <f t="shared" si="24"/>
        <v>7.4981022303255054E-2</v>
      </c>
      <c r="F257" s="125">
        <f t="shared" si="23"/>
        <v>4.2742753237726964E-2</v>
      </c>
      <c r="G257" s="120"/>
    </row>
    <row r="258" spans="1:7">
      <c r="A258" s="115" t="s">
        <v>1414</v>
      </c>
      <c r="B258" s="110" t="str">
        <f>Geometry_info!A842</f>
        <v>Rack_M_09</v>
      </c>
      <c r="C258" s="122">
        <f t="shared" si="27"/>
        <v>5.7004761904761905</v>
      </c>
      <c r="D258" s="123">
        <f t="shared" si="22"/>
        <v>570.04761904761904</v>
      </c>
      <c r="E258" s="126">
        <f t="shared" si="24"/>
        <v>7.4981022303255054E-2</v>
      </c>
      <c r="F258" s="125">
        <f t="shared" si="23"/>
        <v>4.2742753237726964E-2</v>
      </c>
      <c r="G258" s="120"/>
    </row>
    <row r="259" spans="1:7">
      <c r="A259" s="115" t="s">
        <v>1415</v>
      </c>
      <c r="B259" s="110" t="str">
        <f>Geometry_info!A843</f>
        <v>Rack_M_10</v>
      </c>
      <c r="C259" s="122">
        <f t="shared" si="27"/>
        <v>5.7004761904761905</v>
      </c>
      <c r="D259" s="123">
        <f t="shared" ref="D259:D322" si="28">C259/10*1000</f>
        <v>570.04761904761904</v>
      </c>
      <c r="E259" s="126">
        <f t="shared" si="24"/>
        <v>7.4981022303255054E-2</v>
      </c>
      <c r="F259" s="125">
        <f t="shared" ref="F259:F322" si="29">D259/1000*E259</f>
        <v>4.2742753237726964E-2</v>
      </c>
      <c r="G259" s="120"/>
    </row>
    <row r="260" spans="1:7">
      <c r="A260" s="115" t="s">
        <v>1416</v>
      </c>
      <c r="B260" s="110" t="str">
        <f>Geometry_info!A844</f>
        <v>Rack_M_11</v>
      </c>
      <c r="C260" s="122">
        <f t="shared" si="27"/>
        <v>5.7004761904761905</v>
      </c>
      <c r="D260" s="123">
        <f t="shared" si="28"/>
        <v>570.04761904761904</v>
      </c>
      <c r="E260" s="126">
        <f t="shared" ref="E260:E323" si="30">E259</f>
        <v>7.4981022303255054E-2</v>
      </c>
      <c r="F260" s="125">
        <f t="shared" si="29"/>
        <v>4.2742753237726964E-2</v>
      </c>
      <c r="G260" s="120"/>
    </row>
    <row r="261" spans="1:7">
      <c r="A261" s="115" t="s">
        <v>1417</v>
      </c>
      <c r="B261" s="110" t="str">
        <f>Geometry_info!A845</f>
        <v>Rack_M_12</v>
      </c>
      <c r="C261" s="122">
        <f t="shared" si="27"/>
        <v>5.7004761904761905</v>
      </c>
      <c r="D261" s="123">
        <f t="shared" si="28"/>
        <v>570.04761904761904</v>
      </c>
      <c r="E261" s="126">
        <f t="shared" si="30"/>
        <v>7.4981022303255054E-2</v>
      </c>
      <c r="F261" s="125">
        <f t="shared" si="29"/>
        <v>4.2742753237726964E-2</v>
      </c>
      <c r="G261" s="120"/>
    </row>
    <row r="262" spans="1:7">
      <c r="A262" s="115" t="s">
        <v>1418</v>
      </c>
      <c r="B262" s="110" t="str">
        <f>Geometry_info!A846</f>
        <v>Rack_M_13</v>
      </c>
      <c r="C262" s="122">
        <f t="shared" si="27"/>
        <v>5.7004761904761905</v>
      </c>
      <c r="D262" s="123">
        <f t="shared" si="28"/>
        <v>570.04761904761904</v>
      </c>
      <c r="E262" s="126">
        <f t="shared" si="30"/>
        <v>7.4981022303255054E-2</v>
      </c>
      <c r="F262" s="125">
        <f t="shared" si="29"/>
        <v>4.2742753237726964E-2</v>
      </c>
      <c r="G262" s="120"/>
    </row>
    <row r="263" spans="1:7">
      <c r="A263" s="115" t="s">
        <v>1419</v>
      </c>
      <c r="B263" s="110" t="str">
        <f>Geometry_info!A847</f>
        <v>Rack_M_14</v>
      </c>
      <c r="C263" s="122">
        <f t="shared" si="27"/>
        <v>5.7004761904761905</v>
      </c>
      <c r="D263" s="123">
        <f t="shared" si="28"/>
        <v>570.04761904761904</v>
      </c>
      <c r="E263" s="126">
        <f t="shared" si="30"/>
        <v>7.4981022303255054E-2</v>
      </c>
      <c r="F263" s="125">
        <f t="shared" si="29"/>
        <v>4.2742753237726964E-2</v>
      </c>
      <c r="G263" s="120"/>
    </row>
    <row r="264" spans="1:7">
      <c r="A264" s="115" t="s">
        <v>1420</v>
      </c>
      <c r="B264" s="110" t="str">
        <f>Geometry_info!A848</f>
        <v>Rack_M_15</v>
      </c>
      <c r="C264" s="122">
        <f t="shared" si="27"/>
        <v>5.7004761904761905</v>
      </c>
      <c r="D264" s="123">
        <f t="shared" si="28"/>
        <v>570.04761904761904</v>
      </c>
      <c r="E264" s="126">
        <f t="shared" si="30"/>
        <v>7.4981022303255054E-2</v>
      </c>
      <c r="F264" s="125">
        <f t="shared" si="29"/>
        <v>4.2742753237726964E-2</v>
      </c>
      <c r="G264" s="120"/>
    </row>
    <row r="265" spans="1:7">
      <c r="A265" s="115" t="s">
        <v>1421</v>
      </c>
      <c r="B265" s="110" t="str">
        <f>Geometry_info!A849</f>
        <v>Rack_M_16</v>
      </c>
      <c r="C265" s="122">
        <f t="shared" si="27"/>
        <v>5.7004761904761905</v>
      </c>
      <c r="D265" s="123">
        <f t="shared" si="28"/>
        <v>570.04761904761904</v>
      </c>
      <c r="E265" s="126">
        <f t="shared" si="30"/>
        <v>7.4981022303255054E-2</v>
      </c>
      <c r="F265" s="125">
        <f t="shared" si="29"/>
        <v>4.2742753237726964E-2</v>
      </c>
      <c r="G265" s="120"/>
    </row>
    <row r="266" spans="1:7">
      <c r="A266" s="115" t="s">
        <v>1422</v>
      </c>
      <c r="B266" s="110" t="str">
        <f>Geometry_info!A850</f>
        <v>Rack_M_17</v>
      </c>
      <c r="C266" s="122">
        <f t="shared" si="27"/>
        <v>5.7004761904761905</v>
      </c>
      <c r="D266" s="123">
        <f t="shared" si="28"/>
        <v>570.04761904761904</v>
      </c>
      <c r="E266" s="126">
        <f t="shared" si="30"/>
        <v>7.4981022303255054E-2</v>
      </c>
      <c r="F266" s="125">
        <f t="shared" si="29"/>
        <v>4.2742753237726964E-2</v>
      </c>
      <c r="G266" s="120"/>
    </row>
    <row r="267" spans="1:7">
      <c r="A267" s="115" t="s">
        <v>1423</v>
      </c>
      <c r="B267" s="110" t="str">
        <f>Geometry_info!A851</f>
        <v>Rack_M_18</v>
      </c>
      <c r="C267" s="122">
        <f t="shared" si="27"/>
        <v>5.7004761904761905</v>
      </c>
      <c r="D267" s="123">
        <f t="shared" si="28"/>
        <v>570.04761904761904</v>
      </c>
      <c r="E267" s="126">
        <f t="shared" si="30"/>
        <v>7.4981022303255054E-2</v>
      </c>
      <c r="F267" s="125">
        <f t="shared" si="29"/>
        <v>4.2742753237726964E-2</v>
      </c>
      <c r="G267" s="120"/>
    </row>
    <row r="268" spans="1:7">
      <c r="A268" s="115" t="s">
        <v>1424</v>
      </c>
      <c r="B268" s="110" t="str">
        <f>Geometry_info!A852</f>
        <v>Rack_M_19</v>
      </c>
      <c r="C268" s="122">
        <f t="shared" si="27"/>
        <v>5.7004761904761905</v>
      </c>
      <c r="D268" s="123">
        <f t="shared" si="28"/>
        <v>570.04761904761904</v>
      </c>
      <c r="E268" s="126">
        <f t="shared" si="30"/>
        <v>7.4981022303255054E-2</v>
      </c>
      <c r="F268" s="125">
        <f t="shared" si="29"/>
        <v>4.2742753237726964E-2</v>
      </c>
      <c r="G268" s="120"/>
    </row>
    <row r="269" spans="1:7">
      <c r="A269" s="115" t="s">
        <v>1425</v>
      </c>
      <c r="B269" s="110" t="str">
        <f>Geometry_info!A853</f>
        <v>Rack_M_20</v>
      </c>
      <c r="C269" s="122">
        <f t="shared" si="27"/>
        <v>5.7004761904761905</v>
      </c>
      <c r="D269" s="123">
        <f t="shared" si="28"/>
        <v>570.04761904761904</v>
      </c>
      <c r="E269" s="126">
        <f t="shared" si="30"/>
        <v>7.4981022303255054E-2</v>
      </c>
      <c r="F269" s="125">
        <f t="shared" si="29"/>
        <v>4.2742753237726964E-2</v>
      </c>
      <c r="G269" s="120"/>
    </row>
    <row r="270" spans="1:7">
      <c r="A270" s="115" t="s">
        <v>1426</v>
      </c>
      <c r="B270" s="110" t="str">
        <f>Geometry_info!A854</f>
        <v>Rack_M_21</v>
      </c>
      <c r="C270" s="122">
        <f t="shared" si="27"/>
        <v>5.7004761904761905</v>
      </c>
      <c r="D270" s="123">
        <f t="shared" si="28"/>
        <v>570.04761904761904</v>
      </c>
      <c r="E270" s="126">
        <f t="shared" si="30"/>
        <v>7.4981022303255054E-2</v>
      </c>
      <c r="F270" s="125">
        <f t="shared" si="29"/>
        <v>4.2742753237726964E-2</v>
      </c>
      <c r="G270" s="120"/>
    </row>
    <row r="271" spans="1:7">
      <c r="A271" s="115" t="s">
        <v>1427</v>
      </c>
      <c r="B271" s="110" t="str">
        <f>Geometry_info!A855</f>
        <v>Rack_N_01</v>
      </c>
      <c r="C271" s="122">
        <f>'ref Level 4'!$F$17</f>
        <v>6.3223809523809518</v>
      </c>
      <c r="D271" s="123">
        <f t="shared" si="28"/>
        <v>632.23809523809518</v>
      </c>
      <c r="E271" s="126">
        <f t="shared" si="30"/>
        <v>7.4981022303255054E-2</v>
      </c>
      <c r="F271" s="125">
        <f t="shared" si="29"/>
        <v>4.7405858720015105E-2</v>
      </c>
      <c r="G271" s="120"/>
    </row>
    <row r="272" spans="1:7">
      <c r="A272" s="115" t="s">
        <v>1428</v>
      </c>
      <c r="B272" s="110" t="str">
        <f>Geometry_info!A856</f>
        <v>Rack_N_02</v>
      </c>
      <c r="C272" s="122">
        <f>C271</f>
        <v>6.3223809523809518</v>
      </c>
      <c r="D272" s="123">
        <f t="shared" si="28"/>
        <v>632.23809523809518</v>
      </c>
      <c r="E272" s="126">
        <f t="shared" si="30"/>
        <v>7.4981022303255054E-2</v>
      </c>
      <c r="F272" s="125">
        <f t="shared" si="29"/>
        <v>4.7405858720015105E-2</v>
      </c>
      <c r="G272" s="120"/>
    </row>
    <row r="273" spans="1:7">
      <c r="A273" s="115" t="s">
        <v>1429</v>
      </c>
      <c r="B273" s="110" t="str">
        <f>Geometry_info!A857</f>
        <v>Rack_N_03</v>
      </c>
      <c r="C273" s="122">
        <f t="shared" ref="C273:C291" si="31">C272</f>
        <v>6.3223809523809518</v>
      </c>
      <c r="D273" s="123">
        <f t="shared" si="28"/>
        <v>632.23809523809518</v>
      </c>
      <c r="E273" s="126">
        <f t="shared" si="30"/>
        <v>7.4981022303255054E-2</v>
      </c>
      <c r="F273" s="125">
        <f t="shared" si="29"/>
        <v>4.7405858720015105E-2</v>
      </c>
      <c r="G273" s="120"/>
    </row>
    <row r="274" spans="1:7">
      <c r="A274" s="115" t="s">
        <v>1430</v>
      </c>
      <c r="B274" s="110" t="str">
        <f>Geometry_info!A858</f>
        <v>Rack_N_04</v>
      </c>
      <c r="C274" s="122">
        <f t="shared" si="31"/>
        <v>6.3223809523809518</v>
      </c>
      <c r="D274" s="123">
        <f t="shared" si="28"/>
        <v>632.23809523809518</v>
      </c>
      <c r="E274" s="126">
        <f t="shared" si="30"/>
        <v>7.4981022303255054E-2</v>
      </c>
      <c r="F274" s="125">
        <f t="shared" si="29"/>
        <v>4.7405858720015105E-2</v>
      </c>
      <c r="G274" s="120"/>
    </row>
    <row r="275" spans="1:7">
      <c r="A275" s="115" t="s">
        <v>1431</v>
      </c>
      <c r="B275" s="110" t="str">
        <f>Geometry_info!A859</f>
        <v>Rack_N_05</v>
      </c>
      <c r="C275" s="122">
        <f t="shared" si="31"/>
        <v>6.3223809523809518</v>
      </c>
      <c r="D275" s="123">
        <f t="shared" si="28"/>
        <v>632.23809523809518</v>
      </c>
      <c r="E275" s="126">
        <f t="shared" si="30"/>
        <v>7.4981022303255054E-2</v>
      </c>
      <c r="F275" s="125">
        <f t="shared" si="29"/>
        <v>4.7405858720015105E-2</v>
      </c>
      <c r="G275" s="120"/>
    </row>
    <row r="276" spans="1:7">
      <c r="A276" s="115" t="s">
        <v>1432</v>
      </c>
      <c r="B276" s="110" t="str">
        <f>Geometry_info!A860</f>
        <v>Rack_N_06</v>
      </c>
      <c r="C276" s="122">
        <f t="shared" si="31"/>
        <v>6.3223809523809518</v>
      </c>
      <c r="D276" s="123">
        <f t="shared" si="28"/>
        <v>632.23809523809518</v>
      </c>
      <c r="E276" s="126">
        <f t="shared" si="30"/>
        <v>7.4981022303255054E-2</v>
      </c>
      <c r="F276" s="125">
        <f t="shared" si="29"/>
        <v>4.7405858720015105E-2</v>
      </c>
      <c r="G276" s="120"/>
    </row>
    <row r="277" spans="1:7">
      <c r="A277" s="115" t="s">
        <v>1433</v>
      </c>
      <c r="B277" s="110" t="str">
        <f>Geometry_info!A861</f>
        <v>Rack_N_07</v>
      </c>
      <c r="C277" s="122">
        <f t="shared" si="31"/>
        <v>6.3223809523809518</v>
      </c>
      <c r="D277" s="123">
        <f t="shared" si="28"/>
        <v>632.23809523809518</v>
      </c>
      <c r="E277" s="126">
        <f t="shared" si="30"/>
        <v>7.4981022303255054E-2</v>
      </c>
      <c r="F277" s="125">
        <f t="shared" si="29"/>
        <v>4.7405858720015105E-2</v>
      </c>
      <c r="G277" s="120"/>
    </row>
    <row r="278" spans="1:7">
      <c r="A278" s="115" t="s">
        <v>1434</v>
      </c>
      <c r="B278" s="110" t="str">
        <f>Geometry_info!A862</f>
        <v>Rack_N_08</v>
      </c>
      <c r="C278" s="122">
        <f t="shared" si="31"/>
        <v>6.3223809523809518</v>
      </c>
      <c r="D278" s="123">
        <f t="shared" si="28"/>
        <v>632.23809523809518</v>
      </c>
      <c r="E278" s="126">
        <f t="shared" si="30"/>
        <v>7.4981022303255054E-2</v>
      </c>
      <c r="F278" s="125">
        <f t="shared" si="29"/>
        <v>4.7405858720015105E-2</v>
      </c>
      <c r="G278" s="120"/>
    </row>
    <row r="279" spans="1:7">
      <c r="A279" s="115" t="s">
        <v>1435</v>
      </c>
      <c r="B279" s="110" t="str">
        <f>Geometry_info!A863</f>
        <v>Rack_N_09</v>
      </c>
      <c r="C279" s="122">
        <f t="shared" si="31"/>
        <v>6.3223809523809518</v>
      </c>
      <c r="D279" s="123">
        <f t="shared" si="28"/>
        <v>632.23809523809518</v>
      </c>
      <c r="E279" s="126">
        <f t="shared" si="30"/>
        <v>7.4981022303255054E-2</v>
      </c>
      <c r="F279" s="125">
        <f t="shared" si="29"/>
        <v>4.7405858720015105E-2</v>
      </c>
      <c r="G279" s="120"/>
    </row>
    <row r="280" spans="1:7">
      <c r="A280" s="115" t="s">
        <v>1436</v>
      </c>
      <c r="B280" s="110" t="str">
        <f>Geometry_info!A864</f>
        <v>Rack_N_10</v>
      </c>
      <c r="C280" s="122">
        <f t="shared" si="31"/>
        <v>6.3223809523809518</v>
      </c>
      <c r="D280" s="123">
        <f t="shared" si="28"/>
        <v>632.23809523809518</v>
      </c>
      <c r="E280" s="126">
        <f t="shared" si="30"/>
        <v>7.4981022303255054E-2</v>
      </c>
      <c r="F280" s="125">
        <f t="shared" si="29"/>
        <v>4.7405858720015105E-2</v>
      </c>
      <c r="G280" s="120"/>
    </row>
    <row r="281" spans="1:7">
      <c r="A281" s="115" t="s">
        <v>1437</v>
      </c>
      <c r="B281" s="110" t="str">
        <f>Geometry_info!A865</f>
        <v>Rack_N_11</v>
      </c>
      <c r="C281" s="122">
        <f t="shared" si="31"/>
        <v>6.3223809523809518</v>
      </c>
      <c r="D281" s="123">
        <f t="shared" si="28"/>
        <v>632.23809523809518</v>
      </c>
      <c r="E281" s="126">
        <f t="shared" si="30"/>
        <v>7.4981022303255054E-2</v>
      </c>
      <c r="F281" s="125">
        <f t="shared" si="29"/>
        <v>4.7405858720015105E-2</v>
      </c>
      <c r="G281" s="120"/>
    </row>
    <row r="282" spans="1:7">
      <c r="A282" s="115" t="s">
        <v>1438</v>
      </c>
      <c r="B282" s="110" t="str">
        <f>Geometry_info!A866</f>
        <v>Rack_N_12</v>
      </c>
      <c r="C282" s="122">
        <f t="shared" si="31"/>
        <v>6.3223809523809518</v>
      </c>
      <c r="D282" s="123">
        <f t="shared" si="28"/>
        <v>632.23809523809518</v>
      </c>
      <c r="E282" s="126">
        <f t="shared" si="30"/>
        <v>7.4981022303255054E-2</v>
      </c>
      <c r="F282" s="125">
        <f t="shared" si="29"/>
        <v>4.7405858720015105E-2</v>
      </c>
      <c r="G282" s="120"/>
    </row>
    <row r="283" spans="1:7">
      <c r="A283" s="115" t="s">
        <v>1439</v>
      </c>
      <c r="B283" s="110" t="str">
        <f>Geometry_info!A867</f>
        <v>Rack_N_13</v>
      </c>
      <c r="C283" s="122">
        <f t="shared" si="31"/>
        <v>6.3223809523809518</v>
      </c>
      <c r="D283" s="123">
        <f t="shared" si="28"/>
        <v>632.23809523809518</v>
      </c>
      <c r="E283" s="126">
        <f t="shared" si="30"/>
        <v>7.4981022303255054E-2</v>
      </c>
      <c r="F283" s="125">
        <f t="shared" si="29"/>
        <v>4.7405858720015105E-2</v>
      </c>
      <c r="G283" s="120"/>
    </row>
    <row r="284" spans="1:7">
      <c r="A284" s="115" t="s">
        <v>1440</v>
      </c>
      <c r="B284" s="110" t="str">
        <f>Geometry_info!A868</f>
        <v>Rack_N_14</v>
      </c>
      <c r="C284" s="122">
        <f t="shared" si="31"/>
        <v>6.3223809523809518</v>
      </c>
      <c r="D284" s="123">
        <f t="shared" si="28"/>
        <v>632.23809523809518</v>
      </c>
      <c r="E284" s="126">
        <f t="shared" si="30"/>
        <v>7.4981022303255054E-2</v>
      </c>
      <c r="F284" s="125">
        <f t="shared" si="29"/>
        <v>4.7405858720015105E-2</v>
      </c>
      <c r="G284" s="120"/>
    </row>
    <row r="285" spans="1:7">
      <c r="A285" s="115" t="s">
        <v>1441</v>
      </c>
      <c r="B285" s="110" t="str">
        <f>Geometry_info!A869</f>
        <v>Rack_N_15</v>
      </c>
      <c r="C285" s="122">
        <f t="shared" si="31"/>
        <v>6.3223809523809518</v>
      </c>
      <c r="D285" s="123">
        <f t="shared" si="28"/>
        <v>632.23809523809518</v>
      </c>
      <c r="E285" s="126">
        <f t="shared" si="30"/>
        <v>7.4981022303255054E-2</v>
      </c>
      <c r="F285" s="125">
        <f t="shared" si="29"/>
        <v>4.7405858720015105E-2</v>
      </c>
      <c r="G285" s="120"/>
    </row>
    <row r="286" spans="1:7">
      <c r="A286" s="115" t="s">
        <v>1442</v>
      </c>
      <c r="B286" s="110" t="str">
        <f>Geometry_info!A870</f>
        <v>Rack_N_16</v>
      </c>
      <c r="C286" s="122">
        <f t="shared" si="31"/>
        <v>6.3223809523809518</v>
      </c>
      <c r="D286" s="123">
        <f t="shared" si="28"/>
        <v>632.23809523809518</v>
      </c>
      <c r="E286" s="126">
        <f t="shared" si="30"/>
        <v>7.4981022303255054E-2</v>
      </c>
      <c r="F286" s="125">
        <f t="shared" si="29"/>
        <v>4.7405858720015105E-2</v>
      </c>
      <c r="G286" s="120"/>
    </row>
    <row r="287" spans="1:7">
      <c r="A287" s="115" t="s">
        <v>1443</v>
      </c>
      <c r="B287" s="110" t="str">
        <f>Geometry_info!A871</f>
        <v>Rack_N_17</v>
      </c>
      <c r="C287" s="122">
        <f t="shared" si="31"/>
        <v>6.3223809523809518</v>
      </c>
      <c r="D287" s="123">
        <f t="shared" si="28"/>
        <v>632.23809523809518</v>
      </c>
      <c r="E287" s="126">
        <f t="shared" si="30"/>
        <v>7.4981022303255054E-2</v>
      </c>
      <c r="F287" s="125">
        <f t="shared" si="29"/>
        <v>4.7405858720015105E-2</v>
      </c>
      <c r="G287" s="120"/>
    </row>
    <row r="288" spans="1:7">
      <c r="A288" s="115" t="s">
        <v>1444</v>
      </c>
      <c r="B288" s="110" t="str">
        <f>Geometry_info!A872</f>
        <v>Rack_N_18</v>
      </c>
      <c r="C288" s="122">
        <f t="shared" si="31"/>
        <v>6.3223809523809518</v>
      </c>
      <c r="D288" s="123">
        <f t="shared" si="28"/>
        <v>632.23809523809518</v>
      </c>
      <c r="E288" s="126">
        <f t="shared" si="30"/>
        <v>7.4981022303255054E-2</v>
      </c>
      <c r="F288" s="125">
        <f t="shared" si="29"/>
        <v>4.7405858720015105E-2</v>
      </c>
      <c r="G288" s="120"/>
    </row>
    <row r="289" spans="1:7">
      <c r="A289" s="115" t="s">
        <v>1445</v>
      </c>
      <c r="B289" s="110" t="str">
        <f>Geometry_info!A873</f>
        <v>Rack_N_19</v>
      </c>
      <c r="C289" s="122">
        <f t="shared" si="31"/>
        <v>6.3223809523809518</v>
      </c>
      <c r="D289" s="123">
        <f t="shared" si="28"/>
        <v>632.23809523809518</v>
      </c>
      <c r="E289" s="126">
        <f t="shared" si="30"/>
        <v>7.4981022303255054E-2</v>
      </c>
      <c r="F289" s="125">
        <f t="shared" si="29"/>
        <v>4.7405858720015105E-2</v>
      </c>
      <c r="G289" s="120"/>
    </row>
    <row r="290" spans="1:7">
      <c r="A290" s="115" t="s">
        <v>1446</v>
      </c>
      <c r="B290" s="110" t="str">
        <f>Geometry_info!A874</f>
        <v>Rack_N_20</v>
      </c>
      <c r="C290" s="122">
        <f t="shared" si="31"/>
        <v>6.3223809523809518</v>
      </c>
      <c r="D290" s="123">
        <f t="shared" si="28"/>
        <v>632.23809523809518</v>
      </c>
      <c r="E290" s="126">
        <f t="shared" si="30"/>
        <v>7.4981022303255054E-2</v>
      </c>
      <c r="F290" s="125">
        <f t="shared" si="29"/>
        <v>4.7405858720015105E-2</v>
      </c>
      <c r="G290" s="120"/>
    </row>
    <row r="291" spans="1:7">
      <c r="A291" s="115" t="s">
        <v>1447</v>
      </c>
      <c r="B291" s="110" t="str">
        <f>Geometry_info!A875</f>
        <v>Rack_N_21</v>
      </c>
      <c r="C291" s="122">
        <f t="shared" si="31"/>
        <v>6.3223809523809518</v>
      </c>
      <c r="D291" s="123">
        <f t="shared" si="28"/>
        <v>632.23809523809518</v>
      </c>
      <c r="E291" s="126">
        <f t="shared" si="30"/>
        <v>7.4981022303255054E-2</v>
      </c>
      <c r="F291" s="125">
        <f t="shared" si="29"/>
        <v>4.7405858720015105E-2</v>
      </c>
      <c r="G291" s="120"/>
    </row>
    <row r="292" spans="1:7">
      <c r="A292" s="115" t="s">
        <v>1448</v>
      </c>
      <c r="B292" s="110" t="str">
        <f>Geometry_info!A876</f>
        <v>Rack_O_01</v>
      </c>
      <c r="C292" s="122">
        <f>40/10</f>
        <v>4</v>
      </c>
      <c r="D292" s="123">
        <f t="shared" si="28"/>
        <v>400</v>
      </c>
      <c r="E292" s="126">
        <f t="shared" si="30"/>
        <v>7.4981022303255054E-2</v>
      </c>
      <c r="F292" s="125">
        <f t="shared" si="29"/>
        <v>2.9992408921302022E-2</v>
      </c>
      <c r="G292" s="120"/>
    </row>
    <row r="293" spans="1:7">
      <c r="A293" s="115" t="s">
        <v>1449</v>
      </c>
      <c r="B293" s="110" t="str">
        <f>Geometry_info!A877</f>
        <v>Rack_O_02</v>
      </c>
      <c r="C293" s="122">
        <f>C292</f>
        <v>4</v>
      </c>
      <c r="D293" s="123">
        <f t="shared" si="28"/>
        <v>400</v>
      </c>
      <c r="E293" s="126">
        <f t="shared" si="30"/>
        <v>7.4981022303255054E-2</v>
      </c>
      <c r="F293" s="125">
        <f t="shared" si="29"/>
        <v>2.9992408921302022E-2</v>
      </c>
      <c r="G293" s="120"/>
    </row>
    <row r="294" spans="1:7">
      <c r="A294" s="115" t="s">
        <v>1450</v>
      </c>
      <c r="B294" s="110" t="str">
        <f>Geometry_info!A878</f>
        <v>Rack_O_03</v>
      </c>
      <c r="C294" s="122">
        <f t="shared" ref="C294:C296" si="32">C293</f>
        <v>4</v>
      </c>
      <c r="D294" s="123">
        <f t="shared" si="28"/>
        <v>400</v>
      </c>
      <c r="E294" s="126">
        <f t="shared" si="30"/>
        <v>7.4981022303255054E-2</v>
      </c>
      <c r="F294" s="125">
        <f t="shared" si="29"/>
        <v>2.9992408921302022E-2</v>
      </c>
      <c r="G294" s="120"/>
    </row>
    <row r="295" spans="1:7">
      <c r="A295" s="115" t="s">
        <v>1451</v>
      </c>
      <c r="B295" s="110" t="str">
        <f>Geometry_info!A879</f>
        <v>Rack_O_04</v>
      </c>
      <c r="C295" s="122">
        <f t="shared" si="32"/>
        <v>4</v>
      </c>
      <c r="D295" s="123">
        <f t="shared" si="28"/>
        <v>400</v>
      </c>
      <c r="E295" s="126">
        <f t="shared" si="30"/>
        <v>7.4981022303255054E-2</v>
      </c>
      <c r="F295" s="125">
        <f t="shared" si="29"/>
        <v>2.9992408921302022E-2</v>
      </c>
      <c r="G295" s="120"/>
    </row>
    <row r="296" spans="1:7">
      <c r="A296" s="115" t="s">
        <v>1452</v>
      </c>
      <c r="B296" s="110" t="str">
        <f>Geometry_info!A880</f>
        <v>Rack_O_05</v>
      </c>
      <c r="C296" s="122">
        <f t="shared" si="32"/>
        <v>4</v>
      </c>
      <c r="D296" s="123">
        <f t="shared" si="28"/>
        <v>400</v>
      </c>
      <c r="E296" s="126">
        <f t="shared" si="30"/>
        <v>7.4981022303255054E-2</v>
      </c>
      <c r="F296" s="125">
        <f t="shared" si="29"/>
        <v>2.9992408921302022E-2</v>
      </c>
      <c r="G296" s="120"/>
    </row>
    <row r="297" spans="1:7">
      <c r="A297" s="115" t="s">
        <v>1453</v>
      </c>
      <c r="B297" s="110" t="str">
        <f>Geometry_info!A881</f>
        <v>Rack_O_07</v>
      </c>
      <c r="C297" s="122">
        <f>'ref Level 4'!F47</f>
        <v>5.0821428571428573</v>
      </c>
      <c r="D297" s="123">
        <f t="shared" si="28"/>
        <v>508.21428571428572</v>
      </c>
      <c r="E297" s="126">
        <f t="shared" si="30"/>
        <v>7.4981022303255054E-2</v>
      </c>
      <c r="F297" s="125">
        <f t="shared" si="29"/>
        <v>3.8106426691975698E-2</v>
      </c>
      <c r="G297" s="120"/>
    </row>
    <row r="298" spans="1:7">
      <c r="A298" s="115" t="s">
        <v>1454</v>
      </c>
      <c r="B298" s="110" t="str">
        <f>Geometry_info!A882</f>
        <v>Rack_O_08</v>
      </c>
      <c r="C298" s="122">
        <f>C297</f>
        <v>5.0821428571428573</v>
      </c>
      <c r="D298" s="123">
        <f t="shared" si="28"/>
        <v>508.21428571428572</v>
      </c>
      <c r="E298" s="126">
        <f t="shared" si="30"/>
        <v>7.4981022303255054E-2</v>
      </c>
      <c r="F298" s="125">
        <f t="shared" si="29"/>
        <v>3.8106426691975698E-2</v>
      </c>
      <c r="G298" s="120"/>
    </row>
    <row r="299" spans="1:7">
      <c r="A299" s="115" t="s">
        <v>1455</v>
      </c>
      <c r="B299" s="110" t="str">
        <f>Geometry_info!A883</f>
        <v>Rack_O_09</v>
      </c>
      <c r="C299" s="122">
        <f t="shared" ref="C299:C308" si="33">C298</f>
        <v>5.0821428571428573</v>
      </c>
      <c r="D299" s="123">
        <f t="shared" si="28"/>
        <v>508.21428571428572</v>
      </c>
      <c r="E299" s="126">
        <f t="shared" si="30"/>
        <v>7.4981022303255054E-2</v>
      </c>
      <c r="F299" s="125">
        <f t="shared" si="29"/>
        <v>3.8106426691975698E-2</v>
      </c>
      <c r="G299" s="120"/>
    </row>
    <row r="300" spans="1:7">
      <c r="A300" s="115" t="s">
        <v>1456</v>
      </c>
      <c r="B300" s="110" t="str">
        <f>Geometry_info!A884</f>
        <v>Rack_O_14</v>
      </c>
      <c r="C300" s="122">
        <f t="shared" si="33"/>
        <v>5.0821428571428573</v>
      </c>
      <c r="D300" s="123">
        <f t="shared" si="28"/>
        <v>508.21428571428572</v>
      </c>
      <c r="E300" s="126">
        <f t="shared" si="30"/>
        <v>7.4981022303255054E-2</v>
      </c>
      <c r="F300" s="125">
        <f t="shared" si="29"/>
        <v>3.8106426691975698E-2</v>
      </c>
      <c r="G300" s="120"/>
    </row>
    <row r="301" spans="1:7">
      <c r="A301" s="115" t="s">
        <v>1457</v>
      </c>
      <c r="B301" s="110" t="str">
        <f>Geometry_info!A885</f>
        <v>Rack_O_15</v>
      </c>
      <c r="C301" s="122">
        <f t="shared" si="33"/>
        <v>5.0821428571428573</v>
      </c>
      <c r="D301" s="123">
        <f t="shared" si="28"/>
        <v>508.21428571428572</v>
      </c>
      <c r="E301" s="126">
        <f t="shared" si="30"/>
        <v>7.4981022303255054E-2</v>
      </c>
      <c r="F301" s="125">
        <f t="shared" si="29"/>
        <v>3.8106426691975698E-2</v>
      </c>
      <c r="G301" s="120"/>
    </row>
    <row r="302" spans="1:7">
      <c r="A302" s="115" t="s">
        <v>1458</v>
      </c>
      <c r="B302" s="110" t="str">
        <f>Geometry_info!A886</f>
        <v>Rack_O_16</v>
      </c>
      <c r="C302" s="122">
        <f t="shared" si="33"/>
        <v>5.0821428571428573</v>
      </c>
      <c r="D302" s="123">
        <f t="shared" si="28"/>
        <v>508.21428571428572</v>
      </c>
      <c r="E302" s="126">
        <f t="shared" si="30"/>
        <v>7.4981022303255054E-2</v>
      </c>
      <c r="F302" s="125">
        <f t="shared" si="29"/>
        <v>3.8106426691975698E-2</v>
      </c>
      <c r="G302" s="120"/>
    </row>
    <row r="303" spans="1:7">
      <c r="A303" s="115" t="s">
        <v>1459</v>
      </c>
      <c r="B303" s="110" t="str">
        <f>Geometry_info!A887</f>
        <v>Rack_O_17</v>
      </c>
      <c r="C303" s="122">
        <f t="shared" si="33"/>
        <v>5.0821428571428573</v>
      </c>
      <c r="D303" s="123">
        <f t="shared" si="28"/>
        <v>508.21428571428572</v>
      </c>
      <c r="E303" s="126">
        <f t="shared" si="30"/>
        <v>7.4981022303255054E-2</v>
      </c>
      <c r="F303" s="125">
        <f t="shared" si="29"/>
        <v>3.8106426691975698E-2</v>
      </c>
      <c r="G303" s="120"/>
    </row>
    <row r="304" spans="1:7">
      <c r="A304" s="115" t="s">
        <v>1460</v>
      </c>
      <c r="B304" s="110" t="str">
        <f>Geometry_info!A888</f>
        <v>Rack_O_18</v>
      </c>
      <c r="C304" s="122">
        <f t="shared" si="33"/>
        <v>5.0821428571428573</v>
      </c>
      <c r="D304" s="123">
        <f t="shared" si="28"/>
        <v>508.21428571428572</v>
      </c>
      <c r="E304" s="126">
        <f t="shared" si="30"/>
        <v>7.4981022303255054E-2</v>
      </c>
      <c r="F304" s="125">
        <f t="shared" si="29"/>
        <v>3.8106426691975698E-2</v>
      </c>
      <c r="G304" s="120"/>
    </row>
    <row r="305" spans="1:7">
      <c r="A305" s="115" t="s">
        <v>1461</v>
      </c>
      <c r="B305" s="110" t="str">
        <f>Geometry_info!A889</f>
        <v>Rack_O_19</v>
      </c>
      <c r="C305" s="122">
        <f t="shared" si="33"/>
        <v>5.0821428571428573</v>
      </c>
      <c r="D305" s="123">
        <f t="shared" si="28"/>
        <v>508.21428571428572</v>
      </c>
      <c r="E305" s="126">
        <f t="shared" si="30"/>
        <v>7.4981022303255054E-2</v>
      </c>
      <c r="F305" s="125">
        <f t="shared" si="29"/>
        <v>3.8106426691975698E-2</v>
      </c>
      <c r="G305" s="120"/>
    </row>
    <row r="306" spans="1:7">
      <c r="A306" s="115" t="s">
        <v>1462</v>
      </c>
      <c r="B306" s="110" t="str">
        <f>Geometry_info!A890</f>
        <v>Rack_O_20</v>
      </c>
      <c r="C306" s="122">
        <f t="shared" si="33"/>
        <v>5.0821428571428573</v>
      </c>
      <c r="D306" s="123">
        <f t="shared" si="28"/>
        <v>508.21428571428572</v>
      </c>
      <c r="E306" s="126">
        <f t="shared" si="30"/>
        <v>7.4981022303255054E-2</v>
      </c>
      <c r="F306" s="125">
        <f t="shared" si="29"/>
        <v>3.8106426691975698E-2</v>
      </c>
      <c r="G306" s="120"/>
    </row>
    <row r="307" spans="1:7">
      <c r="A307" s="115" t="s">
        <v>1463</v>
      </c>
      <c r="B307" s="110" t="str">
        <f>Geometry_info!A891</f>
        <v>Rack_O_21</v>
      </c>
      <c r="C307" s="122">
        <f t="shared" si="33"/>
        <v>5.0821428571428573</v>
      </c>
      <c r="D307" s="123">
        <f t="shared" si="28"/>
        <v>508.21428571428572</v>
      </c>
      <c r="E307" s="126">
        <f t="shared" si="30"/>
        <v>7.4981022303255054E-2</v>
      </c>
      <c r="F307" s="125">
        <f t="shared" si="29"/>
        <v>3.8106426691975698E-2</v>
      </c>
      <c r="G307" s="120"/>
    </row>
    <row r="308" spans="1:7">
      <c r="A308" s="115" t="s">
        <v>1464</v>
      </c>
      <c r="B308" s="110" t="str">
        <f>Geometry_info!A892</f>
        <v>Rack_O_22</v>
      </c>
      <c r="C308" s="122">
        <f t="shared" si="33"/>
        <v>5.0821428571428573</v>
      </c>
      <c r="D308" s="123">
        <f t="shared" si="28"/>
        <v>508.21428571428572</v>
      </c>
      <c r="E308" s="126">
        <f t="shared" si="30"/>
        <v>7.4981022303255054E-2</v>
      </c>
      <c r="F308" s="125">
        <f t="shared" si="29"/>
        <v>3.8106426691975698E-2</v>
      </c>
      <c r="G308" s="120"/>
    </row>
    <row r="309" spans="1:7">
      <c r="A309" s="115" t="s">
        <v>1465</v>
      </c>
      <c r="B309" s="110" t="str">
        <f>Geometry_info!A893</f>
        <v>Rack_P_01</v>
      </c>
      <c r="C309" s="122">
        <f>40/10</f>
        <v>4</v>
      </c>
      <c r="D309" s="123">
        <f t="shared" si="28"/>
        <v>400</v>
      </c>
      <c r="E309" s="126">
        <f t="shared" si="30"/>
        <v>7.4981022303255054E-2</v>
      </c>
      <c r="F309" s="125">
        <f t="shared" si="29"/>
        <v>2.9992408921302022E-2</v>
      </c>
      <c r="G309" s="120"/>
    </row>
    <row r="310" spans="1:7">
      <c r="A310" s="115" t="s">
        <v>1466</v>
      </c>
      <c r="B310" s="110" t="str">
        <f>Geometry_info!A894</f>
        <v>Rack_P_02</v>
      </c>
      <c r="C310" s="122">
        <f>C309</f>
        <v>4</v>
      </c>
      <c r="D310" s="123">
        <f t="shared" si="28"/>
        <v>400</v>
      </c>
      <c r="E310" s="126">
        <f t="shared" si="30"/>
        <v>7.4981022303255054E-2</v>
      </c>
      <c r="F310" s="125">
        <f t="shared" si="29"/>
        <v>2.9992408921302022E-2</v>
      </c>
      <c r="G310" s="120"/>
    </row>
    <row r="311" spans="1:7">
      <c r="A311" s="115" t="s">
        <v>1467</v>
      </c>
      <c r="B311" s="110" t="str">
        <f>Geometry_info!A895</f>
        <v>Rack_P_03</v>
      </c>
      <c r="C311" s="122">
        <f t="shared" ref="C311:C313" si="34">C310</f>
        <v>4</v>
      </c>
      <c r="D311" s="123">
        <f t="shared" si="28"/>
        <v>400</v>
      </c>
      <c r="E311" s="126">
        <f t="shared" si="30"/>
        <v>7.4981022303255054E-2</v>
      </c>
      <c r="F311" s="125">
        <f t="shared" si="29"/>
        <v>2.9992408921302022E-2</v>
      </c>
      <c r="G311" s="120"/>
    </row>
    <row r="312" spans="1:7">
      <c r="A312" s="115" t="s">
        <v>1468</v>
      </c>
      <c r="B312" s="110" t="str">
        <f>Geometry_info!A896</f>
        <v>Rack_P_04</v>
      </c>
      <c r="C312" s="122">
        <f t="shared" si="34"/>
        <v>4</v>
      </c>
      <c r="D312" s="123">
        <f t="shared" si="28"/>
        <v>400</v>
      </c>
      <c r="E312" s="126">
        <f t="shared" si="30"/>
        <v>7.4981022303255054E-2</v>
      </c>
      <c r="F312" s="125">
        <f t="shared" si="29"/>
        <v>2.9992408921302022E-2</v>
      </c>
      <c r="G312" s="120"/>
    </row>
    <row r="313" spans="1:7">
      <c r="A313" s="115" t="s">
        <v>1469</v>
      </c>
      <c r="B313" s="110" t="str">
        <f>Geometry_info!A897</f>
        <v>Rack_P_05</v>
      </c>
      <c r="C313" s="122">
        <f t="shared" si="34"/>
        <v>4</v>
      </c>
      <c r="D313" s="123">
        <f t="shared" si="28"/>
        <v>400</v>
      </c>
      <c r="E313" s="126">
        <f t="shared" si="30"/>
        <v>7.4981022303255054E-2</v>
      </c>
      <c r="F313" s="125">
        <f t="shared" si="29"/>
        <v>2.9992408921302022E-2</v>
      </c>
      <c r="G313" s="120"/>
    </row>
    <row r="314" spans="1:7">
      <c r="A314" s="115" t="s">
        <v>1470</v>
      </c>
      <c r="B314" s="110" t="str">
        <f>Geometry_info!A898</f>
        <v>Rack_P_07</v>
      </c>
      <c r="C314" s="122">
        <f>'ref Level 4'!F42</f>
        <v>2.3505000000000003</v>
      </c>
      <c r="D314" s="123">
        <f t="shared" si="28"/>
        <v>235.05000000000004</v>
      </c>
      <c r="E314" s="126">
        <f t="shared" si="30"/>
        <v>7.4981022303255054E-2</v>
      </c>
      <c r="F314" s="125">
        <f t="shared" si="29"/>
        <v>1.7624289292380104E-2</v>
      </c>
      <c r="G314" s="120"/>
    </row>
    <row r="315" spans="1:7">
      <c r="A315" s="115" t="s">
        <v>1471</v>
      </c>
      <c r="B315" s="110" t="str">
        <f>Geometry_info!A899</f>
        <v>Rack_P_08</v>
      </c>
      <c r="C315" s="122">
        <f>C314</f>
        <v>2.3505000000000003</v>
      </c>
      <c r="D315" s="123">
        <f t="shared" si="28"/>
        <v>235.05000000000004</v>
      </c>
      <c r="E315" s="126">
        <f t="shared" si="30"/>
        <v>7.4981022303255054E-2</v>
      </c>
      <c r="F315" s="125">
        <f t="shared" si="29"/>
        <v>1.7624289292380104E-2</v>
      </c>
      <c r="G315" s="120"/>
    </row>
    <row r="316" spans="1:7">
      <c r="A316" s="115" t="s">
        <v>1472</v>
      </c>
      <c r="B316" s="110" t="str">
        <f>Geometry_info!A900</f>
        <v>Rack_P_09</v>
      </c>
      <c r="C316" s="122">
        <f>'ref Level 4'!F43</f>
        <v>3.0789999999999997</v>
      </c>
      <c r="D316" s="123">
        <f t="shared" si="28"/>
        <v>307.89999999999998</v>
      </c>
      <c r="E316" s="126">
        <f t="shared" si="30"/>
        <v>7.4981022303255054E-2</v>
      </c>
      <c r="F316" s="125">
        <f t="shared" si="29"/>
        <v>2.3086656767172229E-2</v>
      </c>
      <c r="G316" s="120"/>
    </row>
    <row r="317" spans="1:7">
      <c r="A317" s="115" t="s">
        <v>1473</v>
      </c>
      <c r="B317" s="110" t="str">
        <f>Geometry_info!A901</f>
        <v>Rack_P_14</v>
      </c>
      <c r="C317" s="122">
        <f>'ref Level 4'!F44</f>
        <v>0</v>
      </c>
      <c r="D317" s="123">
        <f t="shared" si="28"/>
        <v>0</v>
      </c>
      <c r="E317" s="126">
        <f t="shared" si="30"/>
        <v>7.4981022303255054E-2</v>
      </c>
      <c r="F317" s="125">
        <f t="shared" si="29"/>
        <v>0</v>
      </c>
      <c r="G317" s="120"/>
    </row>
    <row r="318" spans="1:7">
      <c r="A318" s="115" t="s">
        <v>1474</v>
      </c>
      <c r="B318" s="110" t="str">
        <f>Geometry_info!A902</f>
        <v>Rack_P_15</v>
      </c>
      <c r="C318" s="122">
        <f>C317</f>
        <v>0</v>
      </c>
      <c r="D318" s="123">
        <f t="shared" si="28"/>
        <v>0</v>
      </c>
      <c r="E318" s="126">
        <f t="shared" si="30"/>
        <v>7.4981022303255054E-2</v>
      </c>
      <c r="F318" s="125">
        <f t="shared" si="29"/>
        <v>0</v>
      </c>
      <c r="G318" s="120"/>
    </row>
    <row r="319" spans="1:7">
      <c r="A319" s="115" t="s">
        <v>1475</v>
      </c>
      <c r="B319" s="110" t="str">
        <f>Geometry_info!A903</f>
        <v>Rack_P_16</v>
      </c>
      <c r="C319" s="122">
        <v>4</v>
      </c>
      <c r="D319" s="123">
        <f t="shared" si="28"/>
        <v>400</v>
      </c>
      <c r="E319" s="126">
        <f t="shared" si="30"/>
        <v>7.4981022303255054E-2</v>
      </c>
      <c r="F319" s="125">
        <f t="shared" si="29"/>
        <v>2.9992408921302022E-2</v>
      </c>
      <c r="G319" s="120"/>
    </row>
    <row r="320" spans="1:7">
      <c r="A320" s="115" t="s">
        <v>1476</v>
      </c>
      <c r="B320" s="110" t="str">
        <f>Geometry_info!A904</f>
        <v>Rack_P_17</v>
      </c>
      <c r="C320" s="122">
        <f>C319</f>
        <v>4</v>
      </c>
      <c r="D320" s="123">
        <f t="shared" si="28"/>
        <v>400</v>
      </c>
      <c r="E320" s="126">
        <f t="shared" si="30"/>
        <v>7.4981022303255054E-2</v>
      </c>
      <c r="F320" s="125">
        <f t="shared" si="29"/>
        <v>2.9992408921302022E-2</v>
      </c>
      <c r="G320" s="120"/>
    </row>
    <row r="321" spans="1:7">
      <c r="A321" s="115" t="s">
        <v>1477</v>
      </c>
      <c r="B321" s="110" t="str">
        <f>Geometry_info!A905</f>
        <v>Rack_P_18</v>
      </c>
      <c r="C321" s="122">
        <f t="shared" ref="C321:C324" si="35">C320</f>
        <v>4</v>
      </c>
      <c r="D321" s="123">
        <f t="shared" si="28"/>
        <v>400</v>
      </c>
      <c r="E321" s="126">
        <f t="shared" si="30"/>
        <v>7.4981022303255054E-2</v>
      </c>
      <c r="F321" s="125">
        <f t="shared" si="29"/>
        <v>2.9992408921302022E-2</v>
      </c>
      <c r="G321" s="120"/>
    </row>
    <row r="322" spans="1:7">
      <c r="A322" s="115" t="s">
        <v>1478</v>
      </c>
      <c r="B322" s="110" t="str">
        <f>Geometry_info!A906</f>
        <v>Rack_P_19</v>
      </c>
      <c r="C322" s="122">
        <f t="shared" si="35"/>
        <v>4</v>
      </c>
      <c r="D322" s="123">
        <f t="shared" si="28"/>
        <v>400</v>
      </c>
      <c r="E322" s="126">
        <f t="shared" si="30"/>
        <v>7.4981022303255054E-2</v>
      </c>
      <c r="F322" s="125">
        <f t="shared" si="29"/>
        <v>2.9992408921302022E-2</v>
      </c>
      <c r="G322" s="120"/>
    </row>
    <row r="323" spans="1:7">
      <c r="A323" s="115" t="s">
        <v>1479</v>
      </c>
      <c r="B323" s="110" t="str">
        <f>Geometry_info!A907</f>
        <v>Rack_P_20</v>
      </c>
      <c r="C323" s="122">
        <f t="shared" si="35"/>
        <v>4</v>
      </c>
      <c r="D323" s="123">
        <f t="shared" ref="D323:D352" si="36">C323/10*1000</f>
        <v>400</v>
      </c>
      <c r="E323" s="126">
        <f t="shared" si="30"/>
        <v>7.4981022303255054E-2</v>
      </c>
      <c r="F323" s="125">
        <f t="shared" ref="F323:F352" si="37">D323/1000*E323</f>
        <v>2.9992408921302022E-2</v>
      </c>
      <c r="G323" s="120"/>
    </row>
    <row r="324" spans="1:7">
      <c r="A324" s="115" t="s">
        <v>1480</v>
      </c>
      <c r="B324" s="110" t="str">
        <f>Geometry_info!A908</f>
        <v>Rack_P_21</v>
      </c>
      <c r="C324" s="122">
        <f t="shared" si="35"/>
        <v>4</v>
      </c>
      <c r="D324" s="123">
        <f t="shared" si="36"/>
        <v>400</v>
      </c>
      <c r="E324" s="126">
        <f t="shared" ref="E324:E352" si="38">E323</f>
        <v>7.4981022303255054E-2</v>
      </c>
      <c r="F324" s="125">
        <f t="shared" si="37"/>
        <v>2.9992408921302022E-2</v>
      </c>
      <c r="G324" s="120"/>
    </row>
    <row r="325" spans="1:7">
      <c r="A325" s="115" t="s">
        <v>1481</v>
      </c>
      <c r="B325" s="110" t="str">
        <f>Geometry_info!A909</f>
        <v>Rack_Q_01</v>
      </c>
      <c r="C325" s="129">
        <f>'ref Level 4'!$F$32</f>
        <v>0.78349999999999997</v>
      </c>
      <c r="D325" s="123">
        <f t="shared" si="36"/>
        <v>78.350000000000009</v>
      </c>
      <c r="E325" s="126">
        <f t="shared" si="38"/>
        <v>7.4981022303255054E-2</v>
      </c>
      <c r="F325" s="125">
        <f t="shared" si="37"/>
        <v>5.8747630974600338E-3</v>
      </c>
      <c r="G325" s="120"/>
    </row>
    <row r="326" spans="1:7">
      <c r="A326" s="115" t="s">
        <v>1482</v>
      </c>
      <c r="B326" s="110" t="str">
        <f>Geometry_info!A910</f>
        <v>Rack_Q_02</v>
      </c>
      <c r="C326" s="129">
        <f>C325</f>
        <v>0.78349999999999997</v>
      </c>
      <c r="D326" s="123">
        <f t="shared" si="36"/>
        <v>78.350000000000009</v>
      </c>
      <c r="E326" s="126">
        <f t="shared" si="38"/>
        <v>7.4981022303255054E-2</v>
      </c>
      <c r="F326" s="125">
        <f t="shared" si="37"/>
        <v>5.8747630974600338E-3</v>
      </c>
      <c r="G326" s="120"/>
    </row>
    <row r="327" spans="1:7">
      <c r="A327" s="115" t="s">
        <v>1483</v>
      </c>
      <c r="B327" s="110" t="str">
        <f>Geometry_info!A911</f>
        <v>Rack_Q_03</v>
      </c>
      <c r="C327" s="129">
        <f t="shared" ref="C327:C346" si="39">C326</f>
        <v>0.78349999999999997</v>
      </c>
      <c r="D327" s="123">
        <f t="shared" si="36"/>
        <v>78.350000000000009</v>
      </c>
      <c r="E327" s="126">
        <f t="shared" si="38"/>
        <v>7.4981022303255054E-2</v>
      </c>
      <c r="F327" s="125">
        <f t="shared" si="37"/>
        <v>5.8747630974600338E-3</v>
      </c>
      <c r="G327" s="120"/>
    </row>
    <row r="328" spans="1:7">
      <c r="A328" s="115" t="s">
        <v>1484</v>
      </c>
      <c r="B328" s="110" t="str">
        <f>Geometry_info!A912</f>
        <v>Rack_Q_04</v>
      </c>
      <c r="C328" s="129">
        <f t="shared" si="39"/>
        <v>0.78349999999999997</v>
      </c>
      <c r="D328" s="123">
        <f t="shared" si="36"/>
        <v>78.350000000000009</v>
      </c>
      <c r="E328" s="126">
        <f t="shared" si="38"/>
        <v>7.4981022303255054E-2</v>
      </c>
      <c r="F328" s="125">
        <f t="shared" si="37"/>
        <v>5.8747630974600338E-3</v>
      </c>
      <c r="G328" s="120"/>
    </row>
    <row r="329" spans="1:7">
      <c r="A329" s="115" t="s">
        <v>1485</v>
      </c>
      <c r="B329" s="110" t="str">
        <f>Geometry_info!A913</f>
        <v>Rack_Q_05</v>
      </c>
      <c r="C329" s="129">
        <f t="shared" si="39"/>
        <v>0.78349999999999997</v>
      </c>
      <c r="D329" s="123">
        <f t="shared" si="36"/>
        <v>78.350000000000009</v>
      </c>
      <c r="E329" s="126">
        <f t="shared" si="38"/>
        <v>7.4981022303255054E-2</v>
      </c>
      <c r="F329" s="125">
        <f t="shared" si="37"/>
        <v>5.8747630974600338E-3</v>
      </c>
      <c r="G329" s="120"/>
    </row>
    <row r="330" spans="1:7">
      <c r="A330" s="115" t="s">
        <v>1486</v>
      </c>
      <c r="B330" s="110" t="str">
        <f>Geometry_info!A914</f>
        <v>Rack_Q_06</v>
      </c>
      <c r="C330" s="129">
        <f t="shared" si="39"/>
        <v>0.78349999999999997</v>
      </c>
      <c r="D330" s="123">
        <f t="shared" si="36"/>
        <v>78.350000000000009</v>
      </c>
      <c r="E330" s="126">
        <f t="shared" si="38"/>
        <v>7.4981022303255054E-2</v>
      </c>
      <c r="F330" s="125">
        <f t="shared" si="37"/>
        <v>5.8747630974600338E-3</v>
      </c>
      <c r="G330" s="120"/>
    </row>
    <row r="331" spans="1:7">
      <c r="A331" s="115" t="s">
        <v>1487</v>
      </c>
      <c r="B331" s="110" t="str">
        <f>Geometry_info!A915</f>
        <v>Rack_Q_07</v>
      </c>
      <c r="C331" s="129">
        <f t="shared" si="39"/>
        <v>0.78349999999999997</v>
      </c>
      <c r="D331" s="123">
        <f t="shared" si="36"/>
        <v>78.350000000000009</v>
      </c>
      <c r="E331" s="126">
        <f t="shared" si="38"/>
        <v>7.4981022303255054E-2</v>
      </c>
      <c r="F331" s="125">
        <f t="shared" si="37"/>
        <v>5.8747630974600338E-3</v>
      </c>
      <c r="G331" s="120"/>
    </row>
    <row r="332" spans="1:7">
      <c r="A332" s="115" t="s">
        <v>1488</v>
      </c>
      <c r="B332" s="110" t="str">
        <f>Geometry_info!A916</f>
        <v>Rack_Q_08</v>
      </c>
      <c r="C332" s="129">
        <f t="shared" si="39"/>
        <v>0.78349999999999997</v>
      </c>
      <c r="D332" s="123">
        <f t="shared" si="36"/>
        <v>78.350000000000009</v>
      </c>
      <c r="E332" s="126">
        <f t="shared" si="38"/>
        <v>7.4981022303255054E-2</v>
      </c>
      <c r="F332" s="125">
        <f t="shared" si="37"/>
        <v>5.8747630974600338E-3</v>
      </c>
      <c r="G332" s="120"/>
    </row>
    <row r="333" spans="1:7">
      <c r="A333" s="115" t="s">
        <v>1489</v>
      </c>
      <c r="B333" s="110" t="str">
        <f>Geometry_info!A917</f>
        <v>Rack_Q_09</v>
      </c>
      <c r="C333" s="129">
        <f t="shared" si="39"/>
        <v>0.78349999999999997</v>
      </c>
      <c r="D333" s="123">
        <f t="shared" si="36"/>
        <v>78.350000000000009</v>
      </c>
      <c r="E333" s="126">
        <f t="shared" si="38"/>
        <v>7.4981022303255054E-2</v>
      </c>
      <c r="F333" s="125">
        <f t="shared" si="37"/>
        <v>5.8747630974600338E-3</v>
      </c>
      <c r="G333" s="120"/>
    </row>
    <row r="334" spans="1:7">
      <c r="A334" s="115" t="s">
        <v>1490</v>
      </c>
      <c r="B334" s="110" t="str">
        <f>Geometry_info!A918</f>
        <v>Rack_Q_10</v>
      </c>
      <c r="C334" s="129">
        <f t="shared" si="39"/>
        <v>0.78349999999999997</v>
      </c>
      <c r="D334" s="123">
        <f t="shared" si="36"/>
        <v>78.350000000000009</v>
      </c>
      <c r="E334" s="126">
        <f t="shared" si="38"/>
        <v>7.4981022303255054E-2</v>
      </c>
      <c r="F334" s="125">
        <f t="shared" si="37"/>
        <v>5.8747630974600338E-3</v>
      </c>
      <c r="G334" s="120"/>
    </row>
    <row r="335" spans="1:7">
      <c r="A335" s="115" t="s">
        <v>1491</v>
      </c>
      <c r="B335" s="110" t="str">
        <f>Geometry_info!A919</f>
        <v>Rack_Q_11</v>
      </c>
      <c r="C335" s="129">
        <f t="shared" si="39"/>
        <v>0.78349999999999997</v>
      </c>
      <c r="D335" s="123">
        <f t="shared" si="36"/>
        <v>78.350000000000009</v>
      </c>
      <c r="E335" s="126">
        <f t="shared" si="38"/>
        <v>7.4981022303255054E-2</v>
      </c>
      <c r="F335" s="125">
        <f t="shared" si="37"/>
        <v>5.8747630974600338E-3</v>
      </c>
      <c r="G335" s="120"/>
    </row>
    <row r="336" spans="1:7">
      <c r="A336" s="115" t="s">
        <v>1492</v>
      </c>
      <c r="B336" s="110" t="str">
        <f>Geometry_info!A920</f>
        <v>Rack_Q_12</v>
      </c>
      <c r="C336" s="129">
        <f t="shared" si="39"/>
        <v>0.78349999999999997</v>
      </c>
      <c r="D336" s="123">
        <f t="shared" si="36"/>
        <v>78.350000000000009</v>
      </c>
      <c r="E336" s="126">
        <f t="shared" si="38"/>
        <v>7.4981022303255054E-2</v>
      </c>
      <c r="F336" s="125">
        <f t="shared" si="37"/>
        <v>5.8747630974600338E-3</v>
      </c>
      <c r="G336" s="120"/>
    </row>
    <row r="337" spans="1:7">
      <c r="A337" s="115" t="s">
        <v>1493</v>
      </c>
      <c r="B337" s="110" t="str">
        <f>Geometry_info!A921</f>
        <v>Rack_Q_13</v>
      </c>
      <c r="C337" s="129">
        <f t="shared" si="39"/>
        <v>0.78349999999999997</v>
      </c>
      <c r="D337" s="123">
        <f t="shared" si="36"/>
        <v>78.350000000000009</v>
      </c>
      <c r="E337" s="126">
        <f t="shared" si="38"/>
        <v>7.4981022303255054E-2</v>
      </c>
      <c r="F337" s="125">
        <f t="shared" si="37"/>
        <v>5.8747630974600338E-3</v>
      </c>
      <c r="G337" s="120"/>
    </row>
    <row r="338" spans="1:7">
      <c r="A338" s="115" t="s">
        <v>1494</v>
      </c>
      <c r="B338" s="110" t="str">
        <f>Geometry_info!A922</f>
        <v>Rack_Q_14</v>
      </c>
      <c r="C338" s="129">
        <f t="shared" si="39"/>
        <v>0.78349999999999997</v>
      </c>
      <c r="D338" s="123">
        <f t="shared" si="36"/>
        <v>78.350000000000009</v>
      </c>
      <c r="E338" s="126">
        <f t="shared" si="38"/>
        <v>7.4981022303255054E-2</v>
      </c>
      <c r="F338" s="125">
        <f t="shared" si="37"/>
        <v>5.8747630974600338E-3</v>
      </c>
      <c r="G338" s="120"/>
    </row>
    <row r="339" spans="1:7">
      <c r="A339" s="115" t="s">
        <v>1495</v>
      </c>
      <c r="B339" s="110" t="str">
        <f>Geometry_info!A923</f>
        <v>Rack_Q_15</v>
      </c>
      <c r="C339" s="129">
        <f t="shared" si="39"/>
        <v>0.78349999999999997</v>
      </c>
      <c r="D339" s="123">
        <f t="shared" si="36"/>
        <v>78.350000000000009</v>
      </c>
      <c r="E339" s="126">
        <f t="shared" si="38"/>
        <v>7.4981022303255054E-2</v>
      </c>
      <c r="F339" s="125">
        <f t="shared" si="37"/>
        <v>5.8747630974600338E-3</v>
      </c>
      <c r="G339" s="120"/>
    </row>
    <row r="340" spans="1:7">
      <c r="A340" s="115" t="s">
        <v>1496</v>
      </c>
      <c r="B340" s="110" t="str">
        <f>Geometry_info!A924</f>
        <v>Rack_Q_16</v>
      </c>
      <c r="C340" s="129">
        <f t="shared" si="39"/>
        <v>0.78349999999999997</v>
      </c>
      <c r="D340" s="123">
        <f t="shared" si="36"/>
        <v>78.350000000000009</v>
      </c>
      <c r="E340" s="126">
        <f t="shared" si="38"/>
        <v>7.4981022303255054E-2</v>
      </c>
      <c r="F340" s="125">
        <f t="shared" si="37"/>
        <v>5.8747630974600338E-3</v>
      </c>
      <c r="G340" s="120"/>
    </row>
    <row r="341" spans="1:7">
      <c r="A341" s="115" t="s">
        <v>1497</v>
      </c>
      <c r="B341" s="110" t="str">
        <f>Geometry_info!A925</f>
        <v>Rack_Q_17</v>
      </c>
      <c r="C341" s="129">
        <f t="shared" si="39"/>
        <v>0.78349999999999997</v>
      </c>
      <c r="D341" s="123">
        <f t="shared" si="36"/>
        <v>78.350000000000009</v>
      </c>
      <c r="E341" s="126">
        <f t="shared" si="38"/>
        <v>7.4981022303255054E-2</v>
      </c>
      <c r="F341" s="125">
        <f t="shared" si="37"/>
        <v>5.8747630974600338E-3</v>
      </c>
      <c r="G341" s="120"/>
    </row>
    <row r="342" spans="1:7">
      <c r="A342" s="115" t="s">
        <v>1498</v>
      </c>
      <c r="B342" s="110" t="str">
        <f>Geometry_info!A926</f>
        <v>Rack_Q_18</v>
      </c>
      <c r="C342" s="129">
        <f t="shared" si="39"/>
        <v>0.78349999999999997</v>
      </c>
      <c r="D342" s="123">
        <f t="shared" si="36"/>
        <v>78.350000000000009</v>
      </c>
      <c r="E342" s="126">
        <f t="shared" si="38"/>
        <v>7.4981022303255054E-2</v>
      </c>
      <c r="F342" s="125">
        <f t="shared" si="37"/>
        <v>5.8747630974600338E-3</v>
      </c>
      <c r="G342" s="120"/>
    </row>
    <row r="343" spans="1:7">
      <c r="A343" s="115" t="s">
        <v>1499</v>
      </c>
      <c r="B343" s="110" t="str">
        <f>Geometry_info!A927</f>
        <v>Rack_Q_19</v>
      </c>
      <c r="C343" s="129">
        <f t="shared" si="39"/>
        <v>0.78349999999999997</v>
      </c>
      <c r="D343" s="123">
        <f t="shared" si="36"/>
        <v>78.350000000000009</v>
      </c>
      <c r="E343" s="126">
        <f t="shared" si="38"/>
        <v>7.4981022303255054E-2</v>
      </c>
      <c r="F343" s="125">
        <f t="shared" si="37"/>
        <v>5.8747630974600338E-3</v>
      </c>
      <c r="G343" s="120"/>
    </row>
    <row r="344" spans="1:7">
      <c r="A344" s="115" t="s">
        <v>1500</v>
      </c>
      <c r="B344" s="110" t="str">
        <f>Geometry_info!A928</f>
        <v>Rack_R_01</v>
      </c>
      <c r="C344" s="116">
        <f t="shared" si="39"/>
        <v>0.78349999999999997</v>
      </c>
      <c r="D344" s="123">
        <f t="shared" si="36"/>
        <v>78.350000000000009</v>
      </c>
      <c r="E344" s="126">
        <f t="shared" si="38"/>
        <v>7.4981022303255054E-2</v>
      </c>
      <c r="F344" s="125">
        <f t="shared" si="37"/>
        <v>5.8747630974600338E-3</v>
      </c>
      <c r="G344" s="120"/>
    </row>
    <row r="345" spans="1:7">
      <c r="A345" s="115" t="s">
        <v>1501</v>
      </c>
      <c r="B345" s="110" t="str">
        <f>Geometry_info!A929</f>
        <v>Rack_R_02</v>
      </c>
      <c r="C345" s="116">
        <f t="shared" si="39"/>
        <v>0.78349999999999997</v>
      </c>
      <c r="D345" s="123">
        <f t="shared" si="36"/>
        <v>78.350000000000009</v>
      </c>
      <c r="E345" s="126">
        <f t="shared" si="38"/>
        <v>7.4981022303255054E-2</v>
      </c>
      <c r="F345" s="125">
        <f t="shared" si="37"/>
        <v>5.8747630974600338E-3</v>
      </c>
      <c r="G345" s="120"/>
    </row>
    <row r="346" spans="1:7">
      <c r="A346" s="115" t="s">
        <v>1502</v>
      </c>
      <c r="B346" s="110" t="str">
        <f>Geometry_info!A930</f>
        <v>Rack_R_03</v>
      </c>
      <c r="C346" s="116">
        <f t="shared" si="39"/>
        <v>0.78349999999999997</v>
      </c>
      <c r="D346" s="123">
        <f t="shared" si="36"/>
        <v>78.350000000000009</v>
      </c>
      <c r="E346" s="126">
        <f t="shared" si="38"/>
        <v>7.4981022303255054E-2</v>
      </c>
      <c r="F346" s="125">
        <f t="shared" si="37"/>
        <v>5.8747630974600338E-3</v>
      </c>
      <c r="G346" s="120"/>
    </row>
    <row r="347" spans="1:7">
      <c r="A347" s="115" t="s">
        <v>1503</v>
      </c>
      <c r="B347" s="110" t="str">
        <f>Geometry_info!A931</f>
        <v>Rack_R_04</v>
      </c>
      <c r="C347" s="130">
        <f>120/28</f>
        <v>4.2857142857142856</v>
      </c>
      <c r="D347" s="123">
        <f t="shared" si="36"/>
        <v>428.57142857142856</v>
      </c>
      <c r="E347" s="126">
        <f t="shared" si="38"/>
        <v>7.4981022303255054E-2</v>
      </c>
      <c r="F347" s="125">
        <f t="shared" si="37"/>
        <v>3.2134723844252165E-2</v>
      </c>
      <c r="G347" s="120"/>
    </row>
    <row r="348" spans="1:7">
      <c r="A348" s="115" t="s">
        <v>1504</v>
      </c>
      <c r="B348" s="110" t="str">
        <f>Geometry_info!A932</f>
        <v>Rack_R_05</v>
      </c>
      <c r="C348" s="130">
        <f t="shared" ref="C348:C352" si="40">120/28</f>
        <v>4.2857142857142856</v>
      </c>
      <c r="D348" s="123">
        <f t="shared" si="36"/>
        <v>428.57142857142856</v>
      </c>
      <c r="E348" s="126">
        <f t="shared" si="38"/>
        <v>7.4981022303255054E-2</v>
      </c>
      <c r="F348" s="125">
        <f t="shared" si="37"/>
        <v>3.2134723844252165E-2</v>
      </c>
      <c r="G348" s="120"/>
    </row>
    <row r="349" spans="1:7">
      <c r="A349" s="115" t="s">
        <v>1505</v>
      </c>
      <c r="B349" s="110" t="str">
        <f>Geometry_info!A933</f>
        <v>Rack_R_06</v>
      </c>
      <c r="C349" s="130">
        <f t="shared" si="40"/>
        <v>4.2857142857142856</v>
      </c>
      <c r="D349" s="123">
        <f t="shared" si="36"/>
        <v>428.57142857142856</v>
      </c>
      <c r="E349" s="126">
        <f t="shared" si="38"/>
        <v>7.4981022303255054E-2</v>
      </c>
      <c r="F349" s="125">
        <f t="shared" si="37"/>
        <v>3.2134723844252165E-2</v>
      </c>
      <c r="G349" s="120"/>
    </row>
    <row r="350" spans="1:7">
      <c r="A350" s="115" t="s">
        <v>1506</v>
      </c>
      <c r="B350" s="110" t="str">
        <f>Geometry_info!A934</f>
        <v>Rack_R_07</v>
      </c>
      <c r="C350" s="130">
        <f t="shared" si="40"/>
        <v>4.2857142857142856</v>
      </c>
      <c r="D350" s="123">
        <f t="shared" si="36"/>
        <v>428.57142857142856</v>
      </c>
      <c r="E350" s="126">
        <f t="shared" si="38"/>
        <v>7.4981022303255054E-2</v>
      </c>
      <c r="F350" s="125">
        <f t="shared" si="37"/>
        <v>3.2134723844252165E-2</v>
      </c>
      <c r="G350" s="120"/>
    </row>
    <row r="351" spans="1:7">
      <c r="A351" s="115" t="s">
        <v>1507</v>
      </c>
      <c r="B351" s="110" t="str">
        <f>Geometry_info!A935</f>
        <v>Rack_R_08</v>
      </c>
      <c r="C351" s="130">
        <f t="shared" si="40"/>
        <v>4.2857142857142856</v>
      </c>
      <c r="D351" s="123">
        <f t="shared" si="36"/>
        <v>428.57142857142856</v>
      </c>
      <c r="E351" s="126">
        <f t="shared" si="38"/>
        <v>7.4981022303255054E-2</v>
      </c>
      <c r="F351" s="125">
        <f t="shared" si="37"/>
        <v>3.2134723844252165E-2</v>
      </c>
      <c r="G351" s="120"/>
    </row>
    <row r="352" spans="1:7">
      <c r="A352" s="115" t="s">
        <v>1508</v>
      </c>
      <c r="B352" s="110" t="str">
        <f>Geometry_info!A936</f>
        <v>Rack_R_09</v>
      </c>
      <c r="C352" s="130">
        <f t="shared" si="40"/>
        <v>4.2857142857142856</v>
      </c>
      <c r="D352" s="123">
        <f t="shared" si="36"/>
        <v>428.57142857142856</v>
      </c>
      <c r="E352" s="126">
        <f t="shared" si="38"/>
        <v>7.4981022303255054E-2</v>
      </c>
      <c r="F352" s="125">
        <f t="shared" si="37"/>
        <v>3.2134723844252165E-2</v>
      </c>
      <c r="G352" s="120"/>
    </row>
    <row r="353" spans="7:7">
      <c r="G353" s="120"/>
    </row>
    <row r="354" spans="7:7">
      <c r="G354" s="120"/>
    </row>
    <row r="355" spans="7:7">
      <c r="G355" s="120"/>
    </row>
    <row r="356" spans="7:7">
      <c r="G356" s="120"/>
    </row>
    <row r="357" spans="7:7">
      <c r="G357" s="120"/>
    </row>
    <row r="358" spans="7:7">
      <c r="G358" s="120"/>
    </row>
    <row r="359" spans="7:7">
      <c r="G359" s="120"/>
    </row>
    <row r="360" spans="7:7">
      <c r="G360" s="120"/>
    </row>
    <row r="361" spans="7:7">
      <c r="G361" s="120"/>
    </row>
    <row r="362" spans="7:7">
      <c r="G362" s="120"/>
    </row>
    <row r="363" spans="7:7">
      <c r="G363" s="120"/>
    </row>
    <row r="364" spans="7:7">
      <c r="G364" s="120"/>
    </row>
    <row r="365" spans="7:7">
      <c r="G365" s="120"/>
    </row>
    <row r="366" spans="7:7">
      <c r="G366" s="120"/>
    </row>
    <row r="367" spans="7:7">
      <c r="G367" s="120"/>
    </row>
    <row r="368" spans="7:7">
      <c r="G368" s="120"/>
    </row>
    <row r="369" spans="7:7">
      <c r="G369" s="120"/>
    </row>
    <row r="370" spans="7:7">
      <c r="G370" s="120"/>
    </row>
    <row r="371" spans="7:7">
      <c r="G371" s="120"/>
    </row>
    <row r="372" spans="7:7">
      <c r="G372" s="120"/>
    </row>
    <row r="373" spans="7:7">
      <c r="G373" s="120"/>
    </row>
    <row r="374" spans="7:7">
      <c r="G374" s="120"/>
    </row>
    <row r="375" spans="7:7">
      <c r="G375" s="120"/>
    </row>
    <row r="376" spans="7:7">
      <c r="G376" s="120"/>
    </row>
    <row r="377" spans="7:7">
      <c r="G377" s="120"/>
    </row>
    <row r="378" spans="7:7">
      <c r="G378" s="120"/>
    </row>
    <row r="379" spans="7:7">
      <c r="G379" s="120"/>
    </row>
    <row r="380" spans="7:7">
      <c r="G380" s="120"/>
    </row>
    <row r="381" spans="7:7">
      <c r="G381" s="120"/>
    </row>
    <row r="382" spans="7:7">
      <c r="G382" s="120"/>
    </row>
    <row r="383" spans="7:7">
      <c r="G383" s="120"/>
    </row>
    <row r="384" spans="7:7">
      <c r="G384" s="120"/>
    </row>
    <row r="385" spans="7:7">
      <c r="G385" s="120"/>
    </row>
    <row r="386" spans="7:7">
      <c r="G386" s="120"/>
    </row>
    <row r="387" spans="7:7">
      <c r="G387" s="120"/>
    </row>
    <row r="388" spans="7:7">
      <c r="G388" s="120"/>
    </row>
    <row r="389" spans="7:7">
      <c r="G389" s="120"/>
    </row>
    <row r="390" spans="7:7">
      <c r="G390" s="120"/>
    </row>
    <row r="391" spans="7:7">
      <c r="G391" s="120"/>
    </row>
    <row r="392" spans="7:7">
      <c r="G392" s="120"/>
    </row>
    <row r="393" spans="7:7">
      <c r="G393" s="120"/>
    </row>
    <row r="394" spans="7:7">
      <c r="G394" s="120"/>
    </row>
    <row r="395" spans="7:7">
      <c r="G395" s="120"/>
    </row>
    <row r="396" spans="7:7">
      <c r="G396" s="120"/>
    </row>
    <row r="397" spans="7:7">
      <c r="G397" s="120"/>
    </row>
    <row r="398" spans="7:7">
      <c r="G398" s="120"/>
    </row>
    <row r="399" spans="7:7">
      <c r="G399" s="120"/>
    </row>
    <row r="400" spans="7:7">
      <c r="G400" s="120"/>
    </row>
    <row r="401" spans="7:7">
      <c r="G401" s="120"/>
    </row>
    <row r="402" spans="7:7">
      <c r="G402" s="120"/>
    </row>
    <row r="403" spans="7:7">
      <c r="G403" s="120"/>
    </row>
    <row r="404" spans="7:7">
      <c r="G404" s="120"/>
    </row>
    <row r="405" spans="7:7">
      <c r="G405" s="120"/>
    </row>
    <row r="406" spans="7:7">
      <c r="G406" s="120"/>
    </row>
    <row r="407" spans="7:7">
      <c r="G407" s="120"/>
    </row>
    <row r="408" spans="7:7">
      <c r="G408" s="120"/>
    </row>
    <row r="409" spans="7:7">
      <c r="G409" s="120"/>
    </row>
    <row r="410" spans="7:7">
      <c r="G410" s="120"/>
    </row>
    <row r="411" spans="7:7">
      <c r="G411" s="120"/>
    </row>
    <row r="412" spans="7:7">
      <c r="G412" s="120"/>
    </row>
    <row r="413" spans="7:7">
      <c r="G413" s="120"/>
    </row>
    <row r="414" spans="7:7">
      <c r="G414" s="120"/>
    </row>
    <row r="415" spans="7:7">
      <c r="G415" s="120"/>
    </row>
    <row r="416" spans="7:7">
      <c r="G416" s="120"/>
    </row>
    <row r="417" spans="7:7">
      <c r="G417" s="120"/>
    </row>
    <row r="418" spans="7:7">
      <c r="G418" s="120"/>
    </row>
    <row r="419" spans="7:7">
      <c r="G419" s="120"/>
    </row>
    <row r="420" spans="7:7">
      <c r="G420" s="120"/>
    </row>
    <row r="421" spans="7:7">
      <c r="G421" s="120"/>
    </row>
    <row r="422" spans="7:7">
      <c r="G422" s="120"/>
    </row>
    <row r="423" spans="7:7">
      <c r="G423" s="120"/>
    </row>
    <row r="424" spans="7:7">
      <c r="G424" s="120"/>
    </row>
    <row r="425" spans="7:7">
      <c r="G425" s="120"/>
    </row>
    <row r="426" spans="7:7">
      <c r="G426" s="120"/>
    </row>
    <row r="427" spans="7:7">
      <c r="G427" s="120"/>
    </row>
    <row r="428" spans="7:7">
      <c r="G428" s="120"/>
    </row>
    <row r="429" spans="7:7">
      <c r="G429" s="120"/>
    </row>
    <row r="430" spans="7:7">
      <c r="G430" s="120"/>
    </row>
    <row r="431" spans="7:7">
      <c r="G431" s="120"/>
    </row>
    <row r="432" spans="7:7">
      <c r="G432" s="120"/>
    </row>
    <row r="433" spans="7:7">
      <c r="G433" s="120"/>
    </row>
    <row r="434" spans="7:7">
      <c r="G434" s="120"/>
    </row>
    <row r="435" spans="7:7">
      <c r="G435" s="120"/>
    </row>
    <row r="436" spans="7:7">
      <c r="G436" s="120"/>
    </row>
    <row r="437" spans="7:7">
      <c r="G437" s="120"/>
    </row>
    <row r="438" spans="7:7">
      <c r="G438" s="120"/>
    </row>
    <row r="439" spans="7:7">
      <c r="G439" s="120"/>
    </row>
    <row r="440" spans="7:7">
      <c r="G440" s="120"/>
    </row>
    <row r="441" spans="7:7">
      <c r="G441" s="120"/>
    </row>
    <row r="442" spans="7:7">
      <c r="G442" s="120"/>
    </row>
    <row r="443" spans="7:7">
      <c r="G443" s="120"/>
    </row>
    <row r="444" spans="7:7">
      <c r="G444" s="120"/>
    </row>
    <row r="445" spans="7:7">
      <c r="G445" s="120"/>
    </row>
    <row r="446" spans="7:7">
      <c r="G446" s="120"/>
    </row>
    <row r="447" spans="7:7">
      <c r="G447" s="120"/>
    </row>
    <row r="448" spans="7:7">
      <c r="G448" s="120"/>
    </row>
    <row r="449" spans="7:7">
      <c r="G449" s="120"/>
    </row>
    <row r="450" spans="7:7">
      <c r="G450" s="120"/>
    </row>
    <row r="451" spans="7:7">
      <c r="G451" s="120"/>
    </row>
    <row r="452" spans="7:7">
      <c r="G452" s="120"/>
    </row>
    <row r="453" spans="7:7">
      <c r="G453" s="120"/>
    </row>
    <row r="454" spans="7:7">
      <c r="G454" s="120"/>
    </row>
    <row r="455" spans="7:7">
      <c r="G455" s="120"/>
    </row>
    <row r="456" spans="7:7">
      <c r="G456" s="120"/>
    </row>
    <row r="457" spans="7:7">
      <c r="G457" s="120"/>
    </row>
    <row r="458" spans="7:7">
      <c r="G458" s="120"/>
    </row>
    <row r="459" spans="7:7">
      <c r="G459" s="120"/>
    </row>
    <row r="460" spans="7:7">
      <c r="G460" s="120"/>
    </row>
    <row r="461" spans="7:7">
      <c r="G461" s="120"/>
    </row>
    <row r="462" spans="7:7">
      <c r="G462" s="120"/>
    </row>
    <row r="463" spans="7:7">
      <c r="G463" s="120"/>
    </row>
    <row r="464" spans="7:7">
      <c r="G464" s="120"/>
    </row>
    <row r="465" spans="7:7">
      <c r="G465" s="120"/>
    </row>
    <row r="466" spans="7:7">
      <c r="G466" s="120"/>
    </row>
    <row r="467" spans="7:7">
      <c r="G467" s="120"/>
    </row>
    <row r="468" spans="7:7">
      <c r="G468" s="120"/>
    </row>
    <row r="469" spans="7:7">
      <c r="G469" s="120"/>
    </row>
    <row r="470" spans="7:7">
      <c r="G470" s="120"/>
    </row>
    <row r="471" spans="7:7">
      <c r="G471" s="120"/>
    </row>
    <row r="472" spans="7:7">
      <c r="G472" s="120"/>
    </row>
    <row r="473" spans="7:7">
      <c r="G473" s="120"/>
    </row>
    <row r="474" spans="7:7">
      <c r="G474" s="120"/>
    </row>
    <row r="475" spans="7:7">
      <c r="G475" s="120"/>
    </row>
    <row r="476" spans="7:7">
      <c r="G476" s="120"/>
    </row>
    <row r="477" spans="7:7">
      <c r="G477" s="120"/>
    </row>
    <row r="478" spans="7:7">
      <c r="G478" s="120"/>
    </row>
    <row r="479" spans="7:7">
      <c r="G479" s="120"/>
    </row>
    <row r="480" spans="7:7">
      <c r="G480" s="120"/>
    </row>
    <row r="481" spans="7:7">
      <c r="G481" s="120"/>
    </row>
    <row r="482" spans="7:7">
      <c r="G482" s="120"/>
    </row>
    <row r="483" spans="7:7">
      <c r="G483" s="120"/>
    </row>
    <row r="484" spans="7:7">
      <c r="G484" s="120"/>
    </row>
    <row r="485" spans="7:7">
      <c r="G485" s="120"/>
    </row>
    <row r="486" spans="7:7">
      <c r="G486" s="120"/>
    </row>
    <row r="487" spans="7:7">
      <c r="G487" s="120"/>
    </row>
    <row r="488" spans="7:7">
      <c r="G488" s="120"/>
    </row>
    <row r="489" spans="7:7">
      <c r="G489" s="120"/>
    </row>
    <row r="490" spans="7:7">
      <c r="G490" s="120"/>
    </row>
  </sheetData>
  <mergeCells count="1">
    <mergeCell ref="H1:I1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76E9-7A2F-3A44-9251-6654EEF52344}">
  <dimension ref="A1:D2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26" sqref="C26"/>
    </sheetView>
  </sheetViews>
  <sheetFormatPr baseColWidth="10" defaultRowHeight="15"/>
  <cols>
    <col min="1" max="1" width="16" customWidth="1"/>
    <col min="2" max="4" width="21.6640625" customWidth="1"/>
  </cols>
  <sheetData>
    <row r="1" spans="1:4" ht="20" customHeight="1">
      <c r="A1" s="196" t="s">
        <v>0</v>
      </c>
      <c r="B1" s="196" t="s">
        <v>1645</v>
      </c>
      <c r="C1" s="115" t="s">
        <v>1646</v>
      </c>
      <c r="D1" s="115" t="s">
        <v>1647</v>
      </c>
    </row>
    <row r="2" spans="1:4">
      <c r="A2" s="39" t="s">
        <v>976</v>
      </c>
      <c r="B2" s="39">
        <v>95900</v>
      </c>
      <c r="C2" s="39">
        <v>7.6388889999999998</v>
      </c>
      <c r="D2" s="39">
        <v>17</v>
      </c>
    </row>
    <row r="3" spans="1:4">
      <c r="A3" s="39" t="s">
        <v>977</v>
      </c>
      <c r="B3" s="39">
        <v>95900</v>
      </c>
      <c r="C3" s="39">
        <v>7.6388889999999998</v>
      </c>
      <c r="D3" s="39">
        <v>17</v>
      </c>
    </row>
    <row r="4" spans="1:4">
      <c r="A4" s="39" t="s">
        <v>978</v>
      </c>
      <c r="B4" s="39">
        <v>95900</v>
      </c>
      <c r="C4" s="39">
        <v>7.6388889999999998</v>
      </c>
      <c r="D4" s="39">
        <v>17</v>
      </c>
    </row>
    <row r="5" spans="1:4">
      <c r="A5" s="39" t="s">
        <v>979</v>
      </c>
      <c r="B5" s="39">
        <v>95900</v>
      </c>
      <c r="C5" s="39">
        <v>7.6388889999999998</v>
      </c>
      <c r="D5" s="39">
        <v>17</v>
      </c>
    </row>
    <row r="6" spans="1:4">
      <c r="A6" s="39" t="s">
        <v>980</v>
      </c>
      <c r="B6" s="39">
        <v>95900</v>
      </c>
      <c r="C6" s="39">
        <v>7.6388889999999998</v>
      </c>
      <c r="D6" s="39">
        <v>17</v>
      </c>
    </row>
    <row r="7" spans="1:4">
      <c r="A7" s="39" t="s">
        <v>981</v>
      </c>
      <c r="B7" s="39">
        <v>95900</v>
      </c>
      <c r="C7" s="39">
        <v>7.6388889999999998</v>
      </c>
      <c r="D7" s="39">
        <v>17</v>
      </c>
    </row>
    <row r="8" spans="1:4">
      <c r="A8" s="39" t="s">
        <v>982</v>
      </c>
      <c r="B8" s="39">
        <v>95900</v>
      </c>
      <c r="C8" s="39">
        <v>7.6388889999999998</v>
      </c>
      <c r="D8" s="39">
        <v>17</v>
      </c>
    </row>
    <row r="9" spans="1:4">
      <c r="A9" s="39" t="s">
        <v>983</v>
      </c>
      <c r="B9" s="39">
        <v>95900</v>
      </c>
      <c r="C9" s="39">
        <v>7.6388889999999998</v>
      </c>
      <c r="D9" s="39">
        <v>17</v>
      </c>
    </row>
    <row r="10" spans="1:4">
      <c r="A10" s="39" t="s">
        <v>984</v>
      </c>
      <c r="B10" s="39">
        <v>95900</v>
      </c>
      <c r="C10" s="39">
        <v>7.6388889999999998</v>
      </c>
      <c r="D10" s="39">
        <v>17</v>
      </c>
    </row>
    <row r="11" spans="1:4">
      <c r="A11" s="39" t="s">
        <v>985</v>
      </c>
      <c r="B11" s="39">
        <v>95900</v>
      </c>
      <c r="C11" s="39">
        <v>7.6388889999999998</v>
      </c>
      <c r="D11" s="39">
        <v>17</v>
      </c>
    </row>
    <row r="12" spans="1:4">
      <c r="A12" s="39" t="s">
        <v>986</v>
      </c>
      <c r="B12" s="39">
        <v>95900</v>
      </c>
      <c r="C12" s="39">
        <v>7.6388889999999998</v>
      </c>
      <c r="D12" s="39">
        <v>17</v>
      </c>
    </row>
    <row r="13" spans="1:4">
      <c r="A13" s="39" t="s">
        <v>987</v>
      </c>
      <c r="B13" s="39">
        <v>95900</v>
      </c>
      <c r="C13" s="39">
        <v>7.6388889999999998</v>
      </c>
      <c r="D13" s="39">
        <v>17</v>
      </c>
    </row>
    <row r="14" spans="1:4">
      <c r="A14" s="39" t="s">
        <v>988</v>
      </c>
      <c r="B14" s="39">
        <v>95900</v>
      </c>
      <c r="C14" s="39">
        <v>7.6388889999999998</v>
      </c>
      <c r="D14" s="39">
        <v>17</v>
      </c>
    </row>
    <row r="15" spans="1:4">
      <c r="A15" s="39" t="s">
        <v>989</v>
      </c>
      <c r="B15" s="39">
        <v>95900</v>
      </c>
      <c r="C15" s="39">
        <v>7.6388889999999998</v>
      </c>
      <c r="D15" s="39">
        <v>17</v>
      </c>
    </row>
    <row r="16" spans="1:4">
      <c r="A16" s="39" t="s">
        <v>990</v>
      </c>
      <c r="B16" s="39">
        <v>95900</v>
      </c>
      <c r="C16" s="39">
        <v>7.6388889999999998</v>
      </c>
      <c r="D16" s="39">
        <v>17</v>
      </c>
    </row>
    <row r="17" spans="1:4">
      <c r="A17" s="39" t="s">
        <v>991</v>
      </c>
      <c r="B17" s="39">
        <v>95900</v>
      </c>
      <c r="C17" s="39">
        <v>7.6388889999999998</v>
      </c>
      <c r="D17" s="39">
        <v>17</v>
      </c>
    </row>
    <row r="18" spans="1:4">
      <c r="A18" s="39" t="s">
        <v>992</v>
      </c>
      <c r="B18" s="39">
        <v>95900</v>
      </c>
      <c r="C18" s="39">
        <v>7.6388889999999998</v>
      </c>
      <c r="D18" s="39">
        <v>17</v>
      </c>
    </row>
    <row r="19" spans="1:4">
      <c r="A19" s="39" t="s">
        <v>993</v>
      </c>
      <c r="B19" s="39">
        <v>95900</v>
      </c>
      <c r="C19" s="39">
        <v>7.6388889999999998</v>
      </c>
      <c r="D19" s="39">
        <v>17</v>
      </c>
    </row>
    <row r="20" spans="1:4">
      <c r="A20" s="39" t="s">
        <v>994</v>
      </c>
      <c r="B20" s="39">
        <v>95900</v>
      </c>
      <c r="C20" s="39">
        <v>7.6388889999999998</v>
      </c>
      <c r="D20" s="39">
        <v>17</v>
      </c>
    </row>
    <row r="21" spans="1:4">
      <c r="A21" s="39" t="s">
        <v>995</v>
      </c>
      <c r="B21" s="39">
        <v>95900</v>
      </c>
      <c r="C21" s="39">
        <v>7.6388889999999998</v>
      </c>
      <c r="D21" s="39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1"/>
  <sheetViews>
    <sheetView tabSelected="1" zoomScale="149" zoomScaleNormal="149" workbookViewId="0">
      <selection activeCell="U22" sqref="U22"/>
    </sheetView>
  </sheetViews>
  <sheetFormatPr baseColWidth="10" defaultColWidth="8.1640625" defaultRowHeight="15"/>
  <cols>
    <col min="2" max="2" width="7" customWidth="1"/>
    <col min="3" max="3" width="12.1640625" customWidth="1"/>
    <col min="4" max="6" width="6.83203125" customWidth="1"/>
    <col min="7" max="7" width="5" customWidth="1"/>
    <col min="10" max="10" width="11.33203125" customWidth="1"/>
    <col min="11" max="11" width="6" customWidth="1"/>
    <col min="12" max="12" width="13.83203125" customWidth="1"/>
    <col min="13" max="13" width="6" customWidth="1"/>
    <col min="20" max="20" width="18" customWidth="1"/>
    <col min="21" max="23" width="20" customWidth="1"/>
    <col min="24" max="24" width="15.83203125" customWidth="1"/>
    <col min="25" max="25" width="17" customWidth="1"/>
    <col min="26" max="26" width="18" customWidth="1"/>
    <col min="27" max="29" width="20" customWidth="1"/>
    <col min="30" max="30" width="15.83203125" customWidth="1"/>
    <col min="31" max="31" width="17" customWidth="1"/>
    <col min="33" max="34" width="20" customWidth="1"/>
    <col min="35" max="35" width="15.83203125" customWidth="1"/>
    <col min="36" max="36" width="17" customWidth="1"/>
    <col min="37" max="38" width="20" customWidth="1"/>
    <col min="39" max="39" width="15.83203125" customWidth="1"/>
    <col min="40" max="40" width="17" customWidth="1"/>
  </cols>
  <sheetData>
    <row r="1" spans="1:40">
      <c r="A1" s="107" t="s">
        <v>1509</v>
      </c>
      <c r="B1" s="107" t="s">
        <v>1510</v>
      </c>
      <c r="C1" s="107" t="s">
        <v>1511</v>
      </c>
      <c r="D1" s="107" t="s">
        <v>1512</v>
      </c>
      <c r="E1" s="107" t="s">
        <v>1513</v>
      </c>
      <c r="F1" s="107" t="s">
        <v>1514</v>
      </c>
      <c r="G1" s="107" t="s">
        <v>1515</v>
      </c>
      <c r="I1" s="109" t="s">
        <v>1509</v>
      </c>
      <c r="J1" s="109" t="s">
        <v>1510</v>
      </c>
      <c r="K1" s="109" t="s">
        <v>1516</v>
      </c>
      <c r="L1" s="109" t="s">
        <v>1517</v>
      </c>
      <c r="M1" s="109" t="s">
        <v>1518</v>
      </c>
      <c r="O1" s="109" t="s">
        <v>1509</v>
      </c>
      <c r="P1" s="190" t="s">
        <v>1627</v>
      </c>
      <c r="Q1" s="109" t="s">
        <v>1512</v>
      </c>
      <c r="R1" s="109" t="s">
        <v>1513</v>
      </c>
      <c r="S1" s="198" t="s">
        <v>1514</v>
      </c>
      <c r="T1" s="208" t="s">
        <v>1644</v>
      </c>
      <c r="U1" s="209" t="s">
        <v>1519</v>
      </c>
      <c r="V1" s="209" t="s">
        <v>1520</v>
      </c>
      <c r="W1" s="209" t="s">
        <v>1521</v>
      </c>
      <c r="X1" s="209" t="s">
        <v>1522</v>
      </c>
      <c r="Y1" s="210" t="s">
        <v>1523</v>
      </c>
      <c r="Z1" s="219" t="s">
        <v>1524</v>
      </c>
      <c r="AA1" s="200" t="s">
        <v>1525</v>
      </c>
      <c r="AB1" s="200" t="s">
        <v>1526</v>
      </c>
      <c r="AC1" s="200" t="s">
        <v>1527</v>
      </c>
      <c r="AD1" s="200" t="s">
        <v>1528</v>
      </c>
      <c r="AE1" s="201" t="s">
        <v>1529</v>
      </c>
      <c r="AG1" s="190" t="s">
        <v>1628</v>
      </c>
      <c r="AH1" s="190" t="s">
        <v>1627</v>
      </c>
      <c r="AI1" s="190" t="s">
        <v>1629</v>
      </c>
      <c r="AJ1" s="190" t="s">
        <v>1630</v>
      </c>
      <c r="AK1" s="190" t="s">
        <v>1631</v>
      </c>
      <c r="AL1" s="190" t="s">
        <v>1632</v>
      </c>
      <c r="AM1" s="190" t="s">
        <v>1633</v>
      </c>
      <c r="AN1" s="190" t="s">
        <v>1634</v>
      </c>
    </row>
    <row r="2" spans="1:40">
      <c r="A2" s="191" t="s">
        <v>1638</v>
      </c>
      <c r="B2" s="108" t="s">
        <v>330</v>
      </c>
      <c r="C2" s="108">
        <v>0.1</v>
      </c>
      <c r="D2" s="108">
        <v>0.6</v>
      </c>
      <c r="E2" s="108">
        <v>1.2</v>
      </c>
      <c r="F2" s="108">
        <v>2.35</v>
      </c>
      <c r="G2" s="108">
        <v>45</v>
      </c>
      <c r="I2" s="191" t="s">
        <v>1637</v>
      </c>
      <c r="J2" s="108" t="s">
        <v>1530</v>
      </c>
      <c r="K2" s="108">
        <v>0.4</v>
      </c>
      <c r="L2" s="108">
        <v>1</v>
      </c>
      <c r="M2" s="108">
        <v>0.6</v>
      </c>
      <c r="O2" s="191" t="s">
        <v>1635</v>
      </c>
      <c r="P2" s="191" t="s">
        <v>1640</v>
      </c>
      <c r="Q2" s="108">
        <v>3.355</v>
      </c>
      <c r="R2" s="108">
        <v>1.03</v>
      </c>
      <c r="S2" s="199">
        <v>2.35</v>
      </c>
      <c r="T2" s="211">
        <v>1.03</v>
      </c>
      <c r="U2" s="212">
        <v>0</v>
      </c>
      <c r="V2" s="212">
        <v>0</v>
      </c>
      <c r="W2" s="212">
        <v>0</v>
      </c>
      <c r="X2" s="213" t="s">
        <v>1630</v>
      </c>
      <c r="Y2" s="214">
        <v>3.355</v>
      </c>
      <c r="Z2" s="202">
        <v>1.03</v>
      </c>
      <c r="AA2" s="108">
        <v>0</v>
      </c>
      <c r="AB2" s="108">
        <v>0</v>
      </c>
      <c r="AC2" s="108">
        <v>0</v>
      </c>
      <c r="AD2" s="191" t="s">
        <v>1629</v>
      </c>
      <c r="AE2" s="203">
        <v>3.355</v>
      </c>
      <c r="AG2" s="191" t="s">
        <v>1636</v>
      </c>
      <c r="AH2" s="191" t="s">
        <v>1642</v>
      </c>
      <c r="AI2" s="108" t="b">
        <v>1</v>
      </c>
      <c r="AJ2" s="108" t="b">
        <v>1</v>
      </c>
      <c r="AK2" s="108" t="b">
        <v>1</v>
      </c>
      <c r="AL2" s="108" t="b">
        <v>1</v>
      </c>
      <c r="AM2" s="108" t="b">
        <v>1</v>
      </c>
      <c r="AN2" s="108" t="b">
        <v>1</v>
      </c>
    </row>
    <row r="3" spans="1:40" ht="16" thickBot="1">
      <c r="A3" s="191" t="s">
        <v>1638</v>
      </c>
      <c r="B3" s="108" t="s">
        <v>1531</v>
      </c>
      <c r="C3" s="108">
        <v>0.1</v>
      </c>
      <c r="D3" s="108">
        <v>0.8</v>
      </c>
      <c r="E3" s="108">
        <v>1</v>
      </c>
      <c r="F3" s="108">
        <v>2.35</v>
      </c>
      <c r="G3" s="108">
        <v>45</v>
      </c>
      <c r="I3" s="191" t="s">
        <v>1637</v>
      </c>
      <c r="J3" s="108" t="s">
        <v>1532</v>
      </c>
      <c r="K3" s="108">
        <v>0.4</v>
      </c>
      <c r="L3" s="108">
        <v>2</v>
      </c>
      <c r="M3" s="108">
        <v>0.6</v>
      </c>
      <c r="O3" s="191" t="s">
        <v>1635</v>
      </c>
      <c r="P3" s="191" t="s">
        <v>1641</v>
      </c>
      <c r="Q3" s="108">
        <v>2.5499999999999998</v>
      </c>
      <c r="R3" s="108">
        <v>0.91500000000000004</v>
      </c>
      <c r="S3" s="199">
        <v>2.35</v>
      </c>
      <c r="T3" s="215">
        <v>0.91500000000000004</v>
      </c>
      <c r="U3" s="216">
        <v>0</v>
      </c>
      <c r="V3" s="217">
        <v>0</v>
      </c>
      <c r="W3" s="217">
        <v>0</v>
      </c>
      <c r="X3" s="216" t="s">
        <v>1630</v>
      </c>
      <c r="Y3" s="218">
        <v>2.5499999999999998</v>
      </c>
      <c r="Z3" s="204">
        <v>0.91500000000000004</v>
      </c>
      <c r="AA3" s="206">
        <v>0</v>
      </c>
      <c r="AB3" s="206">
        <v>0</v>
      </c>
      <c r="AC3" s="206">
        <v>0</v>
      </c>
      <c r="AD3" s="205" t="s">
        <v>1629</v>
      </c>
      <c r="AE3" s="207">
        <v>2.5499999999999998</v>
      </c>
      <c r="AG3" s="191" t="s">
        <v>1636</v>
      </c>
      <c r="AH3" s="191" t="s">
        <v>1643</v>
      </c>
      <c r="AI3" s="108" t="b">
        <v>1</v>
      </c>
      <c r="AJ3" s="108" t="b">
        <v>1</v>
      </c>
      <c r="AK3" s="108" t="b">
        <v>1</v>
      </c>
      <c r="AL3" s="108" t="b">
        <v>1</v>
      </c>
      <c r="AM3" s="108" t="b">
        <v>1</v>
      </c>
      <c r="AN3" s="108" t="b">
        <v>1</v>
      </c>
    </row>
    <row r="4" spans="1:40">
      <c r="A4" s="191" t="s">
        <v>1638</v>
      </c>
      <c r="B4" s="108" t="s">
        <v>1533</v>
      </c>
      <c r="C4" s="108">
        <v>0.1</v>
      </c>
      <c r="D4" s="108">
        <v>0.8</v>
      </c>
      <c r="E4" s="108">
        <v>0.5</v>
      </c>
      <c r="F4" s="108">
        <v>2.35</v>
      </c>
      <c r="G4" s="108">
        <v>45</v>
      </c>
      <c r="I4" s="191" t="s">
        <v>1637</v>
      </c>
      <c r="J4" s="108" t="s">
        <v>1534</v>
      </c>
      <c r="K4" s="108">
        <v>0.4</v>
      </c>
      <c r="L4" s="108">
        <v>3</v>
      </c>
      <c r="M4" s="108">
        <v>0.6</v>
      </c>
    </row>
    <row r="5" spans="1:40">
      <c r="A5" s="191" t="s">
        <v>1638</v>
      </c>
      <c r="B5" s="108" t="s">
        <v>1535</v>
      </c>
      <c r="C5" s="108">
        <v>0.1</v>
      </c>
      <c r="D5" s="108">
        <v>0.4</v>
      </c>
      <c r="E5" s="108">
        <v>0.8</v>
      </c>
      <c r="F5" s="108">
        <v>2.35</v>
      </c>
      <c r="G5" s="108">
        <v>45</v>
      </c>
      <c r="I5" s="191" t="s">
        <v>1637</v>
      </c>
      <c r="J5" s="108" t="s">
        <v>1536</v>
      </c>
      <c r="K5" s="108">
        <v>0.4</v>
      </c>
      <c r="L5" s="108">
        <v>4</v>
      </c>
      <c r="M5" s="108">
        <v>0.6</v>
      </c>
    </row>
    <row r="6" spans="1:40">
      <c r="A6" s="191" t="s">
        <v>1638</v>
      </c>
      <c r="B6" s="108" t="s">
        <v>612</v>
      </c>
      <c r="C6" s="108">
        <v>0.1</v>
      </c>
      <c r="D6" s="108">
        <v>0.8</v>
      </c>
      <c r="E6" s="108">
        <v>1.2</v>
      </c>
      <c r="F6" s="108">
        <v>2.35</v>
      </c>
      <c r="G6" s="108">
        <v>45</v>
      </c>
      <c r="I6" s="191" t="s">
        <v>1637</v>
      </c>
      <c r="J6" s="108" t="s">
        <v>1537</v>
      </c>
      <c r="K6" s="108">
        <v>0.4</v>
      </c>
      <c r="L6" s="108">
        <v>5</v>
      </c>
      <c r="M6" s="108">
        <v>0.6</v>
      </c>
    </row>
    <row r="7" spans="1:40" ht="16" thickBot="1">
      <c r="A7" s="191" t="s">
        <v>1638</v>
      </c>
      <c r="B7" s="108" t="s">
        <v>1538</v>
      </c>
      <c r="C7" s="108">
        <v>0.1</v>
      </c>
      <c r="D7" s="108">
        <v>0.6</v>
      </c>
      <c r="E7" s="108">
        <v>0.8</v>
      </c>
      <c r="F7" s="108">
        <v>2.35</v>
      </c>
      <c r="G7" s="108">
        <v>45</v>
      </c>
      <c r="I7" s="191" t="s">
        <v>1637</v>
      </c>
      <c r="J7" s="108" t="s">
        <v>1539</v>
      </c>
      <c r="K7" s="108">
        <v>0.4</v>
      </c>
      <c r="L7" s="108">
        <v>5</v>
      </c>
      <c r="M7" s="108">
        <v>0.6</v>
      </c>
    </row>
    <row r="8" spans="1:40" ht="16" thickBot="1">
      <c r="A8" s="191" t="s">
        <v>1638</v>
      </c>
      <c r="B8" s="108" t="s">
        <v>1540</v>
      </c>
      <c r="C8" s="108">
        <v>0.1</v>
      </c>
      <c r="D8" s="108">
        <v>0.45</v>
      </c>
      <c r="E8" s="108">
        <v>1</v>
      </c>
      <c r="F8" s="108">
        <v>2.35</v>
      </c>
      <c r="G8" s="108">
        <v>45</v>
      </c>
      <c r="I8" s="191" t="s">
        <v>1637</v>
      </c>
      <c r="J8" s="108" t="s">
        <v>1541</v>
      </c>
      <c r="K8" s="108">
        <v>0.4</v>
      </c>
      <c r="L8" s="108">
        <v>5</v>
      </c>
      <c r="M8" s="108">
        <v>0.6</v>
      </c>
      <c r="S8" s="197"/>
    </row>
    <row r="9" spans="1:40">
      <c r="A9" s="191" t="s">
        <v>1638</v>
      </c>
      <c r="B9" s="108" t="s">
        <v>365</v>
      </c>
      <c r="C9" s="108">
        <v>0.1</v>
      </c>
      <c r="D9" s="108">
        <v>0.8</v>
      </c>
      <c r="E9" s="108">
        <v>1</v>
      </c>
      <c r="F9" s="108">
        <v>2.35</v>
      </c>
      <c r="G9" s="108">
        <v>45</v>
      </c>
      <c r="I9" s="191" t="s">
        <v>1637</v>
      </c>
      <c r="J9" s="108" t="s">
        <v>1542</v>
      </c>
      <c r="K9" s="108">
        <v>0.4</v>
      </c>
      <c r="L9" s="108">
        <v>2</v>
      </c>
      <c r="M9" s="108">
        <v>0.4</v>
      </c>
    </row>
    <row r="10" spans="1:40">
      <c r="A10" s="191" t="s">
        <v>1638</v>
      </c>
      <c r="B10" s="108" t="s">
        <v>430</v>
      </c>
      <c r="C10" s="108">
        <v>0.1</v>
      </c>
      <c r="D10" s="108">
        <v>0.5</v>
      </c>
      <c r="E10" s="108">
        <v>0.8</v>
      </c>
      <c r="F10" s="108">
        <v>2.35</v>
      </c>
      <c r="G10" s="108">
        <v>45</v>
      </c>
      <c r="I10" s="191" t="s">
        <v>1637</v>
      </c>
      <c r="J10" s="108" t="s">
        <v>1543</v>
      </c>
      <c r="K10" s="108">
        <v>0.4</v>
      </c>
      <c r="L10" s="108">
        <v>1</v>
      </c>
      <c r="M10" s="108">
        <v>0.4</v>
      </c>
    </row>
    <row r="11" spans="1:40">
      <c r="A11" s="191" t="s">
        <v>1638</v>
      </c>
      <c r="B11" s="108" t="s">
        <v>432</v>
      </c>
      <c r="C11" s="108">
        <v>0.1</v>
      </c>
      <c r="D11" s="108">
        <v>0.8</v>
      </c>
      <c r="E11" s="108">
        <v>0.4</v>
      </c>
      <c r="F11" s="108">
        <v>2.35</v>
      </c>
      <c r="G11" s="108">
        <v>45</v>
      </c>
    </row>
  </sheetData>
  <phoneticPr fontId="15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33"/>
  <sheetViews>
    <sheetView topLeftCell="A39" workbookViewId="0">
      <selection activeCell="G21" sqref="G21"/>
    </sheetView>
  </sheetViews>
  <sheetFormatPr baseColWidth="10" defaultColWidth="12.5" defaultRowHeight="15"/>
  <cols>
    <col min="1" max="1" width="57.6640625" customWidth="1"/>
    <col min="6" max="6" width="10.6640625" customWidth="1"/>
    <col min="8" max="8" width="80.1640625" customWidth="1"/>
  </cols>
  <sheetData>
    <row r="1" spans="1:10">
      <c r="A1" s="79" t="s">
        <v>1544</v>
      </c>
      <c r="B1" s="80"/>
      <c r="C1" s="80"/>
      <c r="D1" s="80"/>
      <c r="E1" s="80"/>
      <c r="F1" s="80"/>
    </row>
    <row r="2" spans="1:10">
      <c r="B2" s="80"/>
      <c r="C2" s="80"/>
      <c r="D2" s="80"/>
      <c r="E2" s="80"/>
      <c r="F2" s="80"/>
    </row>
    <row r="3" spans="1:10">
      <c r="A3" s="250" t="s">
        <v>1089</v>
      </c>
      <c r="B3" s="250" t="s">
        <v>1011</v>
      </c>
      <c r="C3" s="247" t="s">
        <v>1012</v>
      </c>
      <c r="D3" s="248"/>
      <c r="E3" s="242"/>
      <c r="F3" s="239" t="s">
        <v>1545</v>
      </c>
      <c r="H3" s="81" t="s">
        <v>1014</v>
      </c>
    </row>
    <row r="4" spans="1:10">
      <c r="A4" s="238"/>
      <c r="B4" s="238"/>
      <c r="C4" s="245"/>
      <c r="D4" s="249"/>
      <c r="E4" s="246"/>
      <c r="F4" s="238"/>
      <c r="H4" s="82" t="s">
        <v>1018</v>
      </c>
    </row>
    <row r="5" spans="1:10">
      <c r="A5" s="232"/>
      <c r="B5" s="232"/>
      <c r="C5" s="83" t="s">
        <v>1015</v>
      </c>
      <c r="D5" s="83" t="s">
        <v>1016</v>
      </c>
      <c r="E5" s="83" t="s">
        <v>1017</v>
      </c>
      <c r="F5" s="232"/>
      <c r="H5" s="82" t="s">
        <v>1020</v>
      </c>
    </row>
    <row r="6" spans="1:10" ht="15.75" customHeight="1">
      <c r="A6" s="84" t="s">
        <v>1546</v>
      </c>
      <c r="B6" s="85"/>
      <c r="C6" s="85"/>
      <c r="D6" s="85"/>
      <c r="E6" s="85"/>
      <c r="F6" s="85"/>
    </row>
    <row r="7" spans="1:10">
      <c r="A7" s="86" t="s">
        <v>1547</v>
      </c>
      <c r="B7" s="85">
        <v>18</v>
      </c>
      <c r="C7" s="85">
        <v>45.61</v>
      </c>
      <c r="D7" s="85">
        <v>7.62</v>
      </c>
      <c r="E7" s="85">
        <f t="shared" ref="E7:E10" si="0">SUM(C7:D7)</f>
        <v>53.23</v>
      </c>
      <c r="F7" s="87">
        <f t="shared" ref="F7:F10" si="1">E7/B7</f>
        <v>2.9572222222222222</v>
      </c>
      <c r="G7" t="s">
        <v>1015</v>
      </c>
    </row>
    <row r="8" spans="1:10">
      <c r="A8" s="86" t="s">
        <v>1548</v>
      </c>
      <c r="B8" s="85">
        <v>24</v>
      </c>
      <c r="C8" s="85">
        <v>51.16</v>
      </c>
      <c r="D8" s="85">
        <v>21.46</v>
      </c>
      <c r="E8" s="85">
        <f t="shared" si="0"/>
        <v>72.62</v>
      </c>
      <c r="F8" s="87">
        <f t="shared" si="1"/>
        <v>3.0258333333333334</v>
      </c>
      <c r="G8" t="s">
        <v>1016</v>
      </c>
    </row>
    <row r="9" spans="1:10">
      <c r="A9" s="86" t="s">
        <v>1549</v>
      </c>
      <c r="B9" s="85">
        <v>26</v>
      </c>
      <c r="C9" s="85">
        <v>61.41</v>
      </c>
      <c r="D9" s="85">
        <v>10.83</v>
      </c>
      <c r="E9" s="85">
        <f t="shared" si="0"/>
        <v>72.239999999999995</v>
      </c>
      <c r="F9" s="87">
        <f t="shared" si="1"/>
        <v>2.7784615384615381</v>
      </c>
      <c r="G9" t="s">
        <v>1095</v>
      </c>
    </row>
    <row r="10" spans="1:10">
      <c r="A10" s="86" t="s">
        <v>1550</v>
      </c>
      <c r="B10" s="85">
        <v>26</v>
      </c>
      <c r="C10" s="85">
        <v>61.64</v>
      </c>
      <c r="D10" s="85">
        <v>34.53</v>
      </c>
      <c r="E10" s="85">
        <f t="shared" si="0"/>
        <v>96.17</v>
      </c>
      <c r="F10" s="87">
        <f t="shared" si="1"/>
        <v>3.6988461538461541</v>
      </c>
      <c r="G10" t="s">
        <v>1098</v>
      </c>
    </row>
    <row r="11" spans="1:10" ht="15.75" customHeight="1">
      <c r="A11" s="88" t="s">
        <v>1551</v>
      </c>
      <c r="B11" s="85"/>
      <c r="C11" s="85"/>
      <c r="D11" s="85"/>
      <c r="E11" s="85"/>
      <c r="F11" s="87"/>
    </row>
    <row r="12" spans="1:10">
      <c r="A12" s="89" t="s">
        <v>1552</v>
      </c>
      <c r="B12" s="85">
        <v>21</v>
      </c>
      <c r="C12" s="85">
        <v>75.02</v>
      </c>
      <c r="D12" s="85">
        <v>76.67</v>
      </c>
      <c r="E12" s="85">
        <f t="shared" ref="E12:E17" si="2">SUM(C12:D12)</f>
        <v>151.69</v>
      </c>
      <c r="F12" s="87">
        <f t="shared" ref="F12:F17" si="3">E12/B12</f>
        <v>7.2233333333333336</v>
      </c>
      <c r="G12" t="s">
        <v>1113</v>
      </c>
    </row>
    <row r="13" spans="1:10">
      <c r="A13" s="89" t="s">
        <v>1553</v>
      </c>
      <c r="B13" s="85">
        <v>21</v>
      </c>
      <c r="C13" s="85">
        <v>69.23</v>
      </c>
      <c r="D13" s="85">
        <v>68.89</v>
      </c>
      <c r="E13" s="85">
        <f t="shared" si="2"/>
        <v>138.12</v>
      </c>
      <c r="F13" s="87">
        <f t="shared" si="3"/>
        <v>6.5771428571428574</v>
      </c>
      <c r="G13" t="s">
        <v>1116</v>
      </c>
    </row>
    <row r="14" spans="1:10">
      <c r="A14" s="89" t="s">
        <v>1554</v>
      </c>
      <c r="B14" s="85">
        <v>18</v>
      </c>
      <c r="C14" s="85">
        <v>55.24</v>
      </c>
      <c r="D14" s="85">
        <v>55.35</v>
      </c>
      <c r="E14" s="85">
        <f t="shared" si="2"/>
        <v>110.59</v>
      </c>
      <c r="F14" s="87">
        <f t="shared" si="3"/>
        <v>6.1438888888888892</v>
      </c>
      <c r="G14" t="s">
        <v>1056</v>
      </c>
    </row>
    <row r="15" spans="1:10">
      <c r="A15" s="89" t="s">
        <v>1555</v>
      </c>
      <c r="B15" s="85">
        <v>18</v>
      </c>
      <c r="C15" s="85">
        <v>56.1</v>
      </c>
      <c r="D15" s="85">
        <v>56.04</v>
      </c>
      <c r="E15" s="85">
        <f t="shared" si="2"/>
        <v>112.14</v>
      </c>
      <c r="F15" s="87">
        <f t="shared" si="3"/>
        <v>6.23</v>
      </c>
      <c r="G15" t="s">
        <v>1058</v>
      </c>
    </row>
    <row r="16" spans="1:10" ht="15.75" customHeight="1">
      <c r="A16" s="89" t="s">
        <v>1556</v>
      </c>
      <c r="B16" s="85">
        <v>21</v>
      </c>
      <c r="C16" s="85">
        <v>59.8</v>
      </c>
      <c r="D16" s="85">
        <v>59.91</v>
      </c>
      <c r="E16" s="85">
        <f t="shared" si="2"/>
        <v>119.71</v>
      </c>
      <c r="F16" s="87">
        <f t="shared" si="3"/>
        <v>5.7004761904761905</v>
      </c>
      <c r="G16" t="s">
        <v>1060</v>
      </c>
      <c r="I16" s="106"/>
      <c r="J16" s="106"/>
    </row>
    <row r="17" spans="1:12" ht="15.75" customHeight="1">
      <c r="A17" s="89" t="s">
        <v>1557</v>
      </c>
      <c r="B17" s="85">
        <v>21</v>
      </c>
      <c r="C17" s="85">
        <v>66.3</v>
      </c>
      <c r="D17" s="85">
        <v>66.47</v>
      </c>
      <c r="E17" s="85">
        <f t="shared" si="2"/>
        <v>132.76999999999998</v>
      </c>
      <c r="F17" s="87">
        <f t="shared" si="3"/>
        <v>6.3223809523809518</v>
      </c>
      <c r="G17" t="s">
        <v>1062</v>
      </c>
      <c r="I17" s="106"/>
      <c r="J17" s="106"/>
    </row>
    <row r="18" spans="1:12">
      <c r="A18" s="90" t="s">
        <v>1558</v>
      </c>
      <c r="B18" s="85"/>
      <c r="C18" s="85"/>
      <c r="D18" s="85"/>
      <c r="E18" s="85"/>
      <c r="F18" s="87"/>
    </row>
    <row r="19" spans="1:12">
      <c r="A19" s="91" t="s">
        <v>1559</v>
      </c>
      <c r="B19" s="85">
        <v>5</v>
      </c>
      <c r="C19" s="85">
        <v>7.2910000000000004</v>
      </c>
      <c r="D19" s="85">
        <v>6.7510000000000003</v>
      </c>
      <c r="E19" s="85">
        <f t="shared" ref="E19:E24" si="4">SUM(C19:D19)</f>
        <v>14.042000000000002</v>
      </c>
      <c r="F19" s="87">
        <f t="shared" ref="F19:F24" si="5">E19/B19</f>
        <v>2.8084000000000002</v>
      </c>
      <c r="G19" t="s">
        <v>1560</v>
      </c>
    </row>
    <row r="20" spans="1:12" ht="15.75" customHeight="1">
      <c r="A20" s="91" t="s">
        <v>1561</v>
      </c>
      <c r="B20" s="85">
        <v>2</v>
      </c>
      <c r="C20" s="85">
        <v>4.4820000000000002</v>
      </c>
      <c r="D20" s="85">
        <v>6.4020000000000001</v>
      </c>
      <c r="E20" s="85">
        <f t="shared" si="4"/>
        <v>10.884</v>
      </c>
      <c r="F20" s="87">
        <f t="shared" si="5"/>
        <v>5.4420000000000002</v>
      </c>
      <c r="G20" t="s">
        <v>1560</v>
      </c>
      <c r="I20" s="106"/>
      <c r="J20" s="106"/>
    </row>
    <row r="21" spans="1:12" ht="15.75" customHeight="1">
      <c r="A21" s="91" t="s">
        <v>1562</v>
      </c>
      <c r="B21" s="85">
        <v>2</v>
      </c>
      <c r="C21" s="85">
        <v>1.4790000000000001</v>
      </c>
      <c r="D21" s="85">
        <v>1.931</v>
      </c>
      <c r="E21" s="85">
        <f t="shared" si="4"/>
        <v>3.41</v>
      </c>
      <c r="F21" s="87">
        <f t="shared" si="5"/>
        <v>1.7050000000000001</v>
      </c>
      <c r="J21" s="106"/>
    </row>
    <row r="22" spans="1:12">
      <c r="A22" s="91" t="s">
        <v>1563</v>
      </c>
      <c r="B22" s="85">
        <v>2</v>
      </c>
      <c r="C22" s="85">
        <v>5.0369999999999999</v>
      </c>
      <c r="D22" s="85">
        <v>1.2999999999999999E-2</v>
      </c>
      <c r="E22" s="85">
        <f t="shared" si="4"/>
        <v>5.05</v>
      </c>
      <c r="F22" s="87">
        <f t="shared" si="5"/>
        <v>2.5249999999999999</v>
      </c>
    </row>
    <row r="23" spans="1:12">
      <c r="A23" s="91" t="s">
        <v>1564</v>
      </c>
      <c r="B23" s="85">
        <v>4</v>
      </c>
      <c r="C23" s="85">
        <v>7.4080000000000004</v>
      </c>
      <c r="D23" s="85">
        <v>1.0680000000000001</v>
      </c>
      <c r="E23" s="85">
        <f t="shared" si="4"/>
        <v>8.4760000000000009</v>
      </c>
      <c r="F23" s="87">
        <f t="shared" si="5"/>
        <v>2.1190000000000002</v>
      </c>
      <c r="I23" s="106"/>
      <c r="J23" s="106"/>
      <c r="K23" s="106"/>
      <c r="L23" s="106"/>
    </row>
    <row r="24" spans="1:12">
      <c r="A24" s="91" t="s">
        <v>1565</v>
      </c>
      <c r="B24" s="85">
        <v>1</v>
      </c>
      <c r="C24" s="85">
        <v>0.35499999999999998</v>
      </c>
      <c r="D24" s="85">
        <v>0.19500000000000001</v>
      </c>
      <c r="E24" s="85">
        <f t="shared" si="4"/>
        <v>0.55000000000000004</v>
      </c>
      <c r="F24" s="87">
        <f t="shared" si="5"/>
        <v>0.55000000000000004</v>
      </c>
      <c r="G24" t="s">
        <v>1560</v>
      </c>
      <c r="I24" s="106"/>
      <c r="J24" s="106"/>
      <c r="K24" s="106"/>
      <c r="L24" s="106"/>
    </row>
    <row r="25" spans="1:12">
      <c r="A25" s="92" t="s">
        <v>1566</v>
      </c>
      <c r="B25" s="85"/>
      <c r="C25" s="85"/>
      <c r="D25" s="85"/>
      <c r="E25" s="85"/>
      <c r="F25" s="87"/>
      <c r="G25" t="s">
        <v>1560</v>
      </c>
    </row>
    <row r="26" spans="1:12">
      <c r="A26" s="93" t="s">
        <v>1567</v>
      </c>
      <c r="B26" s="85">
        <v>5</v>
      </c>
      <c r="C26" s="85">
        <v>2.7360000000000002</v>
      </c>
      <c r="D26" s="85">
        <v>3.1880000000000002</v>
      </c>
      <c r="E26" s="85">
        <f t="shared" ref="E26:E30" si="6">SUM(C26:D26)</f>
        <v>5.9240000000000004</v>
      </c>
      <c r="F26" s="87">
        <f t="shared" ref="F26:F30" si="7">E26/B26</f>
        <v>1.1848000000000001</v>
      </c>
      <c r="G26" t="s">
        <v>1122</v>
      </c>
    </row>
    <row r="27" spans="1:12">
      <c r="A27" s="93" t="s">
        <v>1568</v>
      </c>
      <c r="B27" s="85">
        <v>2</v>
      </c>
      <c r="C27" s="85">
        <v>1.6752</v>
      </c>
      <c r="D27" s="85">
        <v>5.657</v>
      </c>
      <c r="E27" s="85">
        <f t="shared" si="6"/>
        <v>7.3322000000000003</v>
      </c>
      <c r="F27" s="87">
        <f t="shared" si="7"/>
        <v>3.6661000000000001</v>
      </c>
    </row>
    <row r="28" spans="1:12">
      <c r="A28" s="93" t="s">
        <v>1569</v>
      </c>
      <c r="B28" s="85">
        <v>3</v>
      </c>
      <c r="C28" s="85">
        <v>2.1000000000000001E-2</v>
      </c>
      <c r="D28" s="85">
        <v>8.4659999999999993</v>
      </c>
      <c r="E28" s="85">
        <f t="shared" si="6"/>
        <v>8.4870000000000001</v>
      </c>
      <c r="F28" s="87">
        <f t="shared" si="7"/>
        <v>2.8290000000000002</v>
      </c>
      <c r="G28" t="s">
        <v>1101</v>
      </c>
    </row>
    <row r="29" spans="1:12">
      <c r="A29" s="93" t="s">
        <v>1570</v>
      </c>
      <c r="B29" s="85">
        <v>2</v>
      </c>
      <c r="C29" s="85">
        <v>1.94</v>
      </c>
      <c r="D29" s="85">
        <v>2.0680000000000001</v>
      </c>
      <c r="E29" s="85">
        <f t="shared" si="6"/>
        <v>4.008</v>
      </c>
      <c r="F29" s="87">
        <f t="shared" si="7"/>
        <v>2.004</v>
      </c>
    </row>
    <row r="30" spans="1:12">
      <c r="A30" s="93" t="s">
        <v>1571</v>
      </c>
      <c r="B30" s="85">
        <v>2</v>
      </c>
      <c r="C30" s="85">
        <v>0.58299999999999996</v>
      </c>
      <c r="D30" s="85">
        <v>1.669</v>
      </c>
      <c r="E30" s="85">
        <f t="shared" si="6"/>
        <v>2.2519999999999998</v>
      </c>
      <c r="F30" s="87">
        <f t="shared" si="7"/>
        <v>1.1259999999999999</v>
      </c>
    </row>
    <row r="31" spans="1:12">
      <c r="A31" s="94" t="s">
        <v>1572</v>
      </c>
      <c r="B31" s="85"/>
      <c r="C31" s="85"/>
      <c r="D31" s="85"/>
      <c r="E31" s="85"/>
      <c r="F31" s="87"/>
    </row>
    <row r="32" spans="1:12">
      <c r="A32" s="95" t="s">
        <v>1573</v>
      </c>
      <c r="B32" s="85" t="s">
        <v>1574</v>
      </c>
      <c r="C32" s="231">
        <v>7.68</v>
      </c>
      <c r="D32" s="231">
        <v>7.99</v>
      </c>
      <c r="E32" s="231">
        <v>15.67</v>
      </c>
      <c r="F32" s="240">
        <f>E32/20</f>
        <v>0.78349999999999997</v>
      </c>
      <c r="G32" t="s">
        <v>1575</v>
      </c>
    </row>
    <row r="33" spans="1:7">
      <c r="A33" s="95" t="s">
        <v>1576</v>
      </c>
      <c r="B33" s="85">
        <v>2</v>
      </c>
      <c r="C33" s="232"/>
      <c r="D33" s="232"/>
      <c r="E33" s="232"/>
      <c r="F33" s="232"/>
    </row>
    <row r="34" spans="1:7">
      <c r="A34" s="96" t="s">
        <v>1577</v>
      </c>
      <c r="B34" s="85"/>
      <c r="C34" s="85"/>
      <c r="D34" s="85"/>
      <c r="E34" s="85"/>
      <c r="F34" s="87"/>
      <c r="G34" t="s">
        <v>1068</v>
      </c>
    </row>
    <row r="35" spans="1:7">
      <c r="A35" s="97" t="s">
        <v>1578</v>
      </c>
      <c r="B35" s="85">
        <v>8</v>
      </c>
      <c r="C35" s="85">
        <v>9.1129999999999995</v>
      </c>
      <c r="D35" s="85">
        <v>11.028</v>
      </c>
      <c r="E35" s="85">
        <f t="shared" ref="E35:E36" si="8">SUM(C35:D35)</f>
        <v>20.140999999999998</v>
      </c>
      <c r="F35" s="87">
        <f>E35/B35</f>
        <v>2.5176249999999998</v>
      </c>
      <c r="G35" t="s">
        <v>1037</v>
      </c>
    </row>
    <row r="36" spans="1:7">
      <c r="A36" s="98" t="s">
        <v>1579</v>
      </c>
      <c r="B36" s="85" t="s">
        <v>1580</v>
      </c>
      <c r="C36" s="85">
        <v>12.77</v>
      </c>
      <c r="D36" s="85">
        <v>13.064</v>
      </c>
      <c r="E36" s="85">
        <f t="shared" si="8"/>
        <v>25.834</v>
      </c>
      <c r="F36" s="87">
        <f>E36/7</f>
        <v>3.6905714285714284</v>
      </c>
      <c r="G36" t="s">
        <v>1039</v>
      </c>
    </row>
    <row r="37" spans="1:7">
      <c r="A37" s="99" t="s">
        <v>1581</v>
      </c>
      <c r="B37" s="85"/>
      <c r="C37" s="85"/>
      <c r="D37" s="85"/>
      <c r="E37" s="85"/>
      <c r="F37" s="87"/>
    </row>
    <row r="38" spans="1:7">
      <c r="A38" s="100" t="s">
        <v>1582</v>
      </c>
      <c r="B38" s="85" t="s">
        <v>1583</v>
      </c>
      <c r="C38" s="85">
        <v>8.2579999999999991</v>
      </c>
      <c r="D38" s="85">
        <v>8.2989999999999995</v>
      </c>
      <c r="E38" s="85">
        <f t="shared" ref="E38:E39" si="9">SUM(C38:D38)</f>
        <v>16.556999999999999</v>
      </c>
      <c r="F38" s="87">
        <f>E38/4</f>
        <v>4.1392499999999997</v>
      </c>
      <c r="G38" t="s">
        <v>1037</v>
      </c>
    </row>
    <row r="39" spans="1:7">
      <c r="A39" s="100" t="s">
        <v>1584</v>
      </c>
      <c r="B39" s="85" t="s">
        <v>1585</v>
      </c>
      <c r="C39" s="80">
        <v>0.98199999999999998</v>
      </c>
      <c r="D39" s="85">
        <v>1.9470000000000001</v>
      </c>
      <c r="E39" s="85">
        <f t="shared" si="9"/>
        <v>2.9290000000000003</v>
      </c>
      <c r="F39" s="87">
        <f>E39/1</f>
        <v>2.9290000000000003</v>
      </c>
      <c r="G39" t="s">
        <v>1039</v>
      </c>
    </row>
    <row r="40" spans="1:7">
      <c r="A40" s="101" t="s">
        <v>1586</v>
      </c>
      <c r="B40" s="85">
        <v>3</v>
      </c>
      <c r="C40" s="85">
        <v>0</v>
      </c>
      <c r="D40" s="85">
        <v>0</v>
      </c>
      <c r="E40" s="85">
        <v>0</v>
      </c>
      <c r="F40" s="87">
        <v>0</v>
      </c>
    </row>
    <row r="41" spans="1:7">
      <c r="A41" s="102" t="s">
        <v>1587</v>
      </c>
      <c r="B41" s="85"/>
      <c r="C41" s="85"/>
      <c r="D41" s="85"/>
      <c r="E41" s="85"/>
      <c r="F41" s="87"/>
    </row>
    <row r="42" spans="1:7">
      <c r="A42" s="103" t="s">
        <v>1588</v>
      </c>
      <c r="B42" s="85">
        <v>2</v>
      </c>
      <c r="C42" s="85">
        <v>2.7290000000000001</v>
      </c>
      <c r="D42" s="85">
        <v>1.972</v>
      </c>
      <c r="E42" s="85">
        <f t="shared" ref="E42:E43" si="10">SUM(C42:D42)</f>
        <v>4.7010000000000005</v>
      </c>
      <c r="F42" s="87">
        <f t="shared" ref="F42:F43" si="11">E42/B42</f>
        <v>2.3505000000000003</v>
      </c>
    </row>
    <row r="43" spans="1:7">
      <c r="A43" s="103" t="s">
        <v>1589</v>
      </c>
      <c r="B43" s="85">
        <v>1</v>
      </c>
      <c r="C43" s="85">
        <v>1.522</v>
      </c>
      <c r="D43" s="85">
        <v>1.5569999999999999</v>
      </c>
      <c r="E43" s="85">
        <f t="shared" si="10"/>
        <v>3.0789999999999997</v>
      </c>
      <c r="F43" s="87">
        <f t="shared" si="11"/>
        <v>3.0789999999999997</v>
      </c>
    </row>
    <row r="44" spans="1:7">
      <c r="A44" s="103" t="s">
        <v>1590</v>
      </c>
      <c r="B44" s="85">
        <v>2</v>
      </c>
      <c r="C44" s="85"/>
      <c r="D44" s="85">
        <v>0</v>
      </c>
      <c r="E44" s="85">
        <v>0</v>
      </c>
      <c r="F44" s="87">
        <v>0</v>
      </c>
    </row>
    <row r="45" spans="1:7">
      <c r="A45" s="101" t="s">
        <v>1586</v>
      </c>
      <c r="B45" s="85"/>
      <c r="C45" s="85"/>
      <c r="D45" s="85"/>
      <c r="E45" s="85"/>
      <c r="F45" s="87"/>
    </row>
    <row r="46" spans="1:7">
      <c r="A46" s="104" t="s">
        <v>1591</v>
      </c>
      <c r="B46" s="85">
        <v>14</v>
      </c>
      <c r="C46" s="85">
        <v>19.34</v>
      </c>
      <c r="D46" s="85">
        <v>20.350000000000001</v>
      </c>
      <c r="E46" s="85">
        <f t="shared" ref="E46:E48" si="12">SUM(C46:D46)</f>
        <v>39.69</v>
      </c>
      <c r="F46" s="87">
        <f t="shared" ref="F46:F48" si="13">E46/B46</f>
        <v>2.835</v>
      </c>
      <c r="G46" t="s">
        <v>1107</v>
      </c>
    </row>
    <row r="47" spans="1:7">
      <c r="A47" s="104" t="s">
        <v>1592</v>
      </c>
      <c r="B47" s="85">
        <v>14</v>
      </c>
      <c r="C47" s="80">
        <v>34.71</v>
      </c>
      <c r="D47" s="85">
        <v>36.44</v>
      </c>
      <c r="E47" s="85">
        <f t="shared" si="12"/>
        <v>71.150000000000006</v>
      </c>
      <c r="F47" s="87">
        <f t="shared" si="13"/>
        <v>5.0821428571428573</v>
      </c>
    </row>
    <row r="48" spans="1:7">
      <c r="A48" s="104" t="s">
        <v>1593</v>
      </c>
      <c r="B48" s="85">
        <v>14</v>
      </c>
      <c r="C48" s="85">
        <v>16.43</v>
      </c>
      <c r="D48" s="85">
        <v>16.850000000000001</v>
      </c>
      <c r="E48" s="85">
        <f t="shared" si="12"/>
        <v>33.28</v>
      </c>
      <c r="F48" s="87">
        <f t="shared" si="13"/>
        <v>2.3771428571428572</v>
      </c>
      <c r="G48" t="s">
        <v>1110</v>
      </c>
    </row>
    <row r="49" spans="2:6">
      <c r="B49" s="80"/>
      <c r="C49" s="80"/>
      <c r="D49" s="80"/>
      <c r="E49" s="80"/>
      <c r="F49" s="80"/>
    </row>
    <row r="50" spans="2:6">
      <c r="B50" s="80"/>
      <c r="C50" s="80"/>
      <c r="D50" s="80"/>
      <c r="E50" s="80"/>
      <c r="F50" s="80"/>
    </row>
    <row r="51" spans="2:6">
      <c r="B51" s="80"/>
      <c r="C51" s="80"/>
      <c r="D51" s="80"/>
      <c r="E51" s="80"/>
      <c r="F51" s="80"/>
    </row>
    <row r="52" spans="2:6">
      <c r="B52" s="80"/>
      <c r="C52" s="80"/>
      <c r="D52" s="80"/>
      <c r="E52" s="80"/>
      <c r="F52" s="80"/>
    </row>
    <row r="53" spans="2:6">
      <c r="B53" s="80"/>
      <c r="C53" s="80"/>
      <c r="D53" s="80"/>
      <c r="E53" s="80"/>
      <c r="F53" s="80"/>
    </row>
    <row r="54" spans="2:6">
      <c r="B54" s="80"/>
      <c r="C54" s="105"/>
      <c r="D54" s="105"/>
      <c r="E54" s="105"/>
      <c r="F54" s="105"/>
    </row>
    <row r="55" spans="2:6">
      <c r="B55" s="80"/>
      <c r="C55" s="80"/>
      <c r="D55" s="80"/>
      <c r="E55" s="105"/>
      <c r="F55" s="105"/>
    </row>
    <row r="56" spans="2:6">
      <c r="B56" s="80"/>
      <c r="C56" s="80"/>
      <c r="D56" s="80"/>
      <c r="E56" s="105"/>
      <c r="F56" s="105"/>
    </row>
    <row r="57" spans="2:6">
      <c r="B57" s="80"/>
      <c r="C57" s="80"/>
      <c r="D57" s="80"/>
      <c r="E57" s="105"/>
      <c r="F57" s="105"/>
    </row>
    <row r="58" spans="2:6">
      <c r="B58" s="80"/>
      <c r="C58" s="80"/>
      <c r="D58" s="80"/>
      <c r="E58" s="105"/>
      <c r="F58" s="105"/>
    </row>
    <row r="59" spans="2:6">
      <c r="B59" s="80"/>
      <c r="C59" s="80"/>
      <c r="D59" s="80"/>
      <c r="E59" s="105"/>
      <c r="F59" s="105"/>
    </row>
    <row r="60" spans="2:6">
      <c r="B60" s="80"/>
      <c r="C60" s="80"/>
      <c r="D60" s="80"/>
      <c r="E60" s="105"/>
      <c r="F60" s="105"/>
    </row>
    <row r="61" spans="2:6">
      <c r="B61" s="80"/>
      <c r="C61" s="80"/>
      <c r="D61" s="80"/>
      <c r="E61" s="105"/>
      <c r="F61" s="105"/>
    </row>
    <row r="62" spans="2:6">
      <c r="B62" s="80"/>
      <c r="C62" s="80"/>
      <c r="D62" s="80"/>
      <c r="E62" s="105"/>
      <c r="F62" s="105"/>
    </row>
    <row r="63" spans="2:6">
      <c r="B63" s="80"/>
      <c r="C63" s="80"/>
      <c r="D63" s="80"/>
      <c r="E63" s="105"/>
      <c r="F63" s="105"/>
    </row>
    <row r="64" spans="2:6">
      <c r="B64" s="80"/>
      <c r="C64" s="80"/>
      <c r="D64" s="80"/>
      <c r="E64" s="105"/>
      <c r="F64" s="105"/>
    </row>
    <row r="65" spans="2:6">
      <c r="B65" s="80"/>
      <c r="C65" s="80"/>
      <c r="D65" s="80"/>
      <c r="E65" s="105"/>
      <c r="F65" s="105"/>
    </row>
    <row r="66" spans="2:6">
      <c r="B66" s="80"/>
      <c r="C66" s="80"/>
      <c r="D66" s="80"/>
      <c r="E66" s="105"/>
      <c r="F66" s="105"/>
    </row>
    <row r="67" spans="2:6">
      <c r="B67" s="80"/>
      <c r="C67" s="80"/>
      <c r="D67" s="80"/>
      <c r="E67" s="105"/>
      <c r="F67" s="80"/>
    </row>
    <row r="68" spans="2:6">
      <c r="B68" s="80"/>
      <c r="C68" s="80"/>
      <c r="D68" s="80"/>
      <c r="E68" s="105"/>
      <c r="F68" s="105"/>
    </row>
    <row r="69" spans="2:6">
      <c r="B69" s="80"/>
      <c r="C69" s="80"/>
      <c r="D69" s="80"/>
      <c r="E69" s="105"/>
      <c r="F69" s="105"/>
    </row>
    <row r="70" spans="2:6">
      <c r="B70" s="80"/>
      <c r="C70" s="80"/>
      <c r="D70" s="80"/>
      <c r="E70" s="105"/>
      <c r="F70" s="80"/>
    </row>
    <row r="71" spans="2:6">
      <c r="B71" s="80"/>
      <c r="C71" s="80"/>
      <c r="D71" s="80"/>
      <c r="E71" s="80"/>
      <c r="F71" s="80"/>
    </row>
    <row r="72" spans="2:6">
      <c r="B72" s="80"/>
      <c r="C72" s="80"/>
      <c r="D72" s="80"/>
      <c r="E72" s="80"/>
      <c r="F72" s="80"/>
    </row>
    <row r="73" spans="2:6">
      <c r="B73" s="80"/>
      <c r="C73" s="80"/>
      <c r="D73" s="80"/>
      <c r="E73" s="80"/>
      <c r="F73" s="80"/>
    </row>
    <row r="74" spans="2:6">
      <c r="B74" s="80"/>
      <c r="C74" s="80"/>
      <c r="D74" s="80"/>
      <c r="E74" s="80"/>
      <c r="F74" s="80"/>
    </row>
    <row r="75" spans="2:6">
      <c r="B75" s="80"/>
      <c r="C75" s="80"/>
      <c r="D75" s="80"/>
      <c r="E75" s="80"/>
      <c r="F75" s="80"/>
    </row>
    <row r="76" spans="2:6">
      <c r="B76" s="80"/>
      <c r="C76" s="80"/>
      <c r="D76" s="80"/>
      <c r="E76" s="80"/>
      <c r="F76" s="80"/>
    </row>
    <row r="77" spans="2:6">
      <c r="B77" s="80"/>
      <c r="C77" s="80"/>
      <c r="D77" s="80"/>
      <c r="E77" s="80"/>
      <c r="F77" s="80"/>
    </row>
    <row r="78" spans="2:6">
      <c r="B78" s="80"/>
      <c r="C78" s="80"/>
      <c r="D78" s="80"/>
      <c r="E78" s="80"/>
      <c r="F78" s="80"/>
    </row>
    <row r="79" spans="2:6">
      <c r="B79" s="80"/>
      <c r="C79" s="80"/>
      <c r="D79" s="80"/>
      <c r="E79" s="80"/>
      <c r="F79" s="80"/>
    </row>
    <row r="80" spans="2:6">
      <c r="B80" s="80"/>
      <c r="C80" s="80"/>
      <c r="D80" s="80"/>
      <c r="E80" s="80"/>
      <c r="F80" s="80"/>
    </row>
    <row r="81" spans="2:6">
      <c r="B81" s="80"/>
      <c r="C81" s="80"/>
      <c r="D81" s="80"/>
      <c r="E81" s="80"/>
      <c r="F81" s="80"/>
    </row>
    <row r="82" spans="2:6">
      <c r="B82" s="80"/>
      <c r="C82" s="80"/>
      <c r="D82" s="80"/>
      <c r="E82" s="80"/>
      <c r="F82" s="80"/>
    </row>
    <row r="83" spans="2:6">
      <c r="B83" s="80"/>
      <c r="C83" s="80"/>
      <c r="D83" s="80"/>
      <c r="E83" s="80"/>
      <c r="F83" s="80"/>
    </row>
    <row r="84" spans="2:6">
      <c r="B84" s="80"/>
      <c r="C84" s="80"/>
      <c r="D84" s="80"/>
      <c r="E84" s="80"/>
      <c r="F84" s="80"/>
    </row>
    <row r="85" spans="2:6">
      <c r="B85" s="80"/>
      <c r="C85" s="80"/>
      <c r="D85" s="80"/>
      <c r="E85" s="80"/>
      <c r="F85" s="80"/>
    </row>
    <row r="86" spans="2:6">
      <c r="B86" s="80"/>
      <c r="C86" s="80"/>
      <c r="D86" s="80"/>
      <c r="E86" s="80"/>
      <c r="F86" s="80"/>
    </row>
    <row r="87" spans="2:6">
      <c r="B87" s="80"/>
      <c r="C87" s="80"/>
      <c r="D87" s="80"/>
      <c r="E87" s="80"/>
      <c r="F87" s="80"/>
    </row>
    <row r="88" spans="2:6">
      <c r="B88" s="80"/>
      <c r="C88" s="80"/>
      <c r="D88" s="80"/>
      <c r="E88" s="80"/>
      <c r="F88" s="80"/>
    </row>
    <row r="89" spans="2:6">
      <c r="B89" s="80"/>
      <c r="C89" s="80"/>
      <c r="D89" s="80"/>
      <c r="E89" s="80"/>
      <c r="F89" s="80"/>
    </row>
    <row r="90" spans="2:6">
      <c r="B90" s="80"/>
      <c r="C90" s="80"/>
      <c r="D90" s="80"/>
      <c r="E90" s="80"/>
      <c r="F90" s="80"/>
    </row>
    <row r="91" spans="2:6">
      <c r="B91" s="80"/>
      <c r="C91" s="80"/>
      <c r="D91" s="80"/>
      <c r="E91" s="80"/>
      <c r="F91" s="80"/>
    </row>
    <row r="92" spans="2:6">
      <c r="B92" s="80"/>
      <c r="C92" s="80"/>
      <c r="D92" s="80"/>
      <c r="E92" s="80"/>
      <c r="F92" s="80"/>
    </row>
    <row r="93" spans="2:6">
      <c r="B93" s="80"/>
      <c r="C93" s="80"/>
      <c r="D93" s="80"/>
      <c r="E93" s="80"/>
      <c r="F93" s="80"/>
    </row>
    <row r="94" spans="2:6">
      <c r="B94" s="80"/>
      <c r="C94" s="80"/>
      <c r="D94" s="80"/>
      <c r="E94" s="80"/>
      <c r="F94" s="80"/>
    </row>
    <row r="95" spans="2:6">
      <c r="B95" s="80"/>
      <c r="C95" s="80"/>
      <c r="D95" s="80"/>
      <c r="E95" s="80"/>
      <c r="F95" s="80"/>
    </row>
    <row r="96" spans="2:6">
      <c r="B96" s="80"/>
      <c r="C96" s="80"/>
      <c r="D96" s="80"/>
      <c r="E96" s="80"/>
      <c r="F96" s="80"/>
    </row>
    <row r="97" spans="2:6">
      <c r="B97" s="80"/>
      <c r="C97" s="80"/>
      <c r="D97" s="80"/>
      <c r="E97" s="80"/>
      <c r="F97" s="80"/>
    </row>
    <row r="98" spans="2:6">
      <c r="B98" s="80"/>
      <c r="C98" s="80"/>
      <c r="D98" s="80"/>
      <c r="E98" s="80"/>
      <c r="F98" s="80"/>
    </row>
    <row r="99" spans="2:6">
      <c r="B99" s="80"/>
      <c r="C99" s="80"/>
      <c r="D99" s="80"/>
      <c r="E99" s="80"/>
      <c r="F99" s="80"/>
    </row>
    <row r="100" spans="2:6">
      <c r="B100" s="80"/>
      <c r="C100" s="80"/>
      <c r="D100" s="80"/>
      <c r="E100" s="80"/>
      <c r="F100" s="80"/>
    </row>
    <row r="101" spans="2:6">
      <c r="B101" s="80"/>
      <c r="C101" s="80"/>
      <c r="D101" s="80"/>
      <c r="E101" s="80"/>
      <c r="F101" s="80"/>
    </row>
    <row r="102" spans="2:6">
      <c r="B102" s="80"/>
      <c r="C102" s="80"/>
      <c r="D102" s="80"/>
      <c r="E102" s="80"/>
      <c r="F102" s="80"/>
    </row>
    <row r="103" spans="2:6">
      <c r="B103" s="80"/>
      <c r="C103" s="80"/>
      <c r="D103" s="80"/>
      <c r="E103" s="80"/>
      <c r="F103" s="80"/>
    </row>
    <row r="104" spans="2:6">
      <c r="B104" s="80"/>
      <c r="C104" s="80"/>
      <c r="D104" s="80"/>
      <c r="E104" s="80"/>
      <c r="F104" s="80"/>
    </row>
    <row r="105" spans="2:6">
      <c r="B105" s="80"/>
      <c r="C105" s="80"/>
      <c r="D105" s="80"/>
      <c r="E105" s="80"/>
      <c r="F105" s="80"/>
    </row>
    <row r="106" spans="2:6">
      <c r="B106" s="80"/>
      <c r="C106" s="80"/>
      <c r="D106" s="80"/>
      <c r="E106" s="80"/>
      <c r="F106" s="80"/>
    </row>
    <row r="107" spans="2:6">
      <c r="B107" s="80"/>
      <c r="C107" s="80"/>
      <c r="D107" s="80"/>
      <c r="E107" s="80"/>
      <c r="F107" s="80"/>
    </row>
    <row r="108" spans="2:6">
      <c r="B108" s="80"/>
      <c r="C108" s="80"/>
      <c r="D108" s="80"/>
      <c r="E108" s="80"/>
      <c r="F108" s="80"/>
    </row>
    <row r="109" spans="2:6">
      <c r="B109" s="80"/>
      <c r="C109" s="80"/>
      <c r="D109" s="80"/>
      <c r="E109" s="80"/>
      <c r="F109" s="80"/>
    </row>
    <row r="110" spans="2:6">
      <c r="B110" s="80"/>
      <c r="C110" s="80"/>
      <c r="D110" s="80"/>
      <c r="E110" s="80"/>
      <c r="F110" s="80"/>
    </row>
    <row r="111" spans="2:6">
      <c r="B111" s="80"/>
      <c r="C111" s="80"/>
      <c r="D111" s="80"/>
      <c r="E111" s="80"/>
      <c r="F111" s="80"/>
    </row>
    <row r="112" spans="2:6">
      <c r="B112" s="80"/>
      <c r="C112" s="80"/>
      <c r="D112" s="80"/>
      <c r="E112" s="80"/>
      <c r="F112" s="80"/>
    </row>
    <row r="113" spans="2:6">
      <c r="B113" s="80"/>
      <c r="C113" s="80"/>
      <c r="D113" s="80"/>
      <c r="E113" s="80"/>
      <c r="F113" s="80"/>
    </row>
    <row r="114" spans="2:6">
      <c r="B114" s="80"/>
      <c r="C114" s="80"/>
      <c r="D114" s="80"/>
      <c r="E114" s="80"/>
      <c r="F114" s="80"/>
    </row>
    <row r="115" spans="2:6">
      <c r="B115" s="80"/>
      <c r="C115" s="80"/>
      <c r="D115" s="80"/>
      <c r="E115" s="80"/>
      <c r="F115" s="80"/>
    </row>
    <row r="116" spans="2:6">
      <c r="B116" s="80"/>
      <c r="C116" s="80"/>
      <c r="D116" s="80"/>
      <c r="E116" s="80"/>
      <c r="F116" s="80"/>
    </row>
    <row r="117" spans="2:6">
      <c r="B117" s="80"/>
      <c r="C117" s="80"/>
      <c r="D117" s="80"/>
      <c r="E117" s="80"/>
      <c r="F117" s="80"/>
    </row>
    <row r="118" spans="2:6">
      <c r="B118" s="80"/>
      <c r="C118" s="80"/>
      <c r="D118" s="80"/>
      <c r="E118" s="80"/>
      <c r="F118" s="80"/>
    </row>
    <row r="119" spans="2:6">
      <c r="B119" s="80"/>
      <c r="C119" s="80"/>
      <c r="D119" s="80"/>
      <c r="E119" s="80"/>
      <c r="F119" s="80"/>
    </row>
    <row r="120" spans="2:6">
      <c r="B120" s="80"/>
      <c r="C120" s="80"/>
      <c r="D120" s="80"/>
      <c r="E120" s="80"/>
      <c r="F120" s="80"/>
    </row>
    <row r="121" spans="2:6">
      <c r="B121" s="80"/>
      <c r="C121" s="80"/>
      <c r="D121" s="80"/>
      <c r="E121" s="80"/>
      <c r="F121" s="80"/>
    </row>
    <row r="122" spans="2:6">
      <c r="B122" s="80"/>
      <c r="C122" s="80"/>
      <c r="D122" s="80"/>
      <c r="E122" s="80"/>
      <c r="F122" s="80"/>
    </row>
    <row r="123" spans="2:6">
      <c r="B123" s="80"/>
      <c r="C123" s="80"/>
      <c r="D123" s="80"/>
      <c r="E123" s="80"/>
      <c r="F123" s="80"/>
    </row>
    <row r="124" spans="2:6">
      <c r="B124" s="80"/>
      <c r="C124" s="80"/>
      <c r="D124" s="80"/>
      <c r="E124" s="80"/>
      <c r="F124" s="80"/>
    </row>
    <row r="125" spans="2:6">
      <c r="B125" s="80"/>
      <c r="C125" s="80"/>
      <c r="D125" s="80"/>
      <c r="E125" s="80"/>
      <c r="F125" s="80"/>
    </row>
    <row r="126" spans="2:6">
      <c r="B126" s="80"/>
      <c r="C126" s="80"/>
      <c r="D126" s="80"/>
      <c r="E126" s="80"/>
      <c r="F126" s="80"/>
    </row>
    <row r="127" spans="2:6">
      <c r="B127" s="80"/>
      <c r="C127" s="80"/>
      <c r="D127" s="80"/>
      <c r="E127" s="80"/>
      <c r="F127" s="80"/>
    </row>
    <row r="128" spans="2:6">
      <c r="B128" s="80"/>
      <c r="C128" s="80"/>
      <c r="D128" s="80"/>
      <c r="E128" s="80"/>
      <c r="F128" s="80"/>
    </row>
    <row r="129" spans="2:6">
      <c r="B129" s="80"/>
      <c r="C129" s="80"/>
      <c r="D129" s="80"/>
      <c r="E129" s="80"/>
      <c r="F129" s="80"/>
    </row>
    <row r="130" spans="2:6">
      <c r="B130" s="80"/>
      <c r="C130" s="80"/>
      <c r="D130" s="80"/>
      <c r="E130" s="80"/>
      <c r="F130" s="80"/>
    </row>
    <row r="131" spans="2:6">
      <c r="B131" s="80"/>
      <c r="C131" s="80"/>
      <c r="D131" s="80"/>
      <c r="E131" s="80"/>
      <c r="F131" s="80"/>
    </row>
    <row r="132" spans="2:6">
      <c r="B132" s="80"/>
      <c r="C132" s="80"/>
      <c r="D132" s="80"/>
      <c r="E132" s="80"/>
      <c r="F132" s="80"/>
    </row>
    <row r="133" spans="2:6">
      <c r="B133" s="80"/>
      <c r="C133" s="80"/>
      <c r="D133" s="80"/>
      <c r="E133" s="80"/>
      <c r="F133" s="80"/>
    </row>
    <row r="134" spans="2:6">
      <c r="B134" s="80"/>
      <c r="C134" s="80"/>
      <c r="D134" s="80"/>
      <c r="E134" s="80"/>
      <c r="F134" s="80"/>
    </row>
    <row r="135" spans="2:6">
      <c r="B135" s="80"/>
      <c r="C135" s="80"/>
      <c r="D135" s="80"/>
      <c r="E135" s="80"/>
      <c r="F135" s="80"/>
    </row>
    <row r="136" spans="2:6">
      <c r="B136" s="80"/>
      <c r="C136" s="80"/>
      <c r="D136" s="80"/>
      <c r="E136" s="80"/>
      <c r="F136" s="80"/>
    </row>
    <row r="137" spans="2:6">
      <c r="B137" s="80"/>
      <c r="C137" s="80"/>
      <c r="D137" s="80"/>
      <c r="E137" s="80"/>
      <c r="F137" s="80"/>
    </row>
    <row r="138" spans="2:6">
      <c r="B138" s="80"/>
      <c r="C138" s="80"/>
      <c r="D138" s="80"/>
      <c r="E138" s="80"/>
      <c r="F138" s="80"/>
    </row>
    <row r="139" spans="2:6">
      <c r="B139" s="80"/>
      <c r="C139" s="80"/>
      <c r="D139" s="80"/>
      <c r="E139" s="80"/>
      <c r="F139" s="80"/>
    </row>
    <row r="140" spans="2:6">
      <c r="B140" s="80"/>
      <c r="C140" s="80"/>
      <c r="D140" s="80"/>
      <c r="E140" s="80"/>
      <c r="F140" s="80"/>
    </row>
    <row r="141" spans="2:6">
      <c r="B141" s="80"/>
      <c r="C141" s="80"/>
      <c r="D141" s="80"/>
      <c r="E141" s="80"/>
      <c r="F141" s="80"/>
    </row>
    <row r="142" spans="2:6">
      <c r="B142" s="80"/>
      <c r="C142" s="80"/>
      <c r="D142" s="80"/>
      <c r="E142" s="80"/>
      <c r="F142" s="80"/>
    </row>
    <row r="143" spans="2:6">
      <c r="B143" s="80"/>
      <c r="C143" s="80"/>
      <c r="D143" s="80"/>
      <c r="E143" s="80"/>
      <c r="F143" s="80"/>
    </row>
    <row r="144" spans="2:6">
      <c r="B144" s="80"/>
      <c r="C144" s="80"/>
      <c r="D144" s="80"/>
      <c r="E144" s="80"/>
      <c r="F144" s="80"/>
    </row>
    <row r="145" spans="2:6">
      <c r="B145" s="80"/>
      <c r="C145" s="80"/>
      <c r="D145" s="80"/>
      <c r="E145" s="80"/>
      <c r="F145" s="80"/>
    </row>
    <row r="146" spans="2:6">
      <c r="B146" s="80"/>
      <c r="C146" s="80"/>
      <c r="D146" s="80"/>
      <c r="E146" s="80"/>
      <c r="F146" s="80"/>
    </row>
    <row r="147" spans="2:6">
      <c r="B147" s="80"/>
      <c r="C147" s="80"/>
      <c r="D147" s="80"/>
      <c r="E147" s="80"/>
      <c r="F147" s="80"/>
    </row>
    <row r="148" spans="2:6">
      <c r="B148" s="80"/>
      <c r="C148" s="80"/>
      <c r="D148" s="80"/>
      <c r="E148" s="80"/>
      <c r="F148" s="80"/>
    </row>
    <row r="149" spans="2:6">
      <c r="B149" s="80"/>
      <c r="C149" s="80"/>
      <c r="D149" s="80"/>
      <c r="E149" s="80"/>
      <c r="F149" s="80"/>
    </row>
    <row r="150" spans="2:6">
      <c r="B150" s="80"/>
      <c r="C150" s="80"/>
      <c r="D150" s="80"/>
      <c r="E150" s="80"/>
      <c r="F150" s="80"/>
    </row>
    <row r="151" spans="2:6">
      <c r="B151" s="80"/>
      <c r="C151" s="80"/>
      <c r="D151" s="80"/>
      <c r="E151" s="80"/>
      <c r="F151" s="80"/>
    </row>
    <row r="152" spans="2:6">
      <c r="B152" s="80"/>
      <c r="C152" s="80"/>
      <c r="D152" s="80"/>
      <c r="E152" s="80"/>
      <c r="F152" s="80"/>
    </row>
    <row r="153" spans="2:6">
      <c r="B153" s="80"/>
      <c r="C153" s="80"/>
      <c r="D153" s="80"/>
      <c r="E153" s="80"/>
      <c r="F153" s="80"/>
    </row>
    <row r="154" spans="2:6">
      <c r="B154" s="80"/>
      <c r="C154" s="80"/>
      <c r="D154" s="80"/>
      <c r="E154" s="80"/>
      <c r="F154" s="80"/>
    </row>
    <row r="155" spans="2:6">
      <c r="B155" s="80"/>
      <c r="C155" s="80"/>
      <c r="D155" s="80"/>
      <c r="E155" s="80"/>
      <c r="F155" s="80"/>
    </row>
    <row r="156" spans="2:6">
      <c r="B156" s="80"/>
      <c r="C156" s="80"/>
      <c r="D156" s="80"/>
      <c r="E156" s="80"/>
      <c r="F156" s="80"/>
    </row>
    <row r="157" spans="2:6">
      <c r="B157" s="80"/>
      <c r="C157" s="80"/>
      <c r="D157" s="80"/>
      <c r="E157" s="80"/>
      <c r="F157" s="80"/>
    </row>
    <row r="158" spans="2:6">
      <c r="B158" s="80"/>
      <c r="C158" s="80"/>
      <c r="D158" s="80"/>
      <c r="E158" s="80"/>
      <c r="F158" s="80"/>
    </row>
    <row r="159" spans="2:6">
      <c r="B159" s="80"/>
      <c r="C159" s="80"/>
      <c r="D159" s="80"/>
      <c r="E159" s="80"/>
      <c r="F159" s="80"/>
    </row>
    <row r="160" spans="2:6">
      <c r="B160" s="80"/>
      <c r="C160" s="80"/>
      <c r="D160" s="80"/>
      <c r="E160" s="80"/>
      <c r="F160" s="80"/>
    </row>
    <row r="161" spans="2:6">
      <c r="B161" s="80"/>
      <c r="C161" s="80"/>
      <c r="D161" s="80"/>
      <c r="E161" s="80"/>
      <c r="F161" s="80"/>
    </row>
    <row r="162" spans="2:6">
      <c r="B162" s="80"/>
      <c r="C162" s="80"/>
      <c r="D162" s="80"/>
      <c r="E162" s="80"/>
      <c r="F162" s="80"/>
    </row>
    <row r="163" spans="2:6">
      <c r="B163" s="80"/>
      <c r="C163" s="80"/>
      <c r="D163" s="80"/>
      <c r="E163" s="80"/>
      <c r="F163" s="80"/>
    </row>
    <row r="164" spans="2:6">
      <c r="B164" s="80"/>
      <c r="C164" s="80"/>
      <c r="D164" s="80"/>
      <c r="E164" s="80"/>
      <c r="F164" s="80"/>
    </row>
    <row r="165" spans="2:6">
      <c r="B165" s="80"/>
      <c r="C165" s="80"/>
      <c r="D165" s="80"/>
      <c r="E165" s="80"/>
      <c r="F165" s="80"/>
    </row>
    <row r="166" spans="2:6">
      <c r="B166" s="80"/>
      <c r="C166" s="80"/>
      <c r="D166" s="80"/>
      <c r="E166" s="80"/>
      <c r="F166" s="80"/>
    </row>
    <row r="167" spans="2:6">
      <c r="B167" s="80"/>
      <c r="C167" s="80"/>
      <c r="D167" s="80"/>
      <c r="E167" s="80"/>
      <c r="F167" s="80"/>
    </row>
    <row r="168" spans="2:6">
      <c r="B168" s="80"/>
      <c r="C168" s="80"/>
      <c r="D168" s="80"/>
      <c r="E168" s="80"/>
      <c r="F168" s="80"/>
    </row>
    <row r="169" spans="2:6">
      <c r="B169" s="80"/>
      <c r="C169" s="80"/>
      <c r="D169" s="80"/>
      <c r="E169" s="80"/>
      <c r="F169" s="80"/>
    </row>
    <row r="170" spans="2:6">
      <c r="B170" s="80"/>
      <c r="C170" s="80"/>
      <c r="D170" s="80"/>
      <c r="E170" s="80"/>
      <c r="F170" s="80"/>
    </row>
    <row r="171" spans="2:6">
      <c r="B171" s="80"/>
      <c r="C171" s="80"/>
      <c r="D171" s="80"/>
      <c r="E171" s="80"/>
      <c r="F171" s="80"/>
    </row>
    <row r="172" spans="2:6">
      <c r="B172" s="80"/>
      <c r="C172" s="80"/>
      <c r="D172" s="80"/>
      <c r="E172" s="80"/>
      <c r="F172" s="80"/>
    </row>
    <row r="173" spans="2:6">
      <c r="B173" s="80"/>
      <c r="C173" s="80"/>
      <c r="D173" s="80"/>
      <c r="E173" s="80"/>
      <c r="F173" s="80"/>
    </row>
    <row r="174" spans="2:6">
      <c r="B174" s="80"/>
      <c r="C174" s="80"/>
      <c r="D174" s="80"/>
      <c r="E174" s="80"/>
      <c r="F174" s="80"/>
    </row>
    <row r="175" spans="2:6">
      <c r="B175" s="80"/>
      <c r="C175" s="80"/>
      <c r="D175" s="80"/>
      <c r="E175" s="80"/>
      <c r="F175" s="80"/>
    </row>
    <row r="176" spans="2:6">
      <c r="B176" s="80"/>
      <c r="C176" s="80"/>
      <c r="D176" s="80"/>
      <c r="E176" s="80"/>
      <c r="F176" s="80"/>
    </row>
    <row r="177" spans="2:6">
      <c r="B177" s="80"/>
      <c r="C177" s="80"/>
      <c r="D177" s="80"/>
      <c r="E177" s="80"/>
      <c r="F177" s="80"/>
    </row>
    <row r="178" spans="2:6">
      <c r="B178" s="80"/>
      <c r="C178" s="80"/>
      <c r="D178" s="80"/>
      <c r="E178" s="80"/>
      <c r="F178" s="80"/>
    </row>
    <row r="179" spans="2:6">
      <c r="B179" s="80"/>
      <c r="C179" s="80"/>
      <c r="D179" s="80"/>
      <c r="E179" s="80"/>
      <c r="F179" s="80"/>
    </row>
    <row r="180" spans="2:6">
      <c r="B180" s="80"/>
      <c r="C180" s="80"/>
      <c r="D180" s="80"/>
      <c r="E180" s="80"/>
      <c r="F180" s="80"/>
    </row>
    <row r="181" spans="2:6">
      <c r="B181" s="80"/>
      <c r="C181" s="80"/>
      <c r="D181" s="80"/>
      <c r="E181" s="80"/>
      <c r="F181" s="80"/>
    </row>
    <row r="182" spans="2:6">
      <c r="B182" s="80"/>
      <c r="C182" s="80"/>
      <c r="D182" s="80"/>
      <c r="E182" s="80"/>
      <c r="F182" s="80"/>
    </row>
    <row r="183" spans="2:6">
      <c r="B183" s="80"/>
      <c r="C183" s="80"/>
      <c r="D183" s="80"/>
      <c r="E183" s="80"/>
      <c r="F183" s="80"/>
    </row>
    <row r="184" spans="2:6">
      <c r="B184" s="80"/>
      <c r="C184" s="80"/>
      <c r="D184" s="80"/>
      <c r="E184" s="80"/>
      <c r="F184" s="80"/>
    </row>
    <row r="185" spans="2:6">
      <c r="B185" s="80"/>
      <c r="C185" s="80"/>
      <c r="D185" s="80"/>
      <c r="E185" s="80"/>
      <c r="F185" s="80"/>
    </row>
    <row r="186" spans="2:6">
      <c r="B186" s="80"/>
      <c r="C186" s="80"/>
      <c r="D186" s="80"/>
      <c r="E186" s="80"/>
      <c r="F186" s="80"/>
    </row>
    <row r="187" spans="2:6">
      <c r="B187" s="80"/>
      <c r="C187" s="80"/>
      <c r="D187" s="80"/>
      <c r="E187" s="80"/>
      <c r="F187" s="80"/>
    </row>
    <row r="188" spans="2:6">
      <c r="B188" s="80"/>
      <c r="C188" s="80"/>
      <c r="D188" s="80"/>
      <c r="E188" s="80"/>
      <c r="F188" s="80"/>
    </row>
    <row r="189" spans="2:6">
      <c r="B189" s="80"/>
      <c r="C189" s="80"/>
      <c r="D189" s="80"/>
      <c r="E189" s="80"/>
      <c r="F189" s="80"/>
    </row>
    <row r="190" spans="2:6">
      <c r="B190" s="80"/>
      <c r="C190" s="80"/>
      <c r="D190" s="80"/>
      <c r="E190" s="80"/>
      <c r="F190" s="80"/>
    </row>
    <row r="191" spans="2:6">
      <c r="B191" s="80"/>
      <c r="C191" s="80"/>
      <c r="D191" s="80"/>
      <c r="E191" s="80"/>
      <c r="F191" s="80"/>
    </row>
    <row r="192" spans="2:6">
      <c r="B192" s="80"/>
      <c r="C192" s="80"/>
      <c r="D192" s="80"/>
      <c r="E192" s="80"/>
      <c r="F192" s="80"/>
    </row>
    <row r="193" spans="2:6">
      <c r="B193" s="80"/>
      <c r="C193" s="80"/>
      <c r="D193" s="80"/>
      <c r="E193" s="80"/>
      <c r="F193" s="80"/>
    </row>
    <row r="194" spans="2:6">
      <c r="B194" s="80"/>
      <c r="C194" s="80"/>
      <c r="D194" s="80"/>
      <c r="E194" s="80"/>
      <c r="F194" s="80"/>
    </row>
    <row r="195" spans="2:6">
      <c r="B195" s="80"/>
      <c r="C195" s="80"/>
      <c r="D195" s="80"/>
      <c r="E195" s="80"/>
      <c r="F195" s="80"/>
    </row>
    <row r="196" spans="2:6">
      <c r="B196" s="80"/>
      <c r="C196" s="80"/>
      <c r="D196" s="80"/>
      <c r="E196" s="80"/>
      <c r="F196" s="80"/>
    </row>
    <row r="197" spans="2:6">
      <c r="B197" s="80"/>
      <c r="C197" s="80"/>
      <c r="D197" s="80"/>
      <c r="E197" s="80"/>
      <c r="F197" s="80"/>
    </row>
    <row r="198" spans="2:6">
      <c r="B198" s="80"/>
      <c r="C198" s="80"/>
      <c r="D198" s="80"/>
      <c r="E198" s="80"/>
      <c r="F198" s="80"/>
    </row>
    <row r="199" spans="2:6">
      <c r="B199" s="80"/>
      <c r="C199" s="80"/>
      <c r="D199" s="80"/>
      <c r="E199" s="80"/>
      <c r="F199" s="80"/>
    </row>
    <row r="200" spans="2:6">
      <c r="B200" s="80"/>
      <c r="C200" s="80"/>
      <c r="D200" s="80"/>
      <c r="E200" s="80"/>
      <c r="F200" s="80"/>
    </row>
    <row r="201" spans="2:6">
      <c r="B201" s="80"/>
      <c r="C201" s="80"/>
      <c r="D201" s="80"/>
      <c r="E201" s="80"/>
      <c r="F201" s="80"/>
    </row>
    <row r="202" spans="2:6">
      <c r="B202" s="80"/>
      <c r="C202" s="80"/>
      <c r="D202" s="80"/>
      <c r="E202" s="80"/>
      <c r="F202" s="80"/>
    </row>
    <row r="203" spans="2:6">
      <c r="B203" s="80"/>
      <c r="C203" s="80"/>
      <c r="D203" s="80"/>
      <c r="E203" s="80"/>
      <c r="F203" s="80"/>
    </row>
    <row r="204" spans="2:6">
      <c r="B204" s="80"/>
      <c r="C204" s="80"/>
      <c r="D204" s="80"/>
      <c r="E204" s="80"/>
      <c r="F204" s="80"/>
    </row>
    <row r="205" spans="2:6">
      <c r="B205" s="80"/>
      <c r="C205" s="80"/>
      <c r="D205" s="80"/>
      <c r="E205" s="80"/>
      <c r="F205" s="80"/>
    </row>
    <row r="206" spans="2:6">
      <c r="B206" s="80"/>
      <c r="C206" s="80"/>
      <c r="D206" s="80"/>
      <c r="E206" s="80"/>
      <c r="F206" s="80"/>
    </row>
    <row r="207" spans="2:6">
      <c r="B207" s="80"/>
      <c r="C207" s="80"/>
      <c r="D207" s="80"/>
      <c r="E207" s="80"/>
      <c r="F207" s="80"/>
    </row>
    <row r="208" spans="2:6">
      <c r="B208" s="80"/>
      <c r="C208" s="80"/>
      <c r="D208" s="80"/>
      <c r="E208" s="80"/>
      <c r="F208" s="80"/>
    </row>
    <row r="209" spans="2:6">
      <c r="B209" s="80"/>
      <c r="C209" s="80"/>
      <c r="D209" s="80"/>
      <c r="E209" s="80"/>
      <c r="F209" s="80"/>
    </row>
    <row r="210" spans="2:6">
      <c r="B210" s="80"/>
      <c r="C210" s="80"/>
      <c r="D210" s="80"/>
      <c r="E210" s="80"/>
      <c r="F210" s="80"/>
    </row>
    <row r="211" spans="2:6">
      <c r="B211" s="80"/>
      <c r="C211" s="80"/>
      <c r="D211" s="80"/>
      <c r="E211" s="80"/>
      <c r="F211" s="80"/>
    </row>
    <row r="212" spans="2:6">
      <c r="B212" s="80"/>
      <c r="C212" s="80"/>
      <c r="D212" s="80"/>
      <c r="E212" s="80"/>
      <c r="F212" s="80"/>
    </row>
    <row r="213" spans="2:6">
      <c r="B213" s="80"/>
      <c r="C213" s="80"/>
      <c r="D213" s="80"/>
      <c r="E213" s="80"/>
      <c r="F213" s="80"/>
    </row>
    <row r="214" spans="2:6">
      <c r="B214" s="80"/>
      <c r="C214" s="80"/>
      <c r="D214" s="80"/>
      <c r="E214" s="80"/>
      <c r="F214" s="80"/>
    </row>
    <row r="215" spans="2:6">
      <c r="B215" s="80"/>
      <c r="C215" s="80"/>
      <c r="D215" s="80"/>
      <c r="E215" s="80"/>
      <c r="F215" s="80"/>
    </row>
    <row r="216" spans="2:6">
      <c r="B216" s="80"/>
      <c r="C216" s="80"/>
      <c r="D216" s="80"/>
      <c r="E216" s="80"/>
      <c r="F216" s="80"/>
    </row>
    <row r="217" spans="2:6">
      <c r="B217" s="80"/>
      <c r="C217" s="80"/>
      <c r="D217" s="80"/>
      <c r="E217" s="80"/>
      <c r="F217" s="80"/>
    </row>
    <row r="218" spans="2:6">
      <c r="B218" s="80"/>
      <c r="C218" s="80"/>
      <c r="D218" s="80"/>
      <c r="E218" s="80"/>
      <c r="F218" s="80"/>
    </row>
    <row r="219" spans="2:6">
      <c r="B219" s="80"/>
      <c r="C219" s="80"/>
      <c r="D219" s="80"/>
      <c r="E219" s="80"/>
      <c r="F219" s="80"/>
    </row>
    <row r="220" spans="2:6">
      <c r="B220" s="80"/>
      <c r="C220" s="80"/>
      <c r="D220" s="80"/>
      <c r="E220" s="80"/>
      <c r="F220" s="80"/>
    </row>
    <row r="221" spans="2:6">
      <c r="B221" s="80"/>
      <c r="C221" s="80"/>
      <c r="D221" s="80"/>
      <c r="E221" s="80"/>
      <c r="F221" s="80"/>
    </row>
    <row r="222" spans="2:6">
      <c r="B222" s="80"/>
      <c r="C222" s="80"/>
      <c r="D222" s="80"/>
      <c r="E222" s="80"/>
      <c r="F222" s="80"/>
    </row>
    <row r="223" spans="2:6">
      <c r="B223" s="80"/>
      <c r="C223" s="80"/>
      <c r="D223" s="80"/>
      <c r="E223" s="80"/>
      <c r="F223" s="80"/>
    </row>
    <row r="224" spans="2:6">
      <c r="B224" s="80"/>
      <c r="C224" s="80"/>
      <c r="D224" s="80"/>
      <c r="E224" s="80"/>
      <c r="F224" s="80"/>
    </row>
    <row r="225" spans="2:6">
      <c r="B225" s="80"/>
      <c r="C225" s="80"/>
      <c r="D225" s="80"/>
      <c r="E225" s="80"/>
      <c r="F225" s="80"/>
    </row>
    <row r="226" spans="2:6">
      <c r="B226" s="80"/>
      <c r="C226" s="80"/>
      <c r="D226" s="80"/>
      <c r="E226" s="80"/>
      <c r="F226" s="80"/>
    </row>
    <row r="227" spans="2:6">
      <c r="B227" s="80"/>
      <c r="C227" s="80"/>
      <c r="D227" s="80"/>
      <c r="E227" s="80"/>
      <c r="F227" s="80"/>
    </row>
    <row r="228" spans="2:6">
      <c r="B228" s="80"/>
      <c r="C228" s="80"/>
      <c r="D228" s="80"/>
      <c r="E228" s="80"/>
      <c r="F228" s="80"/>
    </row>
    <row r="229" spans="2:6">
      <c r="B229" s="80"/>
      <c r="C229" s="80"/>
      <c r="D229" s="80"/>
      <c r="E229" s="80"/>
      <c r="F229" s="80"/>
    </row>
    <row r="230" spans="2:6">
      <c r="B230" s="80"/>
      <c r="C230" s="80"/>
      <c r="D230" s="80"/>
      <c r="E230" s="80"/>
      <c r="F230" s="80"/>
    </row>
    <row r="231" spans="2:6">
      <c r="B231" s="80"/>
      <c r="C231" s="80"/>
      <c r="D231" s="80"/>
      <c r="E231" s="80"/>
      <c r="F231" s="80"/>
    </row>
    <row r="232" spans="2:6">
      <c r="B232" s="80"/>
      <c r="C232" s="80"/>
      <c r="D232" s="80"/>
      <c r="E232" s="80"/>
      <c r="F232" s="80"/>
    </row>
    <row r="233" spans="2:6">
      <c r="B233" s="80"/>
      <c r="C233" s="80"/>
      <c r="D233" s="80"/>
      <c r="E233" s="80"/>
      <c r="F233" s="80"/>
    </row>
    <row r="234" spans="2:6">
      <c r="B234" s="80"/>
      <c r="C234" s="80"/>
      <c r="D234" s="80"/>
      <c r="E234" s="80"/>
      <c r="F234" s="80"/>
    </row>
    <row r="235" spans="2:6">
      <c r="B235" s="80"/>
      <c r="C235" s="80"/>
      <c r="D235" s="80"/>
      <c r="E235" s="80"/>
      <c r="F235" s="80"/>
    </row>
    <row r="236" spans="2:6">
      <c r="B236" s="80"/>
      <c r="C236" s="80"/>
      <c r="D236" s="80"/>
      <c r="E236" s="80"/>
      <c r="F236" s="80"/>
    </row>
    <row r="237" spans="2:6">
      <c r="B237" s="80"/>
      <c r="C237" s="80"/>
      <c r="D237" s="80"/>
      <c r="E237" s="80"/>
      <c r="F237" s="80"/>
    </row>
    <row r="238" spans="2:6">
      <c r="B238" s="80"/>
      <c r="C238" s="80"/>
      <c r="D238" s="80"/>
      <c r="E238" s="80"/>
      <c r="F238" s="80"/>
    </row>
    <row r="239" spans="2:6">
      <c r="B239" s="80"/>
      <c r="C239" s="80"/>
      <c r="D239" s="80"/>
      <c r="E239" s="80"/>
      <c r="F239" s="80"/>
    </row>
    <row r="240" spans="2:6">
      <c r="B240" s="80"/>
      <c r="C240" s="80"/>
      <c r="D240" s="80"/>
      <c r="E240" s="80"/>
      <c r="F240" s="80"/>
    </row>
    <row r="241" spans="2:6">
      <c r="B241" s="80"/>
      <c r="C241" s="80"/>
      <c r="D241" s="80"/>
      <c r="E241" s="80"/>
      <c r="F241" s="80"/>
    </row>
    <row r="242" spans="2:6">
      <c r="B242" s="80"/>
      <c r="C242" s="80"/>
      <c r="D242" s="80"/>
      <c r="E242" s="80"/>
      <c r="F242" s="80"/>
    </row>
    <row r="243" spans="2:6">
      <c r="B243" s="80"/>
      <c r="C243" s="80"/>
      <c r="D243" s="80"/>
      <c r="E243" s="80"/>
      <c r="F243" s="80"/>
    </row>
    <row r="244" spans="2:6">
      <c r="B244" s="80"/>
      <c r="C244" s="80"/>
      <c r="D244" s="80"/>
      <c r="E244" s="80"/>
      <c r="F244" s="80"/>
    </row>
    <row r="245" spans="2:6">
      <c r="B245" s="80"/>
      <c r="C245" s="80"/>
      <c r="D245" s="80"/>
      <c r="E245" s="80"/>
      <c r="F245" s="80"/>
    </row>
    <row r="246" spans="2:6">
      <c r="B246" s="80"/>
      <c r="C246" s="80"/>
      <c r="D246" s="80"/>
      <c r="E246" s="80"/>
      <c r="F246" s="80"/>
    </row>
    <row r="247" spans="2:6">
      <c r="B247" s="80"/>
      <c r="C247" s="80"/>
      <c r="D247" s="80"/>
      <c r="E247" s="80"/>
      <c r="F247" s="80"/>
    </row>
    <row r="248" spans="2:6">
      <c r="B248" s="80"/>
      <c r="C248" s="80"/>
      <c r="D248" s="80"/>
      <c r="E248" s="80"/>
      <c r="F248" s="80"/>
    </row>
    <row r="249" spans="2:6">
      <c r="B249" s="80"/>
      <c r="C249" s="80"/>
      <c r="D249" s="80"/>
      <c r="E249" s="80"/>
      <c r="F249" s="80"/>
    </row>
    <row r="250" spans="2:6">
      <c r="B250" s="80"/>
      <c r="C250" s="80"/>
      <c r="D250" s="80"/>
      <c r="E250" s="80"/>
      <c r="F250" s="80"/>
    </row>
    <row r="251" spans="2:6">
      <c r="B251" s="80"/>
      <c r="C251" s="80"/>
      <c r="D251" s="80"/>
      <c r="E251" s="80"/>
      <c r="F251" s="80"/>
    </row>
    <row r="252" spans="2:6">
      <c r="B252" s="80"/>
      <c r="C252" s="80"/>
      <c r="D252" s="80"/>
      <c r="E252" s="80"/>
      <c r="F252" s="80"/>
    </row>
    <row r="253" spans="2:6">
      <c r="B253" s="80"/>
      <c r="C253" s="80"/>
      <c r="D253" s="80"/>
      <c r="E253" s="80"/>
      <c r="F253" s="80"/>
    </row>
    <row r="254" spans="2:6">
      <c r="B254" s="80"/>
      <c r="C254" s="80"/>
      <c r="D254" s="80"/>
      <c r="E254" s="80"/>
      <c r="F254" s="80"/>
    </row>
    <row r="255" spans="2:6">
      <c r="B255" s="80"/>
      <c r="C255" s="80"/>
      <c r="D255" s="80"/>
      <c r="E255" s="80"/>
      <c r="F255" s="80"/>
    </row>
    <row r="256" spans="2:6">
      <c r="B256" s="80"/>
      <c r="C256" s="80"/>
      <c r="D256" s="80"/>
      <c r="E256" s="80"/>
      <c r="F256" s="80"/>
    </row>
    <row r="257" spans="2:6">
      <c r="B257" s="80"/>
      <c r="C257" s="80"/>
      <c r="D257" s="80"/>
      <c r="E257" s="80"/>
      <c r="F257" s="80"/>
    </row>
    <row r="258" spans="2:6">
      <c r="B258" s="80"/>
      <c r="C258" s="80"/>
      <c r="D258" s="80"/>
      <c r="E258" s="80"/>
      <c r="F258" s="80"/>
    </row>
    <row r="259" spans="2:6">
      <c r="B259" s="80"/>
      <c r="C259" s="80"/>
      <c r="D259" s="80"/>
      <c r="E259" s="80"/>
      <c r="F259" s="80"/>
    </row>
    <row r="260" spans="2:6">
      <c r="B260" s="80"/>
      <c r="C260" s="80"/>
      <c r="D260" s="80"/>
      <c r="E260" s="80"/>
      <c r="F260" s="80"/>
    </row>
    <row r="261" spans="2:6">
      <c r="B261" s="80"/>
      <c r="C261" s="80"/>
      <c r="D261" s="80"/>
      <c r="E261" s="80"/>
      <c r="F261" s="80"/>
    </row>
    <row r="262" spans="2:6">
      <c r="B262" s="80"/>
      <c r="C262" s="80"/>
      <c r="D262" s="80"/>
      <c r="E262" s="80"/>
      <c r="F262" s="80"/>
    </row>
    <row r="263" spans="2:6">
      <c r="B263" s="80"/>
      <c r="C263" s="80"/>
      <c r="D263" s="80"/>
      <c r="E263" s="80"/>
      <c r="F263" s="80"/>
    </row>
    <row r="264" spans="2:6">
      <c r="B264" s="80"/>
      <c r="C264" s="80"/>
      <c r="D264" s="80"/>
      <c r="E264" s="80"/>
      <c r="F264" s="80"/>
    </row>
    <row r="265" spans="2:6">
      <c r="B265" s="80"/>
      <c r="C265" s="80"/>
      <c r="D265" s="80"/>
      <c r="E265" s="80"/>
      <c r="F265" s="80"/>
    </row>
    <row r="266" spans="2:6">
      <c r="B266" s="80"/>
      <c r="C266" s="80"/>
      <c r="D266" s="80"/>
      <c r="E266" s="80"/>
      <c r="F266" s="80"/>
    </row>
    <row r="267" spans="2:6">
      <c r="B267" s="80"/>
      <c r="C267" s="80"/>
      <c r="D267" s="80"/>
      <c r="E267" s="80"/>
      <c r="F267" s="80"/>
    </row>
    <row r="268" spans="2:6">
      <c r="B268" s="80"/>
      <c r="C268" s="80"/>
      <c r="D268" s="80"/>
      <c r="E268" s="80"/>
      <c r="F268" s="80"/>
    </row>
    <row r="269" spans="2:6">
      <c r="B269" s="80"/>
      <c r="C269" s="80"/>
      <c r="D269" s="80"/>
      <c r="E269" s="80"/>
      <c r="F269" s="80"/>
    </row>
    <row r="270" spans="2:6">
      <c r="B270" s="80"/>
      <c r="C270" s="80"/>
      <c r="D270" s="80"/>
      <c r="E270" s="80"/>
      <c r="F270" s="80"/>
    </row>
    <row r="271" spans="2:6">
      <c r="B271" s="80"/>
      <c r="C271" s="80"/>
      <c r="D271" s="80"/>
      <c r="E271" s="80"/>
      <c r="F271" s="80"/>
    </row>
    <row r="272" spans="2:6">
      <c r="B272" s="80"/>
      <c r="C272" s="80"/>
      <c r="D272" s="80"/>
      <c r="E272" s="80"/>
      <c r="F272" s="80"/>
    </row>
    <row r="273" spans="2:6">
      <c r="B273" s="80"/>
      <c r="C273" s="80"/>
      <c r="D273" s="80"/>
      <c r="E273" s="80"/>
      <c r="F273" s="80"/>
    </row>
    <row r="274" spans="2:6">
      <c r="B274" s="80"/>
      <c r="C274" s="80"/>
      <c r="D274" s="80"/>
      <c r="E274" s="80"/>
      <c r="F274" s="80"/>
    </row>
    <row r="275" spans="2:6">
      <c r="B275" s="80"/>
      <c r="C275" s="80"/>
      <c r="D275" s="80"/>
      <c r="E275" s="80"/>
      <c r="F275" s="80"/>
    </row>
    <row r="276" spans="2:6">
      <c r="B276" s="80"/>
      <c r="C276" s="80"/>
      <c r="D276" s="80"/>
      <c r="E276" s="80"/>
      <c r="F276" s="80"/>
    </row>
    <row r="277" spans="2:6">
      <c r="B277" s="80"/>
      <c r="C277" s="80"/>
      <c r="D277" s="80"/>
      <c r="E277" s="80"/>
      <c r="F277" s="80"/>
    </row>
    <row r="278" spans="2:6">
      <c r="B278" s="80"/>
      <c r="C278" s="80"/>
      <c r="D278" s="80"/>
      <c r="E278" s="80"/>
      <c r="F278" s="80"/>
    </row>
    <row r="279" spans="2:6">
      <c r="B279" s="80"/>
      <c r="C279" s="80"/>
      <c r="D279" s="80"/>
      <c r="E279" s="80"/>
      <c r="F279" s="80"/>
    </row>
    <row r="280" spans="2:6">
      <c r="B280" s="80"/>
      <c r="C280" s="80"/>
      <c r="D280" s="80"/>
      <c r="E280" s="80"/>
      <c r="F280" s="80"/>
    </row>
    <row r="281" spans="2:6">
      <c r="B281" s="80"/>
      <c r="C281" s="80"/>
      <c r="D281" s="80"/>
      <c r="E281" s="80"/>
      <c r="F281" s="80"/>
    </row>
    <row r="282" spans="2:6">
      <c r="B282" s="80"/>
      <c r="C282" s="80"/>
      <c r="D282" s="80"/>
      <c r="E282" s="80"/>
      <c r="F282" s="80"/>
    </row>
    <row r="283" spans="2:6">
      <c r="B283" s="80"/>
      <c r="C283" s="80"/>
      <c r="D283" s="80"/>
      <c r="E283" s="80"/>
      <c r="F283" s="80"/>
    </row>
    <row r="284" spans="2:6">
      <c r="B284" s="80"/>
      <c r="C284" s="80"/>
      <c r="D284" s="80"/>
      <c r="E284" s="80"/>
      <c r="F284" s="80"/>
    </row>
    <row r="285" spans="2:6">
      <c r="B285" s="80"/>
      <c r="C285" s="80"/>
      <c r="D285" s="80"/>
      <c r="E285" s="80"/>
      <c r="F285" s="80"/>
    </row>
    <row r="286" spans="2:6">
      <c r="B286" s="80"/>
      <c r="C286" s="80"/>
      <c r="D286" s="80"/>
      <c r="E286" s="80"/>
      <c r="F286" s="80"/>
    </row>
    <row r="287" spans="2:6">
      <c r="B287" s="80"/>
      <c r="C287" s="80"/>
      <c r="D287" s="80"/>
      <c r="E287" s="80"/>
      <c r="F287" s="80"/>
    </row>
    <row r="288" spans="2:6">
      <c r="B288" s="80"/>
      <c r="C288" s="80"/>
      <c r="D288" s="80"/>
      <c r="E288" s="80"/>
      <c r="F288" s="80"/>
    </row>
    <row r="289" spans="2:6">
      <c r="B289" s="80"/>
      <c r="C289" s="80"/>
      <c r="D289" s="80"/>
      <c r="E289" s="80"/>
      <c r="F289" s="80"/>
    </row>
    <row r="290" spans="2:6">
      <c r="B290" s="80"/>
      <c r="C290" s="80"/>
      <c r="D290" s="80"/>
      <c r="E290" s="80"/>
      <c r="F290" s="80"/>
    </row>
    <row r="291" spans="2:6">
      <c r="B291" s="80"/>
      <c r="C291" s="80"/>
      <c r="D291" s="80"/>
      <c r="E291" s="80"/>
      <c r="F291" s="80"/>
    </row>
    <row r="292" spans="2:6">
      <c r="B292" s="80"/>
      <c r="C292" s="80"/>
      <c r="D292" s="80"/>
      <c r="E292" s="80"/>
      <c r="F292" s="80"/>
    </row>
    <row r="293" spans="2:6">
      <c r="B293" s="80"/>
      <c r="C293" s="80"/>
      <c r="D293" s="80"/>
      <c r="E293" s="80"/>
      <c r="F293" s="80"/>
    </row>
    <row r="294" spans="2:6">
      <c r="B294" s="80"/>
      <c r="C294" s="80"/>
      <c r="D294" s="80"/>
      <c r="E294" s="80"/>
      <c r="F294" s="80"/>
    </row>
    <row r="295" spans="2:6">
      <c r="B295" s="80"/>
      <c r="C295" s="80"/>
      <c r="D295" s="80"/>
      <c r="E295" s="80"/>
      <c r="F295" s="80"/>
    </row>
    <row r="296" spans="2:6">
      <c r="B296" s="80"/>
      <c r="C296" s="80"/>
      <c r="D296" s="80"/>
      <c r="E296" s="80"/>
      <c r="F296" s="80"/>
    </row>
    <row r="297" spans="2:6">
      <c r="B297" s="80"/>
      <c r="C297" s="80"/>
      <c r="D297" s="80"/>
      <c r="E297" s="80"/>
      <c r="F297" s="80"/>
    </row>
    <row r="298" spans="2:6">
      <c r="B298" s="80"/>
      <c r="C298" s="80"/>
      <c r="D298" s="80"/>
      <c r="E298" s="80"/>
      <c r="F298" s="80"/>
    </row>
    <row r="299" spans="2:6">
      <c r="B299" s="80"/>
      <c r="C299" s="80"/>
      <c r="D299" s="80"/>
      <c r="E299" s="80"/>
      <c r="F299" s="80"/>
    </row>
    <row r="300" spans="2:6">
      <c r="B300" s="80"/>
      <c r="C300" s="80"/>
      <c r="D300" s="80"/>
      <c r="E300" s="80"/>
      <c r="F300" s="80"/>
    </row>
    <row r="301" spans="2:6">
      <c r="B301" s="80"/>
      <c r="C301" s="80"/>
      <c r="D301" s="80"/>
      <c r="E301" s="80"/>
      <c r="F301" s="80"/>
    </row>
    <row r="302" spans="2:6">
      <c r="B302" s="80"/>
      <c r="C302" s="80"/>
      <c r="D302" s="80"/>
      <c r="E302" s="80"/>
      <c r="F302" s="80"/>
    </row>
    <row r="303" spans="2:6">
      <c r="B303" s="80"/>
      <c r="C303" s="80"/>
      <c r="D303" s="80"/>
      <c r="E303" s="80"/>
      <c r="F303" s="80"/>
    </row>
    <row r="304" spans="2:6">
      <c r="B304" s="80"/>
      <c r="C304" s="80"/>
      <c r="D304" s="80"/>
      <c r="E304" s="80"/>
      <c r="F304" s="80"/>
    </row>
    <row r="305" spans="2:6">
      <c r="B305" s="80"/>
      <c r="C305" s="80"/>
      <c r="D305" s="80"/>
      <c r="E305" s="80"/>
      <c r="F305" s="80"/>
    </row>
    <row r="306" spans="2:6">
      <c r="B306" s="80"/>
      <c r="C306" s="80"/>
      <c r="D306" s="80"/>
      <c r="E306" s="80"/>
      <c r="F306" s="80"/>
    </row>
    <row r="307" spans="2:6">
      <c r="B307" s="80"/>
      <c r="C307" s="80"/>
      <c r="D307" s="80"/>
      <c r="E307" s="80"/>
      <c r="F307" s="80"/>
    </row>
    <row r="308" spans="2:6">
      <c r="B308" s="80"/>
      <c r="C308" s="80"/>
      <c r="D308" s="80"/>
      <c r="E308" s="80"/>
      <c r="F308" s="80"/>
    </row>
    <row r="309" spans="2:6">
      <c r="B309" s="80"/>
      <c r="C309" s="80"/>
      <c r="D309" s="80"/>
      <c r="E309" s="80"/>
      <c r="F309" s="80"/>
    </row>
    <row r="310" spans="2:6">
      <c r="B310" s="80"/>
      <c r="C310" s="80"/>
      <c r="D310" s="80"/>
      <c r="E310" s="80"/>
      <c r="F310" s="80"/>
    </row>
    <row r="311" spans="2:6">
      <c r="B311" s="80"/>
      <c r="C311" s="80"/>
      <c r="D311" s="80"/>
      <c r="E311" s="80"/>
      <c r="F311" s="80"/>
    </row>
    <row r="312" spans="2:6">
      <c r="B312" s="80"/>
      <c r="C312" s="80"/>
      <c r="D312" s="80"/>
      <c r="E312" s="80"/>
      <c r="F312" s="80"/>
    </row>
    <row r="313" spans="2:6">
      <c r="B313" s="80"/>
      <c r="C313" s="80"/>
      <c r="D313" s="80"/>
      <c r="E313" s="80"/>
      <c r="F313" s="80"/>
    </row>
    <row r="314" spans="2:6">
      <c r="B314" s="80"/>
      <c r="C314" s="80"/>
      <c r="D314" s="80"/>
      <c r="E314" s="80"/>
      <c r="F314" s="80"/>
    </row>
    <row r="315" spans="2:6">
      <c r="B315" s="80"/>
      <c r="C315" s="80"/>
      <c r="D315" s="80"/>
      <c r="E315" s="80"/>
      <c r="F315" s="80"/>
    </row>
    <row r="316" spans="2:6">
      <c r="B316" s="80"/>
      <c r="C316" s="80"/>
      <c r="D316" s="80"/>
      <c r="E316" s="80"/>
      <c r="F316" s="80"/>
    </row>
    <row r="317" spans="2:6">
      <c r="B317" s="80"/>
      <c r="C317" s="80"/>
      <c r="D317" s="80"/>
      <c r="E317" s="80"/>
      <c r="F317" s="80"/>
    </row>
    <row r="318" spans="2:6">
      <c r="B318" s="80"/>
      <c r="C318" s="80"/>
      <c r="D318" s="80"/>
      <c r="E318" s="80"/>
      <c r="F318" s="80"/>
    </row>
    <row r="319" spans="2:6">
      <c r="B319" s="80"/>
      <c r="C319" s="80"/>
      <c r="D319" s="80"/>
      <c r="E319" s="80"/>
      <c r="F319" s="80"/>
    </row>
    <row r="320" spans="2:6">
      <c r="B320" s="80"/>
      <c r="C320" s="80"/>
      <c r="D320" s="80"/>
      <c r="E320" s="80"/>
      <c r="F320" s="80"/>
    </row>
    <row r="321" spans="2:6">
      <c r="B321" s="80"/>
      <c r="C321" s="80"/>
      <c r="D321" s="80"/>
      <c r="E321" s="80"/>
      <c r="F321" s="80"/>
    </row>
    <row r="322" spans="2:6">
      <c r="B322" s="80"/>
      <c r="C322" s="80"/>
      <c r="D322" s="80"/>
      <c r="E322" s="80"/>
      <c r="F322" s="80"/>
    </row>
    <row r="323" spans="2:6">
      <c r="B323" s="80"/>
      <c r="C323" s="80"/>
      <c r="D323" s="80"/>
      <c r="E323" s="80"/>
      <c r="F323" s="80"/>
    </row>
    <row r="324" spans="2:6">
      <c r="B324" s="80"/>
      <c r="C324" s="80"/>
      <c r="D324" s="80"/>
      <c r="E324" s="80"/>
      <c r="F324" s="80"/>
    </row>
    <row r="325" spans="2:6">
      <c r="B325" s="80"/>
      <c r="C325" s="80"/>
      <c r="D325" s="80"/>
      <c r="E325" s="80"/>
      <c r="F325" s="80"/>
    </row>
    <row r="326" spans="2:6">
      <c r="B326" s="80"/>
      <c r="C326" s="80"/>
      <c r="D326" s="80"/>
      <c r="E326" s="80"/>
      <c r="F326" s="80"/>
    </row>
    <row r="327" spans="2:6">
      <c r="B327" s="80"/>
      <c r="C327" s="80"/>
      <c r="D327" s="80"/>
      <c r="E327" s="80"/>
      <c r="F327" s="80"/>
    </row>
    <row r="328" spans="2:6">
      <c r="B328" s="80"/>
      <c r="C328" s="80"/>
      <c r="D328" s="80"/>
      <c r="E328" s="80"/>
      <c r="F328" s="80"/>
    </row>
    <row r="329" spans="2:6">
      <c r="B329" s="80"/>
      <c r="C329" s="80"/>
      <c r="D329" s="80"/>
      <c r="E329" s="80"/>
      <c r="F329" s="80"/>
    </row>
    <row r="330" spans="2:6">
      <c r="B330" s="80"/>
      <c r="C330" s="80"/>
      <c r="D330" s="80"/>
      <c r="E330" s="80"/>
      <c r="F330" s="80"/>
    </row>
    <row r="331" spans="2:6">
      <c r="B331" s="80"/>
      <c r="C331" s="80"/>
      <c r="D331" s="80"/>
      <c r="E331" s="80"/>
      <c r="F331" s="80"/>
    </row>
    <row r="332" spans="2:6">
      <c r="B332" s="80"/>
      <c r="C332" s="80"/>
      <c r="D332" s="80"/>
      <c r="E332" s="80"/>
      <c r="F332" s="80"/>
    </row>
    <row r="333" spans="2:6">
      <c r="B333" s="80"/>
      <c r="C333" s="80"/>
      <c r="D333" s="80"/>
      <c r="E333" s="80"/>
      <c r="F333" s="80"/>
    </row>
    <row r="334" spans="2:6">
      <c r="B334" s="80"/>
      <c r="C334" s="80"/>
      <c r="D334" s="80"/>
      <c r="E334" s="80"/>
      <c r="F334" s="80"/>
    </row>
    <row r="335" spans="2:6">
      <c r="B335" s="80"/>
      <c r="C335" s="80"/>
      <c r="D335" s="80"/>
      <c r="E335" s="80"/>
      <c r="F335" s="80"/>
    </row>
    <row r="336" spans="2:6">
      <c r="B336" s="80"/>
      <c r="C336" s="80"/>
      <c r="D336" s="80"/>
      <c r="E336" s="80"/>
      <c r="F336" s="80"/>
    </row>
    <row r="337" spans="2:6">
      <c r="B337" s="80"/>
      <c r="C337" s="80"/>
      <c r="D337" s="80"/>
      <c r="E337" s="80"/>
      <c r="F337" s="80"/>
    </row>
    <row r="338" spans="2:6">
      <c r="B338" s="80"/>
      <c r="C338" s="80"/>
      <c r="D338" s="80"/>
      <c r="E338" s="80"/>
      <c r="F338" s="80"/>
    </row>
    <row r="339" spans="2:6">
      <c r="B339" s="80"/>
      <c r="C339" s="80"/>
      <c r="D339" s="80"/>
      <c r="E339" s="80"/>
      <c r="F339" s="80"/>
    </row>
    <row r="340" spans="2:6">
      <c r="B340" s="80"/>
      <c r="C340" s="80"/>
      <c r="D340" s="80"/>
      <c r="E340" s="80"/>
      <c r="F340" s="80"/>
    </row>
    <row r="341" spans="2:6">
      <c r="B341" s="80"/>
      <c r="C341" s="80"/>
      <c r="D341" s="80"/>
      <c r="E341" s="80"/>
      <c r="F341" s="80"/>
    </row>
    <row r="342" spans="2:6">
      <c r="B342" s="80"/>
      <c r="C342" s="80"/>
      <c r="D342" s="80"/>
      <c r="E342" s="80"/>
      <c r="F342" s="80"/>
    </row>
    <row r="343" spans="2:6">
      <c r="B343" s="80"/>
      <c r="C343" s="80"/>
      <c r="D343" s="80"/>
      <c r="E343" s="80"/>
      <c r="F343" s="80"/>
    </row>
    <row r="344" spans="2:6">
      <c r="B344" s="80"/>
      <c r="C344" s="80"/>
      <c r="D344" s="80"/>
      <c r="E344" s="80"/>
      <c r="F344" s="80"/>
    </row>
    <row r="345" spans="2:6">
      <c r="B345" s="80"/>
      <c r="C345" s="80"/>
      <c r="D345" s="80"/>
      <c r="E345" s="80"/>
      <c r="F345" s="80"/>
    </row>
    <row r="346" spans="2:6">
      <c r="B346" s="80"/>
      <c r="C346" s="80"/>
      <c r="D346" s="80"/>
      <c r="E346" s="80"/>
      <c r="F346" s="80"/>
    </row>
    <row r="347" spans="2:6">
      <c r="B347" s="80"/>
      <c r="C347" s="80"/>
      <c r="D347" s="80"/>
      <c r="E347" s="80"/>
      <c r="F347" s="80"/>
    </row>
    <row r="348" spans="2:6">
      <c r="B348" s="80"/>
      <c r="C348" s="80"/>
      <c r="D348" s="80"/>
      <c r="E348" s="80"/>
      <c r="F348" s="80"/>
    </row>
    <row r="349" spans="2:6">
      <c r="B349" s="80"/>
      <c r="C349" s="80"/>
      <c r="D349" s="80"/>
      <c r="E349" s="80"/>
      <c r="F349" s="80"/>
    </row>
    <row r="350" spans="2:6">
      <c r="B350" s="80"/>
      <c r="C350" s="80"/>
      <c r="D350" s="80"/>
      <c r="E350" s="80"/>
      <c r="F350" s="80"/>
    </row>
    <row r="351" spans="2:6">
      <c r="B351" s="80"/>
      <c r="C351" s="80"/>
      <c r="D351" s="80"/>
      <c r="E351" s="80"/>
      <c r="F351" s="80"/>
    </row>
    <row r="352" spans="2:6">
      <c r="B352" s="80"/>
      <c r="C352" s="80"/>
      <c r="D352" s="80"/>
      <c r="E352" s="80"/>
      <c r="F352" s="80"/>
    </row>
    <row r="353" spans="2:6">
      <c r="B353" s="80"/>
      <c r="C353" s="80"/>
      <c r="D353" s="80"/>
      <c r="E353" s="80"/>
      <c r="F353" s="80"/>
    </row>
    <row r="354" spans="2:6">
      <c r="B354" s="80"/>
      <c r="C354" s="80"/>
      <c r="D354" s="80"/>
      <c r="E354" s="80"/>
      <c r="F354" s="80"/>
    </row>
    <row r="355" spans="2:6">
      <c r="B355" s="80"/>
      <c r="C355" s="80"/>
      <c r="D355" s="80"/>
      <c r="E355" s="80"/>
      <c r="F355" s="80"/>
    </row>
    <row r="356" spans="2:6">
      <c r="B356" s="80"/>
      <c r="C356" s="80"/>
      <c r="D356" s="80"/>
      <c r="E356" s="80"/>
      <c r="F356" s="80"/>
    </row>
    <row r="357" spans="2:6">
      <c r="B357" s="80"/>
      <c r="C357" s="80"/>
      <c r="D357" s="80"/>
      <c r="E357" s="80"/>
      <c r="F357" s="80"/>
    </row>
    <row r="358" spans="2:6">
      <c r="B358" s="80"/>
      <c r="C358" s="80"/>
      <c r="D358" s="80"/>
      <c r="E358" s="80"/>
      <c r="F358" s="80"/>
    </row>
    <row r="359" spans="2:6">
      <c r="B359" s="80"/>
      <c r="C359" s="80"/>
      <c r="D359" s="80"/>
      <c r="E359" s="80"/>
      <c r="F359" s="80"/>
    </row>
    <row r="360" spans="2:6">
      <c r="B360" s="80"/>
      <c r="C360" s="80"/>
      <c r="D360" s="80"/>
      <c r="E360" s="80"/>
      <c r="F360" s="80"/>
    </row>
    <row r="361" spans="2:6">
      <c r="B361" s="80"/>
      <c r="C361" s="80"/>
      <c r="D361" s="80"/>
      <c r="E361" s="80"/>
      <c r="F361" s="80"/>
    </row>
    <row r="362" spans="2:6">
      <c r="B362" s="80"/>
      <c r="C362" s="80"/>
      <c r="D362" s="80"/>
      <c r="E362" s="80"/>
      <c r="F362" s="80"/>
    </row>
    <row r="363" spans="2:6">
      <c r="B363" s="80"/>
      <c r="C363" s="80"/>
      <c r="D363" s="80"/>
      <c r="E363" s="80"/>
      <c r="F363" s="80"/>
    </row>
    <row r="364" spans="2:6">
      <c r="B364" s="80"/>
      <c r="C364" s="80"/>
      <c r="D364" s="80"/>
      <c r="E364" s="80"/>
      <c r="F364" s="80"/>
    </row>
    <row r="365" spans="2:6">
      <c r="B365" s="80"/>
      <c r="C365" s="80"/>
      <c r="D365" s="80"/>
      <c r="E365" s="80"/>
      <c r="F365" s="80"/>
    </row>
    <row r="366" spans="2:6">
      <c r="B366" s="80"/>
      <c r="C366" s="80"/>
      <c r="D366" s="80"/>
      <c r="E366" s="80"/>
      <c r="F366" s="80"/>
    </row>
    <row r="367" spans="2:6">
      <c r="B367" s="80"/>
      <c r="C367" s="80"/>
      <c r="D367" s="80"/>
      <c r="E367" s="80"/>
      <c r="F367" s="80"/>
    </row>
    <row r="368" spans="2:6">
      <c r="B368" s="80"/>
      <c r="C368" s="80"/>
      <c r="D368" s="80"/>
      <c r="E368" s="80"/>
      <c r="F368" s="80"/>
    </row>
    <row r="369" spans="2:6">
      <c r="B369" s="80"/>
      <c r="C369" s="80"/>
      <c r="D369" s="80"/>
      <c r="E369" s="80"/>
      <c r="F369" s="80"/>
    </row>
    <row r="370" spans="2:6">
      <c r="B370" s="80"/>
      <c r="C370" s="80"/>
      <c r="D370" s="80"/>
      <c r="E370" s="80"/>
      <c r="F370" s="80"/>
    </row>
    <row r="371" spans="2:6">
      <c r="B371" s="80"/>
      <c r="C371" s="80"/>
      <c r="D371" s="80"/>
      <c r="E371" s="80"/>
      <c r="F371" s="80"/>
    </row>
    <row r="372" spans="2:6">
      <c r="B372" s="80"/>
      <c r="C372" s="80"/>
      <c r="D372" s="80"/>
      <c r="E372" s="80"/>
      <c r="F372" s="80"/>
    </row>
    <row r="373" spans="2:6">
      <c r="B373" s="80"/>
      <c r="C373" s="80"/>
      <c r="D373" s="80"/>
      <c r="E373" s="80"/>
      <c r="F373" s="80"/>
    </row>
    <row r="374" spans="2:6">
      <c r="B374" s="80"/>
      <c r="C374" s="80"/>
      <c r="D374" s="80"/>
      <c r="E374" s="80"/>
      <c r="F374" s="80"/>
    </row>
    <row r="375" spans="2:6">
      <c r="B375" s="80"/>
      <c r="C375" s="80"/>
      <c r="D375" s="80"/>
      <c r="E375" s="80"/>
      <c r="F375" s="80"/>
    </row>
    <row r="376" spans="2:6">
      <c r="B376" s="80"/>
      <c r="C376" s="80"/>
      <c r="D376" s="80"/>
      <c r="E376" s="80"/>
      <c r="F376" s="80"/>
    </row>
    <row r="377" spans="2:6">
      <c r="B377" s="80"/>
      <c r="C377" s="80"/>
      <c r="D377" s="80"/>
      <c r="E377" s="80"/>
      <c r="F377" s="80"/>
    </row>
    <row r="378" spans="2:6">
      <c r="B378" s="80"/>
      <c r="C378" s="80"/>
      <c r="D378" s="80"/>
      <c r="E378" s="80"/>
      <c r="F378" s="80"/>
    </row>
    <row r="379" spans="2:6">
      <c r="B379" s="80"/>
      <c r="C379" s="80"/>
      <c r="D379" s="80"/>
      <c r="E379" s="80"/>
      <c r="F379" s="80"/>
    </row>
    <row r="380" spans="2:6">
      <c r="B380" s="80"/>
      <c r="C380" s="80"/>
      <c r="D380" s="80"/>
      <c r="E380" s="80"/>
      <c r="F380" s="80"/>
    </row>
    <row r="381" spans="2:6">
      <c r="B381" s="80"/>
      <c r="C381" s="80"/>
      <c r="D381" s="80"/>
      <c r="E381" s="80"/>
      <c r="F381" s="80"/>
    </row>
    <row r="382" spans="2:6">
      <c r="B382" s="80"/>
      <c r="C382" s="80"/>
      <c r="D382" s="80"/>
      <c r="E382" s="80"/>
      <c r="F382" s="80"/>
    </row>
    <row r="383" spans="2:6">
      <c r="B383" s="80"/>
      <c r="C383" s="80"/>
      <c r="D383" s="80"/>
      <c r="E383" s="80"/>
      <c r="F383" s="80"/>
    </row>
    <row r="384" spans="2:6">
      <c r="B384" s="80"/>
      <c r="C384" s="80"/>
      <c r="D384" s="80"/>
      <c r="E384" s="80"/>
      <c r="F384" s="80"/>
    </row>
    <row r="385" spans="2:6">
      <c r="B385" s="80"/>
      <c r="C385" s="80"/>
      <c r="D385" s="80"/>
      <c r="E385" s="80"/>
      <c r="F385" s="80"/>
    </row>
    <row r="386" spans="2:6">
      <c r="B386" s="80"/>
      <c r="C386" s="80"/>
      <c r="D386" s="80"/>
      <c r="E386" s="80"/>
      <c r="F386" s="80"/>
    </row>
    <row r="387" spans="2:6">
      <c r="B387" s="80"/>
      <c r="C387" s="80"/>
      <c r="D387" s="80"/>
      <c r="E387" s="80"/>
      <c r="F387" s="80"/>
    </row>
    <row r="388" spans="2:6">
      <c r="B388" s="80"/>
      <c r="C388" s="80"/>
      <c r="D388" s="80"/>
      <c r="E388" s="80"/>
      <c r="F388" s="80"/>
    </row>
    <row r="389" spans="2:6">
      <c r="B389" s="80"/>
      <c r="C389" s="80"/>
      <c r="D389" s="80"/>
      <c r="E389" s="80"/>
      <c r="F389" s="80"/>
    </row>
    <row r="390" spans="2:6">
      <c r="B390" s="80"/>
      <c r="C390" s="80"/>
      <c r="D390" s="80"/>
      <c r="E390" s="80"/>
      <c r="F390" s="80"/>
    </row>
    <row r="391" spans="2:6">
      <c r="B391" s="80"/>
      <c r="C391" s="80"/>
      <c r="D391" s="80"/>
      <c r="E391" s="80"/>
      <c r="F391" s="80"/>
    </row>
    <row r="392" spans="2:6">
      <c r="B392" s="80"/>
      <c r="C392" s="80"/>
      <c r="D392" s="80"/>
      <c r="E392" s="80"/>
      <c r="F392" s="80"/>
    </row>
    <row r="393" spans="2:6">
      <c r="B393" s="80"/>
      <c r="C393" s="80"/>
      <c r="D393" s="80"/>
      <c r="E393" s="80"/>
      <c r="F393" s="80"/>
    </row>
    <row r="394" spans="2:6">
      <c r="B394" s="80"/>
      <c r="C394" s="80"/>
      <c r="D394" s="80"/>
      <c r="E394" s="80"/>
      <c r="F394" s="80"/>
    </row>
    <row r="395" spans="2:6">
      <c r="B395" s="80"/>
      <c r="C395" s="80"/>
      <c r="D395" s="80"/>
      <c r="E395" s="80"/>
      <c r="F395" s="80"/>
    </row>
    <row r="396" spans="2:6">
      <c r="B396" s="80"/>
      <c r="C396" s="80"/>
      <c r="D396" s="80"/>
      <c r="E396" s="80"/>
      <c r="F396" s="80"/>
    </row>
    <row r="397" spans="2:6">
      <c r="B397" s="80"/>
      <c r="C397" s="80"/>
      <c r="D397" s="80"/>
      <c r="E397" s="80"/>
      <c r="F397" s="80"/>
    </row>
    <row r="398" spans="2:6">
      <c r="B398" s="80"/>
      <c r="C398" s="80"/>
      <c r="D398" s="80"/>
      <c r="E398" s="80"/>
      <c r="F398" s="80"/>
    </row>
    <row r="399" spans="2:6">
      <c r="B399" s="80"/>
      <c r="C399" s="80"/>
      <c r="D399" s="80"/>
      <c r="E399" s="80"/>
      <c r="F399" s="80"/>
    </row>
    <row r="400" spans="2:6">
      <c r="B400" s="80"/>
      <c r="C400" s="80"/>
      <c r="D400" s="80"/>
      <c r="E400" s="80"/>
      <c r="F400" s="80"/>
    </row>
    <row r="401" spans="2:6">
      <c r="B401" s="80"/>
      <c r="C401" s="80"/>
      <c r="D401" s="80"/>
      <c r="E401" s="80"/>
      <c r="F401" s="80"/>
    </row>
    <row r="402" spans="2:6">
      <c r="B402" s="80"/>
      <c r="C402" s="80"/>
      <c r="D402" s="80"/>
      <c r="E402" s="80"/>
      <c r="F402" s="80"/>
    </row>
    <row r="403" spans="2:6">
      <c r="B403" s="80"/>
      <c r="C403" s="80"/>
      <c r="D403" s="80"/>
      <c r="E403" s="80"/>
      <c r="F403" s="80"/>
    </row>
    <row r="404" spans="2:6">
      <c r="B404" s="80"/>
      <c r="C404" s="80"/>
      <c r="D404" s="80"/>
      <c r="E404" s="80"/>
      <c r="F404" s="80"/>
    </row>
    <row r="405" spans="2:6">
      <c r="B405" s="80"/>
      <c r="C405" s="80"/>
      <c r="D405" s="80"/>
      <c r="E405" s="80"/>
      <c r="F405" s="80"/>
    </row>
    <row r="406" spans="2:6">
      <c r="B406" s="80"/>
      <c r="C406" s="80"/>
      <c r="D406" s="80"/>
      <c r="E406" s="80"/>
      <c r="F406" s="80"/>
    </row>
    <row r="407" spans="2:6">
      <c r="B407" s="80"/>
      <c r="C407" s="80"/>
      <c r="D407" s="80"/>
      <c r="E407" s="80"/>
      <c r="F407" s="80"/>
    </row>
    <row r="408" spans="2:6">
      <c r="B408" s="80"/>
      <c r="C408" s="80"/>
      <c r="D408" s="80"/>
      <c r="E408" s="80"/>
      <c r="F408" s="80"/>
    </row>
    <row r="409" spans="2:6">
      <c r="B409" s="80"/>
      <c r="C409" s="80"/>
      <c r="D409" s="80"/>
      <c r="E409" s="80"/>
      <c r="F409" s="80"/>
    </row>
    <row r="410" spans="2:6">
      <c r="B410" s="80"/>
      <c r="C410" s="80"/>
      <c r="D410" s="80"/>
      <c r="E410" s="80"/>
      <c r="F410" s="80"/>
    </row>
    <row r="411" spans="2:6">
      <c r="B411" s="80"/>
      <c r="C411" s="80"/>
      <c r="D411" s="80"/>
      <c r="E411" s="80"/>
      <c r="F411" s="80"/>
    </row>
    <row r="412" spans="2:6">
      <c r="B412" s="80"/>
      <c r="C412" s="80"/>
      <c r="D412" s="80"/>
      <c r="E412" s="80"/>
      <c r="F412" s="80"/>
    </row>
    <row r="413" spans="2:6">
      <c r="B413" s="80"/>
      <c r="C413" s="80"/>
      <c r="D413" s="80"/>
      <c r="E413" s="80"/>
      <c r="F413" s="80"/>
    </row>
    <row r="414" spans="2:6">
      <c r="B414" s="80"/>
      <c r="C414" s="80"/>
      <c r="D414" s="80"/>
      <c r="E414" s="80"/>
      <c r="F414" s="80"/>
    </row>
    <row r="415" spans="2:6">
      <c r="B415" s="80"/>
      <c r="C415" s="80"/>
      <c r="D415" s="80"/>
      <c r="E415" s="80"/>
      <c r="F415" s="80"/>
    </row>
    <row r="416" spans="2:6">
      <c r="B416" s="80"/>
      <c r="C416" s="80"/>
      <c r="D416" s="80"/>
      <c r="E416" s="80"/>
      <c r="F416" s="80"/>
    </row>
    <row r="417" spans="2:6">
      <c r="B417" s="80"/>
      <c r="C417" s="80"/>
      <c r="D417" s="80"/>
      <c r="E417" s="80"/>
      <c r="F417" s="80"/>
    </row>
    <row r="418" spans="2:6">
      <c r="B418" s="80"/>
      <c r="C418" s="80"/>
      <c r="D418" s="80"/>
      <c r="E418" s="80"/>
      <c r="F418" s="80"/>
    </row>
    <row r="419" spans="2:6">
      <c r="B419" s="80"/>
      <c r="C419" s="80"/>
      <c r="D419" s="80"/>
      <c r="E419" s="80"/>
      <c r="F419" s="80"/>
    </row>
    <row r="420" spans="2:6">
      <c r="B420" s="80"/>
      <c r="C420" s="80"/>
      <c r="D420" s="80"/>
      <c r="E420" s="80"/>
      <c r="F420" s="80"/>
    </row>
    <row r="421" spans="2:6">
      <c r="B421" s="80"/>
      <c r="C421" s="80"/>
      <c r="D421" s="80"/>
      <c r="E421" s="80"/>
      <c r="F421" s="80"/>
    </row>
    <row r="422" spans="2:6">
      <c r="B422" s="80"/>
      <c r="C422" s="80"/>
      <c r="D422" s="80"/>
      <c r="E422" s="80"/>
      <c r="F422" s="80"/>
    </row>
    <row r="423" spans="2:6">
      <c r="B423" s="80"/>
      <c r="C423" s="80"/>
      <c r="D423" s="80"/>
      <c r="E423" s="80"/>
      <c r="F423" s="80"/>
    </row>
    <row r="424" spans="2:6">
      <c r="B424" s="80"/>
      <c r="C424" s="80"/>
      <c r="D424" s="80"/>
      <c r="E424" s="80"/>
      <c r="F424" s="80"/>
    </row>
    <row r="425" spans="2:6">
      <c r="B425" s="80"/>
      <c r="C425" s="80"/>
      <c r="D425" s="80"/>
      <c r="E425" s="80"/>
      <c r="F425" s="80"/>
    </row>
    <row r="426" spans="2:6">
      <c r="B426" s="80"/>
      <c r="C426" s="80"/>
      <c r="D426" s="80"/>
      <c r="E426" s="80"/>
      <c r="F426" s="80"/>
    </row>
    <row r="427" spans="2:6">
      <c r="B427" s="80"/>
      <c r="C427" s="80"/>
      <c r="D427" s="80"/>
      <c r="E427" s="80"/>
      <c r="F427" s="80"/>
    </row>
    <row r="428" spans="2:6">
      <c r="B428" s="80"/>
      <c r="C428" s="80"/>
      <c r="D428" s="80"/>
      <c r="E428" s="80"/>
      <c r="F428" s="80"/>
    </row>
    <row r="429" spans="2:6">
      <c r="B429" s="80"/>
      <c r="C429" s="80"/>
      <c r="D429" s="80"/>
      <c r="E429" s="80"/>
      <c r="F429" s="80"/>
    </row>
    <row r="430" spans="2:6">
      <c r="B430" s="80"/>
      <c r="C430" s="80"/>
      <c r="D430" s="80"/>
      <c r="E430" s="80"/>
      <c r="F430" s="80"/>
    </row>
    <row r="431" spans="2:6">
      <c r="B431" s="80"/>
      <c r="C431" s="80"/>
      <c r="D431" s="80"/>
      <c r="E431" s="80"/>
      <c r="F431" s="80"/>
    </row>
    <row r="432" spans="2:6">
      <c r="B432" s="80"/>
      <c r="C432" s="80"/>
      <c r="D432" s="80"/>
      <c r="E432" s="80"/>
      <c r="F432" s="80"/>
    </row>
    <row r="433" spans="2:6">
      <c r="B433" s="80"/>
      <c r="C433" s="80"/>
      <c r="D433" s="80"/>
      <c r="E433" s="80"/>
      <c r="F433" s="80"/>
    </row>
    <row r="434" spans="2:6">
      <c r="B434" s="80"/>
      <c r="C434" s="80"/>
      <c r="D434" s="80"/>
      <c r="E434" s="80"/>
      <c r="F434" s="80"/>
    </row>
    <row r="435" spans="2:6">
      <c r="B435" s="80"/>
      <c r="C435" s="80"/>
      <c r="D435" s="80"/>
      <c r="E435" s="80"/>
      <c r="F435" s="80"/>
    </row>
    <row r="436" spans="2:6">
      <c r="B436" s="80"/>
      <c r="C436" s="80"/>
      <c r="D436" s="80"/>
      <c r="E436" s="80"/>
      <c r="F436" s="80"/>
    </row>
    <row r="437" spans="2:6">
      <c r="B437" s="80"/>
      <c r="C437" s="80"/>
      <c r="D437" s="80"/>
      <c r="E437" s="80"/>
      <c r="F437" s="80"/>
    </row>
    <row r="438" spans="2:6">
      <c r="B438" s="80"/>
      <c r="C438" s="80"/>
      <c r="D438" s="80"/>
      <c r="E438" s="80"/>
      <c r="F438" s="80"/>
    </row>
    <row r="439" spans="2:6">
      <c r="B439" s="80"/>
      <c r="C439" s="80"/>
      <c r="D439" s="80"/>
      <c r="E439" s="80"/>
      <c r="F439" s="80"/>
    </row>
    <row r="440" spans="2:6">
      <c r="B440" s="80"/>
      <c r="C440" s="80"/>
      <c r="D440" s="80"/>
      <c r="E440" s="80"/>
      <c r="F440" s="80"/>
    </row>
    <row r="441" spans="2:6">
      <c r="B441" s="80"/>
      <c r="C441" s="80"/>
      <c r="D441" s="80"/>
      <c r="E441" s="80"/>
      <c r="F441" s="80"/>
    </row>
    <row r="442" spans="2:6">
      <c r="B442" s="80"/>
      <c r="C442" s="80"/>
      <c r="D442" s="80"/>
      <c r="E442" s="80"/>
      <c r="F442" s="80"/>
    </row>
    <row r="443" spans="2:6">
      <c r="B443" s="80"/>
      <c r="C443" s="80"/>
      <c r="D443" s="80"/>
      <c r="E443" s="80"/>
      <c r="F443" s="80"/>
    </row>
    <row r="444" spans="2:6">
      <c r="B444" s="80"/>
      <c r="C444" s="80"/>
      <c r="D444" s="80"/>
      <c r="E444" s="80"/>
      <c r="F444" s="80"/>
    </row>
    <row r="445" spans="2:6">
      <c r="B445" s="80"/>
      <c r="C445" s="80"/>
      <c r="D445" s="80"/>
      <c r="E445" s="80"/>
      <c r="F445" s="80"/>
    </row>
    <row r="446" spans="2:6">
      <c r="B446" s="80"/>
      <c r="C446" s="80"/>
      <c r="D446" s="80"/>
      <c r="E446" s="80"/>
      <c r="F446" s="80"/>
    </row>
    <row r="447" spans="2:6">
      <c r="B447" s="80"/>
      <c r="C447" s="80"/>
      <c r="D447" s="80"/>
      <c r="E447" s="80"/>
      <c r="F447" s="80"/>
    </row>
    <row r="448" spans="2:6">
      <c r="B448" s="80"/>
      <c r="C448" s="80"/>
      <c r="D448" s="80"/>
      <c r="E448" s="80"/>
      <c r="F448" s="80"/>
    </row>
    <row r="449" spans="2:6">
      <c r="B449" s="80"/>
      <c r="C449" s="80"/>
      <c r="D449" s="80"/>
      <c r="E449" s="80"/>
      <c r="F449" s="80"/>
    </row>
    <row r="450" spans="2:6">
      <c r="B450" s="80"/>
      <c r="C450" s="80"/>
      <c r="D450" s="80"/>
      <c r="E450" s="80"/>
      <c r="F450" s="80"/>
    </row>
    <row r="451" spans="2:6">
      <c r="B451" s="80"/>
      <c r="C451" s="80"/>
      <c r="D451" s="80"/>
      <c r="E451" s="80"/>
      <c r="F451" s="80"/>
    </row>
    <row r="452" spans="2:6">
      <c r="B452" s="80"/>
      <c r="C452" s="80"/>
      <c r="D452" s="80"/>
      <c r="E452" s="80"/>
      <c r="F452" s="80"/>
    </row>
    <row r="453" spans="2:6">
      <c r="B453" s="80"/>
      <c r="C453" s="80"/>
      <c r="D453" s="80"/>
      <c r="E453" s="80"/>
      <c r="F453" s="80"/>
    </row>
    <row r="454" spans="2:6">
      <c r="B454" s="80"/>
      <c r="C454" s="80"/>
      <c r="D454" s="80"/>
      <c r="E454" s="80"/>
      <c r="F454" s="80"/>
    </row>
    <row r="455" spans="2:6">
      <c r="B455" s="80"/>
      <c r="C455" s="80"/>
      <c r="D455" s="80"/>
      <c r="E455" s="80"/>
      <c r="F455" s="80"/>
    </row>
    <row r="456" spans="2:6">
      <c r="B456" s="80"/>
      <c r="C456" s="80"/>
      <c r="D456" s="80"/>
      <c r="E456" s="80"/>
      <c r="F456" s="80"/>
    </row>
    <row r="457" spans="2:6">
      <c r="B457" s="80"/>
      <c r="C457" s="80"/>
      <c r="D457" s="80"/>
      <c r="E457" s="80"/>
      <c r="F457" s="80"/>
    </row>
    <row r="458" spans="2:6">
      <c r="B458" s="80"/>
      <c r="C458" s="80"/>
      <c r="D458" s="80"/>
      <c r="E458" s="80"/>
      <c r="F458" s="80"/>
    </row>
    <row r="459" spans="2:6">
      <c r="B459" s="80"/>
      <c r="C459" s="80"/>
      <c r="D459" s="80"/>
      <c r="E459" s="80"/>
      <c r="F459" s="80"/>
    </row>
    <row r="460" spans="2:6">
      <c r="B460" s="80"/>
      <c r="C460" s="80"/>
      <c r="D460" s="80"/>
      <c r="E460" s="80"/>
      <c r="F460" s="80"/>
    </row>
    <row r="461" spans="2:6">
      <c r="B461" s="80"/>
      <c r="C461" s="80"/>
      <c r="D461" s="80"/>
      <c r="E461" s="80"/>
      <c r="F461" s="80"/>
    </row>
    <row r="462" spans="2:6">
      <c r="B462" s="80"/>
      <c r="C462" s="80"/>
      <c r="D462" s="80"/>
      <c r="E462" s="80"/>
      <c r="F462" s="80"/>
    </row>
    <row r="463" spans="2:6">
      <c r="B463" s="80"/>
      <c r="C463" s="80"/>
      <c r="D463" s="80"/>
      <c r="E463" s="80"/>
      <c r="F463" s="80"/>
    </row>
    <row r="464" spans="2:6">
      <c r="B464" s="80"/>
      <c r="C464" s="80"/>
      <c r="D464" s="80"/>
      <c r="E464" s="80"/>
      <c r="F464" s="80"/>
    </row>
    <row r="465" spans="2:6">
      <c r="B465" s="80"/>
      <c r="C465" s="80"/>
      <c r="D465" s="80"/>
      <c r="E465" s="80"/>
      <c r="F465" s="80"/>
    </row>
    <row r="466" spans="2:6">
      <c r="B466" s="80"/>
      <c r="C466" s="80"/>
      <c r="D466" s="80"/>
      <c r="E466" s="80"/>
      <c r="F466" s="80"/>
    </row>
    <row r="467" spans="2:6">
      <c r="B467" s="80"/>
      <c r="C467" s="80"/>
      <c r="D467" s="80"/>
      <c r="E467" s="80"/>
      <c r="F467" s="80"/>
    </row>
    <row r="468" spans="2:6">
      <c r="B468" s="80"/>
      <c r="C468" s="80"/>
      <c r="D468" s="80"/>
      <c r="E468" s="80"/>
      <c r="F468" s="80"/>
    </row>
    <row r="469" spans="2:6">
      <c r="B469" s="80"/>
      <c r="C469" s="80"/>
      <c r="D469" s="80"/>
      <c r="E469" s="80"/>
      <c r="F469" s="80"/>
    </row>
    <row r="470" spans="2:6">
      <c r="B470" s="80"/>
      <c r="C470" s="80"/>
      <c r="D470" s="80"/>
      <c r="E470" s="80"/>
      <c r="F470" s="80"/>
    </row>
    <row r="471" spans="2:6">
      <c r="B471" s="80"/>
      <c r="C471" s="80"/>
      <c r="D471" s="80"/>
      <c r="E471" s="80"/>
      <c r="F471" s="80"/>
    </row>
    <row r="472" spans="2:6">
      <c r="B472" s="80"/>
      <c r="C472" s="80"/>
      <c r="D472" s="80"/>
      <c r="E472" s="80"/>
      <c r="F472" s="80"/>
    </row>
    <row r="473" spans="2:6">
      <c r="B473" s="80"/>
      <c r="C473" s="80"/>
      <c r="D473" s="80"/>
      <c r="E473" s="80"/>
      <c r="F473" s="80"/>
    </row>
    <row r="474" spans="2:6">
      <c r="B474" s="80"/>
      <c r="C474" s="80"/>
      <c r="D474" s="80"/>
      <c r="E474" s="80"/>
      <c r="F474" s="80"/>
    </row>
    <row r="475" spans="2:6">
      <c r="B475" s="80"/>
      <c r="C475" s="80"/>
      <c r="D475" s="80"/>
      <c r="E475" s="80"/>
      <c r="F475" s="80"/>
    </row>
    <row r="476" spans="2:6">
      <c r="B476" s="80"/>
      <c r="C476" s="80"/>
      <c r="D476" s="80"/>
      <c r="E476" s="80"/>
      <c r="F476" s="80"/>
    </row>
    <row r="477" spans="2:6">
      <c r="B477" s="80"/>
      <c r="C477" s="80"/>
      <c r="D477" s="80"/>
      <c r="E477" s="80"/>
      <c r="F477" s="80"/>
    </row>
    <row r="478" spans="2:6">
      <c r="B478" s="80"/>
      <c r="C478" s="80"/>
      <c r="D478" s="80"/>
      <c r="E478" s="80"/>
      <c r="F478" s="80"/>
    </row>
    <row r="479" spans="2:6">
      <c r="B479" s="80"/>
      <c r="C479" s="80"/>
      <c r="D479" s="80"/>
      <c r="E479" s="80"/>
      <c r="F479" s="80"/>
    </row>
    <row r="480" spans="2:6">
      <c r="B480" s="80"/>
      <c r="C480" s="80"/>
      <c r="D480" s="80"/>
      <c r="E480" s="80"/>
      <c r="F480" s="80"/>
    </row>
    <row r="481" spans="2:6">
      <c r="B481" s="80"/>
      <c r="C481" s="80"/>
      <c r="D481" s="80"/>
      <c r="E481" s="80"/>
      <c r="F481" s="80"/>
    </row>
    <row r="482" spans="2:6">
      <c r="B482" s="80"/>
      <c r="C482" s="80"/>
      <c r="D482" s="80"/>
      <c r="E482" s="80"/>
      <c r="F482" s="80"/>
    </row>
    <row r="483" spans="2:6">
      <c r="B483" s="80"/>
      <c r="C483" s="80"/>
      <c r="D483" s="80"/>
      <c r="E483" s="80"/>
      <c r="F483" s="80"/>
    </row>
    <row r="484" spans="2:6">
      <c r="B484" s="80"/>
      <c r="C484" s="80"/>
      <c r="D484" s="80"/>
      <c r="E484" s="80"/>
      <c r="F484" s="80"/>
    </row>
    <row r="485" spans="2:6">
      <c r="B485" s="80"/>
      <c r="C485" s="80"/>
      <c r="D485" s="80"/>
      <c r="E485" s="80"/>
      <c r="F485" s="80"/>
    </row>
    <row r="486" spans="2:6">
      <c r="B486" s="80"/>
      <c r="C486" s="80"/>
      <c r="D486" s="80"/>
      <c r="E486" s="80"/>
      <c r="F486" s="80"/>
    </row>
    <row r="487" spans="2:6">
      <c r="B487" s="80"/>
      <c r="C487" s="80"/>
      <c r="D487" s="80"/>
      <c r="E487" s="80"/>
      <c r="F487" s="80"/>
    </row>
    <row r="488" spans="2:6">
      <c r="B488" s="80"/>
      <c r="C488" s="80"/>
      <c r="D488" s="80"/>
      <c r="E488" s="80"/>
      <c r="F488" s="80"/>
    </row>
    <row r="489" spans="2:6">
      <c r="B489" s="80"/>
      <c r="C489" s="80"/>
      <c r="D489" s="80"/>
      <c r="E489" s="80"/>
      <c r="F489" s="80"/>
    </row>
    <row r="490" spans="2:6">
      <c r="B490" s="80"/>
      <c r="C490" s="80"/>
      <c r="D490" s="80"/>
      <c r="E490" s="80"/>
      <c r="F490" s="80"/>
    </row>
    <row r="491" spans="2:6">
      <c r="B491" s="80"/>
      <c r="C491" s="80"/>
      <c r="D491" s="80"/>
      <c r="E491" s="80"/>
      <c r="F491" s="80"/>
    </row>
    <row r="492" spans="2:6">
      <c r="B492" s="80"/>
      <c r="C492" s="80"/>
      <c r="D492" s="80"/>
      <c r="E492" s="80"/>
      <c r="F492" s="80"/>
    </row>
    <row r="493" spans="2:6">
      <c r="B493" s="80"/>
      <c r="C493" s="80"/>
      <c r="D493" s="80"/>
      <c r="E493" s="80"/>
      <c r="F493" s="80"/>
    </row>
    <row r="494" spans="2:6">
      <c r="B494" s="80"/>
      <c r="C494" s="80"/>
      <c r="D494" s="80"/>
      <c r="E494" s="80"/>
      <c r="F494" s="80"/>
    </row>
    <row r="495" spans="2:6">
      <c r="B495" s="80"/>
      <c r="C495" s="80"/>
      <c r="D495" s="80"/>
      <c r="E495" s="80"/>
      <c r="F495" s="80"/>
    </row>
    <row r="496" spans="2:6">
      <c r="B496" s="80"/>
      <c r="C496" s="80"/>
      <c r="D496" s="80"/>
      <c r="E496" s="80"/>
      <c r="F496" s="80"/>
    </row>
    <row r="497" spans="2:6">
      <c r="B497" s="80"/>
      <c r="C497" s="80"/>
      <c r="D497" s="80"/>
      <c r="E497" s="80"/>
      <c r="F497" s="80"/>
    </row>
    <row r="498" spans="2:6">
      <c r="B498" s="80"/>
      <c r="C498" s="80"/>
      <c r="D498" s="80"/>
      <c r="E498" s="80"/>
      <c r="F498" s="80"/>
    </row>
    <row r="499" spans="2:6">
      <c r="B499" s="80"/>
      <c r="C499" s="80"/>
      <c r="D499" s="80"/>
      <c r="E499" s="80"/>
      <c r="F499" s="80"/>
    </row>
    <row r="500" spans="2:6">
      <c r="B500" s="80"/>
      <c r="C500" s="80"/>
      <c r="D500" s="80"/>
      <c r="E500" s="80"/>
      <c r="F500" s="80"/>
    </row>
    <row r="501" spans="2:6">
      <c r="B501" s="80"/>
      <c r="C501" s="80"/>
      <c r="D501" s="80"/>
      <c r="E501" s="80"/>
      <c r="F501" s="80"/>
    </row>
    <row r="502" spans="2:6">
      <c r="B502" s="80"/>
      <c r="C502" s="80"/>
      <c r="D502" s="80"/>
      <c r="E502" s="80"/>
      <c r="F502" s="80"/>
    </row>
    <row r="503" spans="2:6">
      <c r="B503" s="80"/>
      <c r="C503" s="80"/>
      <c r="D503" s="80"/>
      <c r="E503" s="80"/>
      <c r="F503" s="80"/>
    </row>
    <row r="504" spans="2:6">
      <c r="B504" s="80"/>
      <c r="C504" s="80"/>
      <c r="D504" s="80"/>
      <c r="E504" s="80"/>
      <c r="F504" s="80"/>
    </row>
    <row r="505" spans="2:6">
      <c r="B505" s="80"/>
      <c r="C505" s="80"/>
      <c r="D505" s="80"/>
      <c r="E505" s="80"/>
      <c r="F505" s="80"/>
    </row>
    <row r="506" spans="2:6">
      <c r="B506" s="80"/>
      <c r="C506" s="80"/>
      <c r="D506" s="80"/>
      <c r="E506" s="80"/>
      <c r="F506" s="80"/>
    </row>
    <row r="507" spans="2:6">
      <c r="B507" s="80"/>
      <c r="C507" s="80"/>
      <c r="D507" s="80"/>
      <c r="E507" s="80"/>
      <c r="F507" s="80"/>
    </row>
    <row r="508" spans="2:6">
      <c r="B508" s="80"/>
      <c r="C508" s="80"/>
      <c r="D508" s="80"/>
      <c r="E508" s="80"/>
      <c r="F508" s="80"/>
    </row>
    <row r="509" spans="2:6">
      <c r="B509" s="80"/>
      <c r="C509" s="80"/>
      <c r="D509" s="80"/>
      <c r="E509" s="80"/>
      <c r="F509" s="80"/>
    </row>
    <row r="510" spans="2:6">
      <c r="B510" s="80"/>
      <c r="C510" s="80"/>
      <c r="D510" s="80"/>
      <c r="E510" s="80"/>
      <c r="F510" s="80"/>
    </row>
    <row r="511" spans="2:6">
      <c r="B511" s="80"/>
      <c r="C511" s="80"/>
      <c r="D511" s="80"/>
      <c r="E511" s="80"/>
      <c r="F511" s="80"/>
    </row>
    <row r="512" spans="2:6">
      <c r="B512" s="80"/>
      <c r="C512" s="80"/>
      <c r="D512" s="80"/>
      <c r="E512" s="80"/>
      <c r="F512" s="80"/>
    </row>
    <row r="513" spans="2:6">
      <c r="B513" s="80"/>
      <c r="C513" s="80"/>
      <c r="D513" s="80"/>
      <c r="E513" s="80"/>
      <c r="F513" s="80"/>
    </row>
    <row r="514" spans="2:6">
      <c r="B514" s="80"/>
      <c r="C514" s="80"/>
      <c r="D514" s="80"/>
      <c r="E514" s="80"/>
      <c r="F514" s="80"/>
    </row>
    <row r="515" spans="2:6">
      <c r="B515" s="80"/>
      <c r="C515" s="80"/>
      <c r="D515" s="80"/>
      <c r="E515" s="80"/>
      <c r="F515" s="80"/>
    </row>
    <row r="516" spans="2:6">
      <c r="B516" s="80"/>
      <c r="C516" s="80"/>
      <c r="D516" s="80"/>
      <c r="E516" s="80"/>
      <c r="F516" s="80"/>
    </row>
    <row r="517" spans="2:6">
      <c r="B517" s="80"/>
      <c r="C517" s="80"/>
      <c r="D517" s="80"/>
      <c r="E517" s="80"/>
      <c r="F517" s="80"/>
    </row>
    <row r="518" spans="2:6">
      <c r="B518" s="80"/>
      <c r="C518" s="80"/>
      <c r="D518" s="80"/>
      <c r="E518" s="80"/>
      <c r="F518" s="80"/>
    </row>
    <row r="519" spans="2:6">
      <c r="B519" s="80"/>
      <c r="C519" s="80"/>
      <c r="D519" s="80"/>
      <c r="E519" s="80"/>
      <c r="F519" s="80"/>
    </row>
    <row r="520" spans="2:6">
      <c r="B520" s="80"/>
      <c r="C520" s="80"/>
      <c r="D520" s="80"/>
      <c r="E520" s="80"/>
      <c r="F520" s="80"/>
    </row>
    <row r="521" spans="2:6">
      <c r="B521" s="80"/>
      <c r="C521" s="80"/>
      <c r="D521" s="80"/>
      <c r="E521" s="80"/>
      <c r="F521" s="80"/>
    </row>
    <row r="522" spans="2:6">
      <c r="B522" s="80"/>
      <c r="C522" s="80"/>
      <c r="D522" s="80"/>
      <c r="E522" s="80"/>
      <c r="F522" s="80"/>
    </row>
    <row r="523" spans="2:6">
      <c r="B523" s="80"/>
      <c r="C523" s="80"/>
      <c r="D523" s="80"/>
      <c r="E523" s="80"/>
      <c r="F523" s="80"/>
    </row>
    <row r="524" spans="2:6">
      <c r="B524" s="80"/>
      <c r="C524" s="80"/>
      <c r="D524" s="80"/>
      <c r="E524" s="80"/>
      <c r="F524" s="80"/>
    </row>
    <row r="525" spans="2:6">
      <c r="B525" s="80"/>
      <c r="C525" s="80"/>
      <c r="D525" s="80"/>
      <c r="E525" s="80"/>
      <c r="F525" s="80"/>
    </row>
    <row r="526" spans="2:6">
      <c r="B526" s="80"/>
      <c r="C526" s="80"/>
      <c r="D526" s="80"/>
      <c r="E526" s="80"/>
      <c r="F526" s="80"/>
    </row>
    <row r="527" spans="2:6">
      <c r="B527" s="80"/>
      <c r="C527" s="80"/>
      <c r="D527" s="80"/>
      <c r="E527" s="80"/>
      <c r="F527" s="80"/>
    </row>
    <row r="528" spans="2:6">
      <c r="B528" s="80"/>
      <c r="C528" s="80"/>
      <c r="D528" s="80"/>
      <c r="E528" s="80"/>
      <c r="F528" s="80"/>
    </row>
    <row r="529" spans="2:6">
      <c r="B529" s="80"/>
      <c r="C529" s="80"/>
      <c r="D529" s="80"/>
      <c r="E529" s="80"/>
      <c r="F529" s="80"/>
    </row>
    <row r="530" spans="2:6">
      <c r="B530" s="80"/>
      <c r="C530" s="80"/>
      <c r="D530" s="80"/>
      <c r="E530" s="80"/>
      <c r="F530" s="80"/>
    </row>
    <row r="531" spans="2:6">
      <c r="B531" s="80"/>
      <c r="C531" s="80"/>
      <c r="D531" s="80"/>
      <c r="E531" s="80"/>
      <c r="F531" s="80"/>
    </row>
    <row r="532" spans="2:6">
      <c r="B532" s="80"/>
      <c r="C532" s="80"/>
      <c r="D532" s="80"/>
      <c r="E532" s="80"/>
      <c r="F532" s="80"/>
    </row>
    <row r="533" spans="2:6">
      <c r="B533" s="80"/>
      <c r="C533" s="80"/>
      <c r="D533" s="80"/>
      <c r="E533" s="80"/>
      <c r="F533" s="80"/>
    </row>
    <row r="534" spans="2:6">
      <c r="B534" s="80"/>
      <c r="C534" s="80"/>
      <c r="D534" s="80"/>
      <c r="E534" s="80"/>
      <c r="F534" s="80"/>
    </row>
    <row r="535" spans="2:6">
      <c r="B535" s="80"/>
      <c r="C535" s="80"/>
      <c r="D535" s="80"/>
      <c r="E535" s="80"/>
      <c r="F535" s="80"/>
    </row>
    <row r="536" spans="2:6">
      <c r="B536" s="80"/>
      <c r="C536" s="80"/>
      <c r="D536" s="80"/>
      <c r="E536" s="80"/>
      <c r="F536" s="80"/>
    </row>
    <row r="537" spans="2:6">
      <c r="B537" s="80"/>
      <c r="C537" s="80"/>
      <c r="D537" s="80"/>
      <c r="E537" s="80"/>
      <c r="F537" s="80"/>
    </row>
    <row r="538" spans="2:6">
      <c r="B538" s="80"/>
      <c r="C538" s="80"/>
      <c r="D538" s="80"/>
      <c r="E538" s="80"/>
      <c r="F538" s="80"/>
    </row>
    <row r="539" spans="2:6">
      <c r="B539" s="80"/>
      <c r="C539" s="80"/>
      <c r="D539" s="80"/>
      <c r="E539" s="80"/>
      <c r="F539" s="80"/>
    </row>
    <row r="540" spans="2:6">
      <c r="B540" s="80"/>
      <c r="C540" s="80"/>
      <c r="D540" s="80"/>
      <c r="E540" s="80"/>
      <c r="F540" s="80"/>
    </row>
    <row r="541" spans="2:6">
      <c r="B541" s="80"/>
      <c r="C541" s="80"/>
      <c r="D541" s="80"/>
      <c r="E541" s="80"/>
      <c r="F541" s="80"/>
    </row>
    <row r="542" spans="2:6">
      <c r="B542" s="80"/>
      <c r="C542" s="80"/>
      <c r="D542" s="80"/>
      <c r="E542" s="80"/>
      <c r="F542" s="80"/>
    </row>
    <row r="543" spans="2:6">
      <c r="B543" s="80"/>
      <c r="C543" s="80"/>
      <c r="D543" s="80"/>
      <c r="E543" s="80"/>
      <c r="F543" s="80"/>
    </row>
    <row r="544" spans="2:6">
      <c r="B544" s="80"/>
      <c r="C544" s="80"/>
      <c r="D544" s="80"/>
      <c r="E544" s="80"/>
      <c r="F544" s="80"/>
    </row>
    <row r="545" spans="2:6">
      <c r="B545" s="80"/>
      <c r="C545" s="80"/>
      <c r="D545" s="80"/>
      <c r="E545" s="80"/>
      <c r="F545" s="80"/>
    </row>
    <row r="546" spans="2:6">
      <c r="B546" s="80"/>
      <c r="C546" s="80"/>
      <c r="D546" s="80"/>
      <c r="E546" s="80"/>
      <c r="F546" s="80"/>
    </row>
    <row r="547" spans="2:6">
      <c r="B547" s="80"/>
      <c r="C547" s="80"/>
      <c r="D547" s="80"/>
      <c r="E547" s="80"/>
      <c r="F547" s="80"/>
    </row>
    <row r="548" spans="2:6">
      <c r="B548" s="80"/>
      <c r="C548" s="80"/>
      <c r="D548" s="80"/>
      <c r="E548" s="80"/>
      <c r="F548" s="80"/>
    </row>
    <row r="549" spans="2:6">
      <c r="B549" s="80"/>
      <c r="C549" s="80"/>
      <c r="D549" s="80"/>
      <c r="E549" s="80"/>
      <c r="F549" s="80"/>
    </row>
    <row r="550" spans="2:6">
      <c r="B550" s="80"/>
      <c r="C550" s="80"/>
      <c r="D550" s="80"/>
      <c r="E550" s="80"/>
      <c r="F550" s="80"/>
    </row>
    <row r="551" spans="2:6">
      <c r="B551" s="80"/>
      <c r="C551" s="80"/>
      <c r="D551" s="80"/>
      <c r="E551" s="80"/>
      <c r="F551" s="80"/>
    </row>
    <row r="552" spans="2:6">
      <c r="B552" s="80"/>
      <c r="C552" s="80"/>
      <c r="D552" s="80"/>
      <c r="E552" s="80"/>
      <c r="F552" s="80"/>
    </row>
    <row r="553" spans="2:6">
      <c r="B553" s="80"/>
      <c r="C553" s="80"/>
      <c r="D553" s="80"/>
      <c r="E553" s="80"/>
      <c r="F553" s="80"/>
    </row>
    <row r="554" spans="2:6">
      <c r="B554" s="80"/>
      <c r="C554" s="80"/>
      <c r="D554" s="80"/>
      <c r="E554" s="80"/>
      <c r="F554" s="80"/>
    </row>
    <row r="555" spans="2:6">
      <c r="B555" s="80"/>
      <c r="C555" s="80"/>
      <c r="D555" s="80"/>
      <c r="E555" s="80"/>
      <c r="F555" s="80"/>
    </row>
    <row r="556" spans="2:6">
      <c r="B556" s="80"/>
      <c r="C556" s="80"/>
      <c r="D556" s="80"/>
      <c r="E556" s="80"/>
      <c r="F556" s="80"/>
    </row>
    <row r="557" spans="2:6">
      <c r="B557" s="80"/>
      <c r="C557" s="80"/>
      <c r="D557" s="80"/>
      <c r="E557" s="80"/>
      <c r="F557" s="80"/>
    </row>
    <row r="558" spans="2:6">
      <c r="B558" s="80"/>
      <c r="C558" s="80"/>
      <c r="D558" s="80"/>
      <c r="E558" s="80"/>
      <c r="F558" s="80"/>
    </row>
    <row r="559" spans="2:6">
      <c r="B559" s="80"/>
      <c r="C559" s="80"/>
      <c r="D559" s="80"/>
      <c r="E559" s="80"/>
      <c r="F559" s="80"/>
    </row>
    <row r="560" spans="2:6">
      <c r="B560" s="80"/>
      <c r="C560" s="80"/>
      <c r="D560" s="80"/>
      <c r="E560" s="80"/>
      <c r="F560" s="80"/>
    </row>
    <row r="561" spans="2:6">
      <c r="B561" s="80"/>
      <c r="C561" s="80"/>
      <c r="D561" s="80"/>
      <c r="E561" s="80"/>
      <c r="F561" s="80"/>
    </row>
    <row r="562" spans="2:6">
      <c r="B562" s="80"/>
      <c r="C562" s="80"/>
      <c r="D562" s="80"/>
      <c r="E562" s="80"/>
      <c r="F562" s="80"/>
    </row>
    <row r="563" spans="2:6">
      <c r="B563" s="80"/>
      <c r="C563" s="80"/>
      <c r="D563" s="80"/>
      <c r="E563" s="80"/>
      <c r="F563" s="80"/>
    </row>
    <row r="564" spans="2:6">
      <c r="B564" s="80"/>
      <c r="C564" s="80"/>
      <c r="D564" s="80"/>
      <c r="E564" s="80"/>
      <c r="F564" s="80"/>
    </row>
    <row r="565" spans="2:6">
      <c r="B565" s="80"/>
      <c r="C565" s="80"/>
      <c r="D565" s="80"/>
      <c r="E565" s="80"/>
      <c r="F565" s="80"/>
    </row>
    <row r="566" spans="2:6">
      <c r="B566" s="80"/>
      <c r="C566" s="80"/>
      <c r="D566" s="80"/>
      <c r="E566" s="80"/>
      <c r="F566" s="80"/>
    </row>
    <row r="567" spans="2:6">
      <c r="B567" s="80"/>
      <c r="C567" s="80"/>
      <c r="D567" s="80"/>
      <c r="E567" s="80"/>
      <c r="F567" s="80"/>
    </row>
    <row r="568" spans="2:6">
      <c r="B568" s="80"/>
      <c r="C568" s="80"/>
      <c r="D568" s="80"/>
      <c r="E568" s="80"/>
      <c r="F568" s="80"/>
    </row>
    <row r="569" spans="2:6">
      <c r="B569" s="80"/>
      <c r="C569" s="80"/>
      <c r="D569" s="80"/>
      <c r="E569" s="80"/>
      <c r="F569" s="80"/>
    </row>
    <row r="570" spans="2:6">
      <c r="B570" s="80"/>
      <c r="C570" s="80"/>
      <c r="D570" s="80"/>
      <c r="E570" s="80"/>
      <c r="F570" s="80"/>
    </row>
    <row r="571" spans="2:6">
      <c r="B571" s="80"/>
      <c r="C571" s="80"/>
      <c r="D571" s="80"/>
      <c r="E571" s="80"/>
      <c r="F571" s="80"/>
    </row>
    <row r="572" spans="2:6">
      <c r="B572" s="80"/>
      <c r="C572" s="80"/>
      <c r="D572" s="80"/>
      <c r="E572" s="80"/>
      <c r="F572" s="80"/>
    </row>
    <row r="573" spans="2:6">
      <c r="B573" s="80"/>
      <c r="C573" s="80"/>
      <c r="D573" s="80"/>
      <c r="E573" s="80"/>
      <c r="F573" s="80"/>
    </row>
    <row r="574" spans="2:6">
      <c r="B574" s="80"/>
      <c r="C574" s="80"/>
      <c r="D574" s="80"/>
      <c r="E574" s="80"/>
      <c r="F574" s="80"/>
    </row>
    <row r="575" spans="2:6">
      <c r="B575" s="80"/>
      <c r="C575" s="80"/>
      <c r="D575" s="80"/>
      <c r="E575" s="80"/>
      <c r="F575" s="80"/>
    </row>
    <row r="576" spans="2:6">
      <c r="B576" s="80"/>
      <c r="C576" s="80"/>
      <c r="D576" s="80"/>
      <c r="E576" s="80"/>
      <c r="F576" s="80"/>
    </row>
    <row r="577" spans="2:6">
      <c r="B577" s="80"/>
      <c r="C577" s="80"/>
      <c r="D577" s="80"/>
      <c r="E577" s="80"/>
      <c r="F577" s="80"/>
    </row>
    <row r="578" spans="2:6">
      <c r="B578" s="80"/>
      <c r="C578" s="80"/>
      <c r="D578" s="80"/>
      <c r="E578" s="80"/>
      <c r="F578" s="80"/>
    </row>
    <row r="579" spans="2:6">
      <c r="B579" s="80"/>
      <c r="C579" s="80"/>
      <c r="D579" s="80"/>
      <c r="E579" s="80"/>
      <c r="F579" s="80"/>
    </row>
    <row r="580" spans="2:6">
      <c r="B580" s="80"/>
      <c r="C580" s="80"/>
      <c r="D580" s="80"/>
      <c r="E580" s="80"/>
      <c r="F580" s="80"/>
    </row>
    <row r="581" spans="2:6">
      <c r="B581" s="80"/>
      <c r="C581" s="80"/>
      <c r="D581" s="80"/>
      <c r="E581" s="80"/>
      <c r="F581" s="80"/>
    </row>
    <row r="582" spans="2:6">
      <c r="B582" s="80"/>
      <c r="C582" s="80"/>
      <c r="D582" s="80"/>
      <c r="E582" s="80"/>
      <c r="F582" s="80"/>
    </row>
    <row r="583" spans="2:6">
      <c r="B583" s="80"/>
      <c r="C583" s="80"/>
      <c r="D583" s="80"/>
      <c r="E583" s="80"/>
      <c r="F583" s="80"/>
    </row>
    <row r="584" spans="2:6">
      <c r="B584" s="80"/>
      <c r="C584" s="80"/>
      <c r="D584" s="80"/>
      <c r="E584" s="80"/>
      <c r="F584" s="80"/>
    </row>
    <row r="585" spans="2:6">
      <c r="B585" s="80"/>
      <c r="C585" s="80"/>
      <c r="D585" s="80"/>
      <c r="E585" s="80"/>
      <c r="F585" s="80"/>
    </row>
    <row r="586" spans="2:6">
      <c r="B586" s="80"/>
      <c r="C586" s="80"/>
      <c r="D586" s="80"/>
      <c r="E586" s="80"/>
      <c r="F586" s="80"/>
    </row>
    <row r="587" spans="2:6">
      <c r="B587" s="80"/>
      <c r="C587" s="80"/>
      <c r="D587" s="80"/>
      <c r="E587" s="80"/>
      <c r="F587" s="80"/>
    </row>
    <row r="588" spans="2:6">
      <c r="B588" s="80"/>
      <c r="C588" s="80"/>
      <c r="D588" s="80"/>
      <c r="E588" s="80"/>
      <c r="F588" s="80"/>
    </row>
    <row r="589" spans="2:6">
      <c r="B589" s="80"/>
      <c r="C589" s="80"/>
      <c r="D589" s="80"/>
      <c r="E589" s="80"/>
      <c r="F589" s="80"/>
    </row>
    <row r="590" spans="2:6">
      <c r="B590" s="80"/>
      <c r="C590" s="80"/>
      <c r="D590" s="80"/>
      <c r="E590" s="80"/>
      <c r="F590" s="80"/>
    </row>
    <row r="591" spans="2:6">
      <c r="B591" s="80"/>
      <c r="C591" s="80"/>
      <c r="D591" s="80"/>
      <c r="E591" s="80"/>
      <c r="F591" s="80"/>
    </row>
    <row r="592" spans="2:6">
      <c r="B592" s="80"/>
      <c r="C592" s="80"/>
      <c r="D592" s="80"/>
      <c r="E592" s="80"/>
      <c r="F592" s="80"/>
    </row>
    <row r="593" spans="2:6">
      <c r="B593" s="80"/>
      <c r="C593" s="80"/>
      <c r="D593" s="80"/>
      <c r="E593" s="80"/>
      <c r="F593" s="80"/>
    </row>
    <row r="594" spans="2:6">
      <c r="B594" s="80"/>
      <c r="C594" s="80"/>
      <c r="D594" s="80"/>
      <c r="E594" s="80"/>
      <c r="F594" s="80"/>
    </row>
    <row r="595" spans="2:6">
      <c r="B595" s="80"/>
      <c r="C595" s="80"/>
      <c r="D595" s="80"/>
      <c r="E595" s="80"/>
      <c r="F595" s="80"/>
    </row>
    <row r="596" spans="2:6">
      <c r="B596" s="80"/>
      <c r="C596" s="80"/>
      <c r="D596" s="80"/>
      <c r="E596" s="80"/>
      <c r="F596" s="80"/>
    </row>
    <row r="597" spans="2:6">
      <c r="B597" s="80"/>
      <c r="C597" s="80"/>
      <c r="D597" s="80"/>
      <c r="E597" s="80"/>
      <c r="F597" s="80"/>
    </row>
    <row r="598" spans="2:6">
      <c r="B598" s="80"/>
      <c r="C598" s="80"/>
      <c r="D598" s="80"/>
      <c r="E598" s="80"/>
      <c r="F598" s="80"/>
    </row>
    <row r="599" spans="2:6">
      <c r="B599" s="80"/>
      <c r="C599" s="80"/>
      <c r="D599" s="80"/>
      <c r="E599" s="80"/>
      <c r="F599" s="80"/>
    </row>
    <row r="600" spans="2:6">
      <c r="B600" s="80"/>
      <c r="C600" s="80"/>
      <c r="D600" s="80"/>
      <c r="E600" s="80"/>
      <c r="F600" s="80"/>
    </row>
    <row r="601" spans="2:6">
      <c r="B601" s="80"/>
      <c r="C601" s="80"/>
      <c r="D601" s="80"/>
      <c r="E601" s="80"/>
      <c r="F601" s="80"/>
    </row>
    <row r="602" spans="2:6">
      <c r="B602" s="80"/>
      <c r="C602" s="80"/>
      <c r="D602" s="80"/>
      <c r="E602" s="80"/>
      <c r="F602" s="80"/>
    </row>
    <row r="603" spans="2:6">
      <c r="B603" s="80"/>
      <c r="C603" s="80"/>
      <c r="D603" s="80"/>
      <c r="E603" s="80"/>
      <c r="F603" s="80"/>
    </row>
    <row r="604" spans="2:6">
      <c r="B604" s="80"/>
      <c r="C604" s="80"/>
      <c r="D604" s="80"/>
      <c r="E604" s="80"/>
      <c r="F604" s="80"/>
    </row>
    <row r="605" spans="2:6">
      <c r="B605" s="80"/>
      <c r="C605" s="80"/>
      <c r="D605" s="80"/>
      <c r="E605" s="80"/>
      <c r="F605" s="80"/>
    </row>
    <row r="606" spans="2:6">
      <c r="B606" s="80"/>
      <c r="C606" s="80"/>
      <c r="D606" s="80"/>
      <c r="E606" s="80"/>
      <c r="F606" s="80"/>
    </row>
    <row r="607" spans="2:6">
      <c r="B607" s="80"/>
      <c r="C607" s="80"/>
      <c r="D607" s="80"/>
      <c r="E607" s="80"/>
      <c r="F607" s="80"/>
    </row>
    <row r="608" spans="2:6">
      <c r="B608" s="80"/>
      <c r="C608" s="80"/>
      <c r="D608" s="80"/>
      <c r="E608" s="80"/>
      <c r="F608" s="80"/>
    </row>
    <row r="609" spans="2:6">
      <c r="B609" s="80"/>
      <c r="C609" s="80"/>
      <c r="D609" s="80"/>
      <c r="E609" s="80"/>
      <c r="F609" s="80"/>
    </row>
    <row r="610" spans="2:6">
      <c r="B610" s="80"/>
      <c r="C610" s="80"/>
      <c r="D610" s="80"/>
      <c r="E610" s="80"/>
      <c r="F610" s="80"/>
    </row>
    <row r="611" spans="2:6">
      <c r="B611" s="80"/>
      <c r="C611" s="80"/>
      <c r="D611" s="80"/>
      <c r="E611" s="80"/>
      <c r="F611" s="80"/>
    </row>
    <row r="612" spans="2:6">
      <c r="B612" s="80"/>
      <c r="C612" s="80"/>
      <c r="D612" s="80"/>
      <c r="E612" s="80"/>
      <c r="F612" s="80"/>
    </row>
    <row r="613" spans="2:6">
      <c r="B613" s="80"/>
      <c r="C613" s="80"/>
      <c r="D613" s="80"/>
      <c r="E613" s="80"/>
      <c r="F613" s="80"/>
    </row>
    <row r="614" spans="2:6">
      <c r="B614" s="80"/>
      <c r="C614" s="80"/>
      <c r="D614" s="80"/>
      <c r="E614" s="80"/>
      <c r="F614" s="80"/>
    </row>
    <row r="615" spans="2:6">
      <c r="B615" s="80"/>
      <c r="C615" s="80"/>
      <c r="D615" s="80"/>
      <c r="E615" s="80"/>
      <c r="F615" s="80"/>
    </row>
    <row r="616" spans="2:6">
      <c r="B616" s="80"/>
      <c r="C616" s="80"/>
      <c r="D616" s="80"/>
      <c r="E616" s="80"/>
      <c r="F616" s="80"/>
    </row>
    <row r="617" spans="2:6">
      <c r="B617" s="80"/>
      <c r="C617" s="80"/>
      <c r="D617" s="80"/>
      <c r="E617" s="80"/>
      <c r="F617" s="80"/>
    </row>
    <row r="618" spans="2:6">
      <c r="B618" s="80"/>
      <c r="C618" s="80"/>
      <c r="D618" s="80"/>
      <c r="E618" s="80"/>
      <c r="F618" s="80"/>
    </row>
    <row r="619" spans="2:6">
      <c r="B619" s="80"/>
      <c r="C619" s="80"/>
      <c r="D619" s="80"/>
      <c r="E619" s="80"/>
      <c r="F619" s="80"/>
    </row>
    <row r="620" spans="2:6">
      <c r="B620" s="80"/>
      <c r="C620" s="80"/>
      <c r="D620" s="80"/>
      <c r="E620" s="80"/>
      <c r="F620" s="80"/>
    </row>
    <row r="621" spans="2:6">
      <c r="B621" s="80"/>
      <c r="C621" s="80"/>
      <c r="D621" s="80"/>
      <c r="E621" s="80"/>
      <c r="F621" s="80"/>
    </row>
    <row r="622" spans="2:6">
      <c r="B622" s="80"/>
      <c r="C622" s="80"/>
      <c r="D622" s="80"/>
      <c r="E622" s="80"/>
      <c r="F622" s="80"/>
    </row>
    <row r="623" spans="2:6">
      <c r="B623" s="80"/>
      <c r="C623" s="80"/>
      <c r="D623" s="80"/>
      <c r="E623" s="80"/>
      <c r="F623" s="80"/>
    </row>
    <row r="624" spans="2:6">
      <c r="B624" s="80"/>
      <c r="C624" s="80"/>
      <c r="D624" s="80"/>
      <c r="E624" s="80"/>
      <c r="F624" s="80"/>
    </row>
    <row r="625" spans="2:6">
      <c r="B625" s="80"/>
      <c r="C625" s="80"/>
      <c r="D625" s="80"/>
      <c r="E625" s="80"/>
      <c r="F625" s="80"/>
    </row>
    <row r="626" spans="2:6">
      <c r="B626" s="80"/>
      <c r="C626" s="80"/>
      <c r="D626" s="80"/>
      <c r="E626" s="80"/>
      <c r="F626" s="80"/>
    </row>
    <row r="627" spans="2:6">
      <c r="B627" s="80"/>
      <c r="C627" s="80"/>
      <c r="D627" s="80"/>
      <c r="E627" s="80"/>
      <c r="F627" s="80"/>
    </row>
    <row r="628" spans="2:6">
      <c r="B628" s="80"/>
      <c r="C628" s="80"/>
      <c r="D628" s="80"/>
      <c r="E628" s="80"/>
      <c r="F628" s="80"/>
    </row>
    <row r="629" spans="2:6">
      <c r="B629" s="80"/>
      <c r="C629" s="80"/>
      <c r="D629" s="80"/>
      <c r="E629" s="80"/>
      <c r="F629" s="80"/>
    </row>
    <row r="630" spans="2:6">
      <c r="B630" s="80"/>
      <c r="C630" s="80"/>
      <c r="D630" s="80"/>
      <c r="E630" s="80"/>
      <c r="F630" s="80"/>
    </row>
    <row r="631" spans="2:6">
      <c r="B631" s="80"/>
      <c r="C631" s="80"/>
      <c r="D631" s="80"/>
      <c r="E631" s="80"/>
      <c r="F631" s="80"/>
    </row>
    <row r="632" spans="2:6">
      <c r="B632" s="80"/>
      <c r="C632" s="80"/>
      <c r="D632" s="80"/>
      <c r="E632" s="80"/>
      <c r="F632" s="80"/>
    </row>
    <row r="633" spans="2:6">
      <c r="B633" s="80"/>
      <c r="C633" s="80"/>
      <c r="D633" s="80"/>
      <c r="E633" s="80"/>
      <c r="F633" s="80"/>
    </row>
    <row r="634" spans="2:6">
      <c r="B634" s="80"/>
      <c r="C634" s="80"/>
      <c r="D634" s="80"/>
      <c r="E634" s="80"/>
      <c r="F634" s="80"/>
    </row>
    <row r="635" spans="2:6">
      <c r="B635" s="80"/>
      <c r="C635" s="80"/>
      <c r="D635" s="80"/>
      <c r="E635" s="80"/>
      <c r="F635" s="80"/>
    </row>
    <row r="636" spans="2:6">
      <c r="B636" s="80"/>
      <c r="C636" s="80"/>
      <c r="D636" s="80"/>
      <c r="E636" s="80"/>
      <c r="F636" s="80"/>
    </row>
    <row r="637" spans="2:6">
      <c r="B637" s="80"/>
      <c r="C637" s="80"/>
      <c r="D637" s="80"/>
      <c r="E637" s="80"/>
      <c r="F637" s="80"/>
    </row>
    <row r="638" spans="2:6">
      <c r="B638" s="80"/>
      <c r="C638" s="80"/>
      <c r="D638" s="80"/>
      <c r="E638" s="80"/>
      <c r="F638" s="80"/>
    </row>
    <row r="639" spans="2:6">
      <c r="B639" s="80"/>
      <c r="C639" s="80"/>
      <c r="D639" s="80"/>
      <c r="E639" s="80"/>
      <c r="F639" s="80"/>
    </row>
    <row r="640" spans="2:6">
      <c r="B640" s="80"/>
      <c r="C640" s="80"/>
      <c r="D640" s="80"/>
      <c r="E640" s="80"/>
      <c r="F640" s="80"/>
    </row>
    <row r="641" spans="2:6">
      <c r="B641" s="80"/>
      <c r="C641" s="80"/>
      <c r="D641" s="80"/>
      <c r="E641" s="80"/>
      <c r="F641" s="80"/>
    </row>
    <row r="642" spans="2:6">
      <c r="B642" s="80"/>
      <c r="C642" s="80"/>
      <c r="D642" s="80"/>
      <c r="E642" s="80"/>
      <c r="F642" s="80"/>
    </row>
    <row r="643" spans="2:6">
      <c r="B643" s="80"/>
      <c r="C643" s="80"/>
      <c r="D643" s="80"/>
      <c r="E643" s="80"/>
      <c r="F643" s="80"/>
    </row>
    <row r="644" spans="2:6">
      <c r="B644" s="80"/>
      <c r="C644" s="80"/>
      <c r="D644" s="80"/>
      <c r="E644" s="80"/>
      <c r="F644" s="80"/>
    </row>
    <row r="645" spans="2:6">
      <c r="B645" s="80"/>
      <c r="C645" s="80"/>
      <c r="D645" s="80"/>
      <c r="E645" s="80"/>
      <c r="F645" s="80"/>
    </row>
    <row r="646" spans="2:6">
      <c r="B646" s="80"/>
      <c r="C646" s="80"/>
      <c r="D646" s="80"/>
      <c r="E646" s="80"/>
      <c r="F646" s="80"/>
    </row>
    <row r="647" spans="2:6">
      <c r="B647" s="80"/>
      <c r="C647" s="80"/>
      <c r="D647" s="80"/>
      <c r="E647" s="80"/>
      <c r="F647" s="80"/>
    </row>
    <row r="648" spans="2:6">
      <c r="B648" s="80"/>
      <c r="C648" s="80"/>
      <c r="D648" s="80"/>
      <c r="E648" s="80"/>
      <c r="F648" s="80"/>
    </row>
    <row r="649" spans="2:6">
      <c r="B649" s="80"/>
      <c r="C649" s="80"/>
      <c r="D649" s="80"/>
      <c r="E649" s="80"/>
      <c r="F649" s="80"/>
    </row>
    <row r="650" spans="2:6">
      <c r="B650" s="80"/>
      <c r="C650" s="80"/>
      <c r="D650" s="80"/>
      <c r="E650" s="80"/>
      <c r="F650" s="80"/>
    </row>
    <row r="651" spans="2:6">
      <c r="B651" s="80"/>
      <c r="C651" s="80"/>
      <c r="D651" s="80"/>
      <c r="E651" s="80"/>
      <c r="F651" s="80"/>
    </row>
    <row r="652" spans="2:6">
      <c r="B652" s="80"/>
      <c r="C652" s="80"/>
      <c r="D652" s="80"/>
      <c r="E652" s="80"/>
      <c r="F652" s="80"/>
    </row>
    <row r="653" spans="2:6">
      <c r="B653" s="80"/>
      <c r="C653" s="80"/>
      <c r="D653" s="80"/>
      <c r="E653" s="80"/>
      <c r="F653" s="80"/>
    </row>
    <row r="654" spans="2:6">
      <c r="B654" s="80"/>
      <c r="C654" s="80"/>
      <c r="D654" s="80"/>
      <c r="E654" s="80"/>
      <c r="F654" s="80"/>
    </row>
    <row r="655" spans="2:6">
      <c r="B655" s="80"/>
      <c r="C655" s="80"/>
      <c r="D655" s="80"/>
      <c r="E655" s="80"/>
      <c r="F655" s="80"/>
    </row>
    <row r="656" spans="2:6">
      <c r="B656" s="80"/>
      <c r="C656" s="80"/>
      <c r="D656" s="80"/>
      <c r="E656" s="80"/>
      <c r="F656" s="80"/>
    </row>
    <row r="657" spans="2:6">
      <c r="B657" s="80"/>
      <c r="C657" s="80"/>
      <c r="D657" s="80"/>
      <c r="E657" s="80"/>
      <c r="F657" s="80"/>
    </row>
    <row r="658" spans="2:6">
      <c r="B658" s="80"/>
      <c r="C658" s="80"/>
      <c r="D658" s="80"/>
      <c r="E658" s="80"/>
      <c r="F658" s="80"/>
    </row>
    <row r="659" spans="2:6">
      <c r="B659" s="80"/>
      <c r="C659" s="80"/>
      <c r="D659" s="80"/>
      <c r="E659" s="80"/>
      <c r="F659" s="80"/>
    </row>
    <row r="660" spans="2:6">
      <c r="B660" s="80"/>
      <c r="C660" s="80"/>
      <c r="D660" s="80"/>
      <c r="E660" s="80"/>
      <c r="F660" s="80"/>
    </row>
    <row r="661" spans="2:6">
      <c r="B661" s="80"/>
      <c r="C661" s="80"/>
      <c r="D661" s="80"/>
      <c r="E661" s="80"/>
      <c r="F661" s="80"/>
    </row>
    <row r="662" spans="2:6">
      <c r="B662" s="80"/>
      <c r="C662" s="80"/>
      <c r="D662" s="80"/>
      <c r="E662" s="80"/>
      <c r="F662" s="80"/>
    </row>
    <row r="663" spans="2:6">
      <c r="B663" s="80"/>
      <c r="C663" s="80"/>
      <c r="D663" s="80"/>
      <c r="E663" s="80"/>
      <c r="F663" s="80"/>
    </row>
    <row r="664" spans="2:6">
      <c r="B664" s="80"/>
      <c r="C664" s="80"/>
      <c r="D664" s="80"/>
      <c r="E664" s="80"/>
      <c r="F664" s="80"/>
    </row>
    <row r="665" spans="2:6">
      <c r="B665" s="80"/>
      <c r="C665" s="80"/>
      <c r="D665" s="80"/>
      <c r="E665" s="80"/>
      <c r="F665" s="80"/>
    </row>
    <row r="666" spans="2:6">
      <c r="B666" s="80"/>
      <c r="C666" s="80"/>
      <c r="D666" s="80"/>
      <c r="E666" s="80"/>
      <c r="F666" s="80"/>
    </row>
    <row r="667" spans="2:6">
      <c r="B667" s="80"/>
      <c r="C667" s="80"/>
      <c r="D667" s="80"/>
      <c r="E667" s="80"/>
      <c r="F667" s="80"/>
    </row>
    <row r="668" spans="2:6">
      <c r="B668" s="80"/>
      <c r="C668" s="80"/>
      <c r="D668" s="80"/>
      <c r="E668" s="80"/>
      <c r="F668" s="80"/>
    </row>
    <row r="669" spans="2:6">
      <c r="B669" s="80"/>
      <c r="C669" s="80"/>
      <c r="D669" s="80"/>
      <c r="E669" s="80"/>
      <c r="F669" s="80"/>
    </row>
    <row r="670" spans="2:6">
      <c r="B670" s="80"/>
      <c r="C670" s="80"/>
      <c r="D670" s="80"/>
      <c r="E670" s="80"/>
      <c r="F670" s="80"/>
    </row>
    <row r="671" spans="2:6">
      <c r="B671" s="80"/>
      <c r="C671" s="80"/>
      <c r="D671" s="80"/>
      <c r="E671" s="80"/>
      <c r="F671" s="80"/>
    </row>
    <row r="672" spans="2:6">
      <c r="B672" s="80"/>
      <c r="C672" s="80"/>
      <c r="D672" s="80"/>
      <c r="E672" s="80"/>
      <c r="F672" s="80"/>
    </row>
    <row r="673" spans="2:6">
      <c r="B673" s="80"/>
      <c r="C673" s="80"/>
      <c r="D673" s="80"/>
      <c r="E673" s="80"/>
      <c r="F673" s="80"/>
    </row>
    <row r="674" spans="2:6">
      <c r="B674" s="80"/>
      <c r="C674" s="80"/>
      <c r="D674" s="80"/>
      <c r="E674" s="80"/>
      <c r="F674" s="80"/>
    </row>
    <row r="675" spans="2:6">
      <c r="B675" s="80"/>
      <c r="C675" s="80"/>
      <c r="D675" s="80"/>
      <c r="E675" s="80"/>
      <c r="F675" s="80"/>
    </row>
    <row r="676" spans="2:6">
      <c r="B676" s="80"/>
      <c r="C676" s="80"/>
      <c r="D676" s="80"/>
      <c r="E676" s="80"/>
      <c r="F676" s="80"/>
    </row>
    <row r="677" spans="2:6">
      <c r="B677" s="80"/>
      <c r="C677" s="80"/>
      <c r="D677" s="80"/>
      <c r="E677" s="80"/>
      <c r="F677" s="80"/>
    </row>
    <row r="678" spans="2:6">
      <c r="B678" s="80"/>
      <c r="C678" s="80"/>
      <c r="D678" s="80"/>
      <c r="E678" s="80"/>
      <c r="F678" s="80"/>
    </row>
    <row r="679" spans="2:6">
      <c r="B679" s="80"/>
      <c r="C679" s="80"/>
      <c r="D679" s="80"/>
      <c r="E679" s="80"/>
      <c r="F679" s="80"/>
    </row>
    <row r="680" spans="2:6">
      <c r="B680" s="80"/>
      <c r="C680" s="80"/>
      <c r="D680" s="80"/>
      <c r="E680" s="80"/>
      <c r="F680" s="80"/>
    </row>
    <row r="681" spans="2:6">
      <c r="B681" s="80"/>
      <c r="C681" s="80"/>
      <c r="D681" s="80"/>
      <c r="E681" s="80"/>
      <c r="F681" s="80"/>
    </row>
    <row r="682" spans="2:6">
      <c r="B682" s="80"/>
      <c r="C682" s="80"/>
      <c r="D682" s="80"/>
      <c r="E682" s="80"/>
      <c r="F682" s="80"/>
    </row>
    <row r="683" spans="2:6">
      <c r="B683" s="80"/>
      <c r="C683" s="80"/>
      <c r="D683" s="80"/>
      <c r="E683" s="80"/>
      <c r="F683" s="80"/>
    </row>
    <row r="684" spans="2:6">
      <c r="B684" s="80"/>
      <c r="C684" s="80"/>
      <c r="D684" s="80"/>
      <c r="E684" s="80"/>
      <c r="F684" s="80"/>
    </row>
    <row r="685" spans="2:6">
      <c r="B685" s="80"/>
      <c r="C685" s="80"/>
      <c r="D685" s="80"/>
      <c r="E685" s="80"/>
      <c r="F685" s="80"/>
    </row>
    <row r="686" spans="2:6">
      <c r="B686" s="80"/>
      <c r="C686" s="80"/>
      <c r="D686" s="80"/>
      <c r="E686" s="80"/>
      <c r="F686" s="80"/>
    </row>
    <row r="687" spans="2:6">
      <c r="B687" s="80"/>
      <c r="C687" s="80"/>
      <c r="D687" s="80"/>
      <c r="E687" s="80"/>
      <c r="F687" s="80"/>
    </row>
    <row r="688" spans="2:6">
      <c r="B688" s="80"/>
      <c r="C688" s="80"/>
      <c r="D688" s="80"/>
      <c r="E688" s="80"/>
      <c r="F688" s="80"/>
    </row>
    <row r="689" spans="2:6">
      <c r="B689" s="80"/>
      <c r="C689" s="80"/>
      <c r="D689" s="80"/>
      <c r="E689" s="80"/>
      <c r="F689" s="80"/>
    </row>
    <row r="690" spans="2:6">
      <c r="B690" s="80"/>
      <c r="C690" s="80"/>
      <c r="D690" s="80"/>
      <c r="E690" s="80"/>
      <c r="F690" s="80"/>
    </row>
    <row r="691" spans="2:6">
      <c r="B691" s="80"/>
      <c r="C691" s="80"/>
      <c r="D691" s="80"/>
      <c r="E691" s="80"/>
      <c r="F691" s="80"/>
    </row>
    <row r="692" spans="2:6">
      <c r="B692" s="80"/>
      <c r="C692" s="80"/>
      <c r="D692" s="80"/>
      <c r="E692" s="80"/>
      <c r="F692" s="80"/>
    </row>
    <row r="693" spans="2:6">
      <c r="B693" s="80"/>
      <c r="C693" s="80"/>
      <c r="D693" s="80"/>
      <c r="E693" s="80"/>
      <c r="F693" s="80"/>
    </row>
    <row r="694" spans="2:6">
      <c r="B694" s="80"/>
      <c r="C694" s="80"/>
      <c r="D694" s="80"/>
      <c r="E694" s="80"/>
      <c r="F694" s="80"/>
    </row>
    <row r="695" spans="2:6">
      <c r="B695" s="80"/>
      <c r="C695" s="80"/>
      <c r="D695" s="80"/>
      <c r="E695" s="80"/>
      <c r="F695" s="80"/>
    </row>
    <row r="696" spans="2:6">
      <c r="B696" s="80"/>
      <c r="C696" s="80"/>
      <c r="D696" s="80"/>
      <c r="E696" s="80"/>
      <c r="F696" s="80"/>
    </row>
    <row r="697" spans="2:6">
      <c r="B697" s="80"/>
      <c r="C697" s="80"/>
      <c r="D697" s="80"/>
      <c r="E697" s="80"/>
      <c r="F697" s="80"/>
    </row>
    <row r="698" spans="2:6">
      <c r="B698" s="80"/>
      <c r="C698" s="80"/>
      <c r="D698" s="80"/>
      <c r="E698" s="80"/>
      <c r="F698" s="80"/>
    </row>
    <row r="699" spans="2:6">
      <c r="B699" s="80"/>
      <c r="C699" s="80"/>
      <c r="D699" s="80"/>
      <c r="E699" s="80"/>
      <c r="F699" s="80"/>
    </row>
    <row r="700" spans="2:6">
      <c r="B700" s="80"/>
      <c r="C700" s="80"/>
      <c r="D700" s="80"/>
      <c r="E700" s="80"/>
      <c r="F700" s="80"/>
    </row>
    <row r="701" spans="2:6">
      <c r="B701" s="80"/>
      <c r="C701" s="80"/>
      <c r="D701" s="80"/>
      <c r="E701" s="80"/>
      <c r="F701" s="80"/>
    </row>
    <row r="702" spans="2:6">
      <c r="B702" s="80"/>
      <c r="C702" s="80"/>
      <c r="D702" s="80"/>
      <c r="E702" s="80"/>
      <c r="F702" s="80"/>
    </row>
    <row r="703" spans="2:6">
      <c r="B703" s="80"/>
      <c r="C703" s="80"/>
      <c r="D703" s="80"/>
      <c r="E703" s="80"/>
      <c r="F703" s="80"/>
    </row>
    <row r="704" spans="2:6">
      <c r="B704" s="80"/>
      <c r="C704" s="80"/>
      <c r="D704" s="80"/>
      <c r="E704" s="80"/>
      <c r="F704" s="80"/>
    </row>
    <row r="705" spans="2:6">
      <c r="B705" s="80"/>
      <c r="C705" s="80"/>
      <c r="D705" s="80"/>
      <c r="E705" s="80"/>
      <c r="F705" s="80"/>
    </row>
    <row r="706" spans="2:6">
      <c r="B706" s="80"/>
      <c r="C706" s="80"/>
      <c r="D706" s="80"/>
      <c r="E706" s="80"/>
      <c r="F706" s="80"/>
    </row>
    <row r="707" spans="2:6">
      <c r="B707" s="80"/>
      <c r="C707" s="80"/>
      <c r="D707" s="80"/>
      <c r="E707" s="80"/>
      <c r="F707" s="80"/>
    </row>
    <row r="708" spans="2:6">
      <c r="B708" s="80"/>
      <c r="C708" s="80"/>
      <c r="D708" s="80"/>
      <c r="E708" s="80"/>
      <c r="F708" s="80"/>
    </row>
    <row r="709" spans="2:6">
      <c r="B709" s="80"/>
      <c r="C709" s="80"/>
      <c r="D709" s="80"/>
      <c r="E709" s="80"/>
      <c r="F709" s="80"/>
    </row>
    <row r="710" spans="2:6">
      <c r="B710" s="80"/>
      <c r="C710" s="80"/>
      <c r="D710" s="80"/>
      <c r="E710" s="80"/>
      <c r="F710" s="80"/>
    </row>
    <row r="711" spans="2:6">
      <c r="B711" s="80"/>
      <c r="C711" s="80"/>
      <c r="D711" s="80"/>
      <c r="E711" s="80"/>
      <c r="F711" s="80"/>
    </row>
    <row r="712" spans="2:6">
      <c r="B712" s="80"/>
      <c r="C712" s="80"/>
      <c r="D712" s="80"/>
      <c r="E712" s="80"/>
      <c r="F712" s="80"/>
    </row>
    <row r="713" spans="2:6">
      <c r="B713" s="80"/>
      <c r="C713" s="80"/>
      <c r="D713" s="80"/>
      <c r="E713" s="80"/>
      <c r="F713" s="80"/>
    </row>
    <row r="714" spans="2:6">
      <c r="B714" s="80"/>
      <c r="C714" s="80"/>
      <c r="D714" s="80"/>
      <c r="E714" s="80"/>
      <c r="F714" s="80"/>
    </row>
    <row r="715" spans="2:6">
      <c r="B715" s="80"/>
      <c r="C715" s="80"/>
      <c r="D715" s="80"/>
      <c r="E715" s="80"/>
      <c r="F715" s="80"/>
    </row>
    <row r="716" spans="2:6">
      <c r="B716" s="80"/>
      <c r="C716" s="80"/>
      <c r="D716" s="80"/>
      <c r="E716" s="80"/>
      <c r="F716" s="80"/>
    </row>
    <row r="717" spans="2:6">
      <c r="B717" s="80"/>
      <c r="C717" s="80"/>
      <c r="D717" s="80"/>
      <c r="E717" s="80"/>
      <c r="F717" s="80"/>
    </row>
    <row r="718" spans="2:6">
      <c r="B718" s="80"/>
      <c r="C718" s="80"/>
      <c r="D718" s="80"/>
      <c r="E718" s="80"/>
      <c r="F718" s="80"/>
    </row>
    <row r="719" spans="2:6">
      <c r="B719" s="80"/>
      <c r="C719" s="80"/>
      <c r="D719" s="80"/>
      <c r="E719" s="80"/>
      <c r="F719" s="80"/>
    </row>
    <row r="720" spans="2:6">
      <c r="B720" s="80"/>
      <c r="C720" s="80"/>
      <c r="D720" s="80"/>
      <c r="E720" s="80"/>
      <c r="F720" s="80"/>
    </row>
    <row r="721" spans="2:6">
      <c r="B721" s="80"/>
      <c r="C721" s="80"/>
      <c r="D721" s="80"/>
      <c r="E721" s="80"/>
      <c r="F721" s="80"/>
    </row>
    <row r="722" spans="2:6">
      <c r="B722" s="80"/>
      <c r="C722" s="80"/>
      <c r="D722" s="80"/>
      <c r="E722" s="80"/>
      <c r="F722" s="80"/>
    </row>
    <row r="723" spans="2:6">
      <c r="B723" s="80"/>
      <c r="C723" s="80"/>
      <c r="D723" s="80"/>
      <c r="E723" s="80"/>
      <c r="F723" s="80"/>
    </row>
    <row r="724" spans="2:6">
      <c r="B724" s="80"/>
      <c r="C724" s="80"/>
      <c r="D724" s="80"/>
      <c r="E724" s="80"/>
      <c r="F724" s="80"/>
    </row>
    <row r="725" spans="2:6">
      <c r="B725" s="80"/>
      <c r="C725" s="80"/>
      <c r="D725" s="80"/>
      <c r="E725" s="80"/>
      <c r="F725" s="80"/>
    </row>
    <row r="726" spans="2:6">
      <c r="B726" s="80"/>
      <c r="C726" s="80"/>
      <c r="D726" s="80"/>
      <c r="E726" s="80"/>
      <c r="F726" s="80"/>
    </row>
    <row r="727" spans="2:6">
      <c r="B727" s="80"/>
      <c r="C727" s="80"/>
      <c r="D727" s="80"/>
      <c r="E727" s="80"/>
      <c r="F727" s="80"/>
    </row>
    <row r="728" spans="2:6">
      <c r="B728" s="80"/>
      <c r="C728" s="80"/>
      <c r="D728" s="80"/>
      <c r="E728" s="80"/>
      <c r="F728" s="80"/>
    </row>
    <row r="729" spans="2:6">
      <c r="B729" s="80"/>
      <c r="C729" s="80"/>
      <c r="D729" s="80"/>
      <c r="E729" s="80"/>
      <c r="F729" s="80"/>
    </row>
    <row r="730" spans="2:6">
      <c r="B730" s="80"/>
      <c r="C730" s="80"/>
      <c r="D730" s="80"/>
      <c r="E730" s="80"/>
      <c r="F730" s="80"/>
    </row>
    <row r="731" spans="2:6">
      <c r="B731" s="80"/>
      <c r="C731" s="80"/>
      <c r="D731" s="80"/>
      <c r="E731" s="80"/>
      <c r="F731" s="80"/>
    </row>
    <row r="732" spans="2:6">
      <c r="B732" s="80"/>
      <c r="C732" s="80"/>
      <c r="D732" s="80"/>
      <c r="E732" s="80"/>
      <c r="F732" s="80"/>
    </row>
    <row r="733" spans="2:6">
      <c r="B733" s="80"/>
      <c r="C733" s="80"/>
      <c r="D733" s="80"/>
      <c r="E733" s="80"/>
      <c r="F733" s="80"/>
    </row>
    <row r="734" spans="2:6">
      <c r="B734" s="80"/>
      <c r="C734" s="80"/>
      <c r="D734" s="80"/>
      <c r="E734" s="80"/>
      <c r="F734" s="80"/>
    </row>
    <row r="735" spans="2:6">
      <c r="B735" s="80"/>
      <c r="C735" s="80"/>
      <c r="D735" s="80"/>
      <c r="E735" s="80"/>
      <c r="F735" s="80"/>
    </row>
    <row r="736" spans="2:6">
      <c r="B736" s="80"/>
      <c r="C736" s="80"/>
      <c r="D736" s="80"/>
      <c r="E736" s="80"/>
      <c r="F736" s="80"/>
    </row>
    <row r="737" spans="2:6">
      <c r="B737" s="80"/>
      <c r="C737" s="80"/>
      <c r="D737" s="80"/>
      <c r="E737" s="80"/>
      <c r="F737" s="80"/>
    </row>
    <row r="738" spans="2:6">
      <c r="B738" s="80"/>
      <c r="C738" s="80"/>
      <c r="D738" s="80"/>
      <c r="E738" s="80"/>
      <c r="F738" s="80"/>
    </row>
    <row r="739" spans="2:6">
      <c r="B739" s="80"/>
      <c r="C739" s="80"/>
      <c r="D739" s="80"/>
      <c r="E739" s="80"/>
      <c r="F739" s="80"/>
    </row>
    <row r="740" spans="2:6">
      <c r="B740" s="80"/>
      <c r="C740" s="80"/>
      <c r="D740" s="80"/>
      <c r="E740" s="80"/>
      <c r="F740" s="80"/>
    </row>
    <row r="741" spans="2:6">
      <c r="B741" s="80"/>
      <c r="C741" s="80"/>
      <c r="D741" s="80"/>
      <c r="E741" s="80"/>
      <c r="F741" s="80"/>
    </row>
    <row r="742" spans="2:6">
      <c r="B742" s="80"/>
      <c r="C742" s="80"/>
      <c r="D742" s="80"/>
      <c r="E742" s="80"/>
      <c r="F742" s="80"/>
    </row>
    <row r="743" spans="2:6">
      <c r="B743" s="80"/>
      <c r="C743" s="80"/>
      <c r="D743" s="80"/>
      <c r="E743" s="80"/>
      <c r="F743" s="80"/>
    </row>
    <row r="744" spans="2:6">
      <c r="B744" s="80"/>
      <c r="C744" s="80"/>
      <c r="D744" s="80"/>
      <c r="E744" s="80"/>
      <c r="F744" s="80"/>
    </row>
    <row r="745" spans="2:6">
      <c r="B745" s="80"/>
      <c r="C745" s="80"/>
      <c r="D745" s="80"/>
      <c r="E745" s="80"/>
      <c r="F745" s="80"/>
    </row>
    <row r="746" spans="2:6">
      <c r="B746" s="80"/>
      <c r="C746" s="80"/>
      <c r="D746" s="80"/>
      <c r="E746" s="80"/>
      <c r="F746" s="80"/>
    </row>
    <row r="747" spans="2:6">
      <c r="B747" s="80"/>
      <c r="C747" s="80"/>
      <c r="D747" s="80"/>
      <c r="E747" s="80"/>
      <c r="F747" s="80"/>
    </row>
    <row r="748" spans="2:6">
      <c r="B748" s="80"/>
      <c r="C748" s="80"/>
      <c r="D748" s="80"/>
      <c r="E748" s="80"/>
      <c r="F748" s="80"/>
    </row>
    <row r="749" spans="2:6">
      <c r="B749" s="80"/>
      <c r="C749" s="80"/>
      <c r="D749" s="80"/>
      <c r="E749" s="80"/>
      <c r="F749" s="80"/>
    </row>
    <row r="750" spans="2:6">
      <c r="B750" s="80"/>
      <c r="C750" s="80"/>
      <c r="D750" s="80"/>
      <c r="E750" s="80"/>
      <c r="F750" s="80"/>
    </row>
    <row r="751" spans="2:6">
      <c r="B751" s="80"/>
      <c r="C751" s="80"/>
      <c r="D751" s="80"/>
      <c r="E751" s="80"/>
      <c r="F751" s="80"/>
    </row>
    <row r="752" spans="2:6">
      <c r="B752" s="80"/>
      <c r="C752" s="80"/>
      <c r="D752" s="80"/>
      <c r="E752" s="80"/>
      <c r="F752" s="80"/>
    </row>
    <row r="753" spans="2:6">
      <c r="B753" s="80"/>
      <c r="C753" s="80"/>
      <c r="D753" s="80"/>
      <c r="E753" s="80"/>
      <c r="F753" s="80"/>
    </row>
    <row r="754" spans="2:6">
      <c r="B754" s="80"/>
      <c r="C754" s="80"/>
      <c r="D754" s="80"/>
      <c r="E754" s="80"/>
      <c r="F754" s="80"/>
    </row>
    <row r="755" spans="2:6">
      <c r="B755" s="80"/>
      <c r="C755" s="80"/>
      <c r="D755" s="80"/>
      <c r="E755" s="80"/>
      <c r="F755" s="80"/>
    </row>
    <row r="756" spans="2:6">
      <c r="B756" s="80"/>
      <c r="C756" s="80"/>
      <c r="D756" s="80"/>
      <c r="E756" s="80"/>
      <c r="F756" s="80"/>
    </row>
    <row r="757" spans="2:6">
      <c r="B757" s="80"/>
      <c r="C757" s="80"/>
      <c r="D757" s="80"/>
      <c r="E757" s="80"/>
      <c r="F757" s="80"/>
    </row>
    <row r="758" spans="2:6">
      <c r="B758" s="80"/>
      <c r="C758" s="80"/>
      <c r="D758" s="80"/>
      <c r="E758" s="80"/>
      <c r="F758" s="80"/>
    </row>
    <row r="759" spans="2:6">
      <c r="B759" s="80"/>
      <c r="C759" s="80"/>
      <c r="D759" s="80"/>
      <c r="E759" s="80"/>
      <c r="F759" s="80"/>
    </row>
    <row r="760" spans="2:6">
      <c r="B760" s="80"/>
      <c r="C760" s="80"/>
      <c r="D760" s="80"/>
      <c r="E760" s="80"/>
      <c r="F760" s="80"/>
    </row>
    <row r="761" spans="2:6">
      <c r="B761" s="80"/>
      <c r="C761" s="80"/>
      <c r="D761" s="80"/>
      <c r="E761" s="80"/>
      <c r="F761" s="80"/>
    </row>
    <row r="762" spans="2:6">
      <c r="B762" s="80"/>
      <c r="C762" s="80"/>
      <c r="D762" s="80"/>
      <c r="E762" s="80"/>
      <c r="F762" s="80"/>
    </row>
    <row r="763" spans="2:6">
      <c r="B763" s="80"/>
      <c r="C763" s="80"/>
      <c r="D763" s="80"/>
      <c r="E763" s="80"/>
      <c r="F763" s="80"/>
    </row>
    <row r="764" spans="2:6">
      <c r="B764" s="80"/>
      <c r="C764" s="80"/>
      <c r="D764" s="80"/>
      <c r="E764" s="80"/>
      <c r="F764" s="80"/>
    </row>
    <row r="765" spans="2:6">
      <c r="B765" s="80"/>
      <c r="C765" s="80"/>
      <c r="D765" s="80"/>
      <c r="E765" s="80"/>
      <c r="F765" s="80"/>
    </row>
    <row r="766" spans="2:6">
      <c r="B766" s="80"/>
      <c r="C766" s="80"/>
      <c r="D766" s="80"/>
      <c r="E766" s="80"/>
      <c r="F766" s="80"/>
    </row>
    <row r="767" spans="2:6">
      <c r="B767" s="80"/>
      <c r="C767" s="80"/>
      <c r="D767" s="80"/>
      <c r="E767" s="80"/>
      <c r="F767" s="80"/>
    </row>
    <row r="768" spans="2:6">
      <c r="B768" s="80"/>
      <c r="C768" s="80"/>
      <c r="D768" s="80"/>
      <c r="E768" s="80"/>
      <c r="F768" s="80"/>
    </row>
    <row r="769" spans="2:6">
      <c r="B769" s="80"/>
      <c r="C769" s="80"/>
      <c r="D769" s="80"/>
      <c r="E769" s="80"/>
      <c r="F769" s="80"/>
    </row>
    <row r="770" spans="2:6">
      <c r="B770" s="80"/>
      <c r="C770" s="80"/>
      <c r="D770" s="80"/>
      <c r="E770" s="80"/>
      <c r="F770" s="80"/>
    </row>
    <row r="771" spans="2:6">
      <c r="B771" s="80"/>
      <c r="C771" s="80"/>
      <c r="D771" s="80"/>
      <c r="E771" s="80"/>
      <c r="F771" s="80"/>
    </row>
    <row r="772" spans="2:6">
      <c r="B772" s="80"/>
      <c r="C772" s="80"/>
      <c r="D772" s="80"/>
      <c r="E772" s="80"/>
      <c r="F772" s="80"/>
    </row>
    <row r="773" spans="2:6">
      <c r="B773" s="80"/>
      <c r="C773" s="80"/>
      <c r="D773" s="80"/>
      <c r="E773" s="80"/>
      <c r="F773" s="80"/>
    </row>
    <row r="774" spans="2:6">
      <c r="B774" s="80"/>
      <c r="C774" s="80"/>
      <c r="D774" s="80"/>
      <c r="E774" s="80"/>
      <c r="F774" s="80"/>
    </row>
    <row r="775" spans="2:6">
      <c r="B775" s="80"/>
      <c r="C775" s="80"/>
      <c r="D775" s="80"/>
      <c r="E775" s="80"/>
      <c r="F775" s="80"/>
    </row>
    <row r="776" spans="2:6">
      <c r="B776" s="80"/>
      <c r="C776" s="80"/>
      <c r="D776" s="80"/>
      <c r="E776" s="80"/>
      <c r="F776" s="80"/>
    </row>
    <row r="777" spans="2:6">
      <c r="B777" s="80"/>
      <c r="C777" s="80"/>
      <c r="D777" s="80"/>
      <c r="E777" s="80"/>
      <c r="F777" s="80"/>
    </row>
    <row r="778" spans="2:6">
      <c r="B778" s="80"/>
      <c r="C778" s="80"/>
      <c r="D778" s="80"/>
      <c r="E778" s="80"/>
      <c r="F778" s="80"/>
    </row>
    <row r="779" spans="2:6">
      <c r="B779" s="80"/>
      <c r="C779" s="80"/>
      <c r="D779" s="80"/>
      <c r="E779" s="80"/>
      <c r="F779" s="80"/>
    </row>
    <row r="780" spans="2:6">
      <c r="B780" s="80"/>
      <c r="C780" s="80"/>
      <c r="D780" s="80"/>
      <c r="E780" s="80"/>
      <c r="F780" s="80"/>
    </row>
    <row r="781" spans="2:6">
      <c r="B781" s="80"/>
      <c r="C781" s="80"/>
      <c r="D781" s="80"/>
      <c r="E781" s="80"/>
      <c r="F781" s="80"/>
    </row>
    <row r="782" spans="2:6">
      <c r="B782" s="80"/>
      <c r="C782" s="80"/>
      <c r="D782" s="80"/>
      <c r="E782" s="80"/>
      <c r="F782" s="80"/>
    </row>
    <row r="783" spans="2:6">
      <c r="B783" s="80"/>
      <c r="C783" s="80"/>
      <c r="D783" s="80"/>
      <c r="E783" s="80"/>
      <c r="F783" s="80"/>
    </row>
    <row r="784" spans="2:6">
      <c r="B784" s="80"/>
      <c r="C784" s="80"/>
      <c r="D784" s="80"/>
      <c r="E784" s="80"/>
      <c r="F784" s="80"/>
    </row>
    <row r="785" spans="2:6">
      <c r="B785" s="80"/>
      <c r="C785" s="80"/>
      <c r="D785" s="80"/>
      <c r="E785" s="80"/>
      <c r="F785" s="80"/>
    </row>
    <row r="786" spans="2:6">
      <c r="B786" s="80"/>
      <c r="C786" s="80"/>
      <c r="D786" s="80"/>
      <c r="E786" s="80"/>
      <c r="F786" s="80"/>
    </row>
    <row r="787" spans="2:6">
      <c r="B787" s="80"/>
      <c r="C787" s="80"/>
      <c r="D787" s="80"/>
      <c r="E787" s="80"/>
      <c r="F787" s="80"/>
    </row>
    <row r="788" spans="2:6">
      <c r="B788" s="80"/>
      <c r="C788" s="80"/>
      <c r="D788" s="80"/>
      <c r="E788" s="80"/>
      <c r="F788" s="80"/>
    </row>
    <row r="789" spans="2:6">
      <c r="B789" s="80"/>
      <c r="C789" s="80"/>
      <c r="D789" s="80"/>
      <c r="E789" s="80"/>
      <c r="F789" s="80"/>
    </row>
    <row r="790" spans="2:6">
      <c r="B790" s="80"/>
      <c r="C790" s="80"/>
      <c r="D790" s="80"/>
      <c r="E790" s="80"/>
      <c r="F790" s="80"/>
    </row>
    <row r="791" spans="2:6">
      <c r="B791" s="80"/>
      <c r="C791" s="80"/>
      <c r="D791" s="80"/>
      <c r="E791" s="80"/>
      <c r="F791" s="80"/>
    </row>
    <row r="792" spans="2:6">
      <c r="B792" s="80"/>
      <c r="C792" s="80"/>
      <c r="D792" s="80"/>
      <c r="E792" s="80"/>
      <c r="F792" s="80"/>
    </row>
    <row r="793" spans="2:6">
      <c r="B793" s="80"/>
      <c r="C793" s="80"/>
      <c r="D793" s="80"/>
      <c r="E793" s="80"/>
      <c r="F793" s="80"/>
    </row>
    <row r="794" spans="2:6">
      <c r="B794" s="80"/>
      <c r="C794" s="80"/>
      <c r="D794" s="80"/>
      <c r="E794" s="80"/>
      <c r="F794" s="80"/>
    </row>
    <row r="795" spans="2:6">
      <c r="B795" s="80"/>
      <c r="C795" s="80"/>
      <c r="D795" s="80"/>
      <c r="E795" s="80"/>
      <c r="F795" s="80"/>
    </row>
    <row r="796" spans="2:6">
      <c r="B796" s="80"/>
      <c r="C796" s="80"/>
      <c r="D796" s="80"/>
      <c r="E796" s="80"/>
      <c r="F796" s="80"/>
    </row>
    <row r="797" spans="2:6">
      <c r="B797" s="80"/>
      <c r="C797" s="80"/>
      <c r="D797" s="80"/>
      <c r="E797" s="80"/>
      <c r="F797" s="80"/>
    </row>
    <row r="798" spans="2:6">
      <c r="B798" s="80"/>
      <c r="C798" s="80"/>
      <c r="D798" s="80"/>
      <c r="E798" s="80"/>
      <c r="F798" s="80"/>
    </row>
    <row r="799" spans="2:6">
      <c r="B799" s="80"/>
      <c r="C799" s="80"/>
      <c r="D799" s="80"/>
      <c r="E799" s="80"/>
      <c r="F799" s="80"/>
    </row>
    <row r="800" spans="2:6">
      <c r="B800" s="80"/>
      <c r="C800" s="80"/>
      <c r="D800" s="80"/>
      <c r="E800" s="80"/>
      <c r="F800" s="80"/>
    </row>
    <row r="801" spans="2:6">
      <c r="B801" s="80"/>
      <c r="C801" s="80"/>
      <c r="D801" s="80"/>
      <c r="E801" s="80"/>
      <c r="F801" s="80"/>
    </row>
    <row r="802" spans="2:6">
      <c r="B802" s="80"/>
      <c r="C802" s="80"/>
      <c r="D802" s="80"/>
      <c r="E802" s="80"/>
      <c r="F802" s="80"/>
    </row>
    <row r="803" spans="2:6">
      <c r="B803" s="80"/>
      <c r="C803" s="80"/>
      <c r="D803" s="80"/>
      <c r="E803" s="80"/>
      <c r="F803" s="80"/>
    </row>
    <row r="804" spans="2:6">
      <c r="B804" s="80"/>
      <c r="C804" s="80"/>
      <c r="D804" s="80"/>
      <c r="E804" s="80"/>
      <c r="F804" s="80"/>
    </row>
    <row r="805" spans="2:6">
      <c r="B805" s="80"/>
      <c r="C805" s="80"/>
      <c r="D805" s="80"/>
      <c r="E805" s="80"/>
      <c r="F805" s="80"/>
    </row>
    <row r="806" spans="2:6">
      <c r="B806" s="80"/>
      <c r="C806" s="80"/>
      <c r="D806" s="80"/>
      <c r="E806" s="80"/>
      <c r="F806" s="80"/>
    </row>
    <row r="807" spans="2:6">
      <c r="B807" s="80"/>
      <c r="C807" s="80"/>
      <c r="D807" s="80"/>
      <c r="E807" s="80"/>
      <c r="F807" s="80"/>
    </row>
    <row r="808" spans="2:6">
      <c r="B808" s="80"/>
      <c r="C808" s="80"/>
      <c r="D808" s="80"/>
      <c r="E808" s="80"/>
      <c r="F808" s="80"/>
    </row>
    <row r="809" spans="2:6">
      <c r="B809" s="80"/>
      <c r="C809" s="80"/>
      <c r="D809" s="80"/>
      <c r="E809" s="80"/>
      <c r="F809" s="80"/>
    </row>
    <row r="810" spans="2:6">
      <c r="B810" s="80"/>
      <c r="C810" s="80"/>
      <c r="D810" s="80"/>
      <c r="E810" s="80"/>
      <c r="F810" s="80"/>
    </row>
    <row r="811" spans="2:6">
      <c r="B811" s="80"/>
      <c r="C811" s="80"/>
      <c r="D811" s="80"/>
      <c r="E811" s="80"/>
      <c r="F811" s="80"/>
    </row>
    <row r="812" spans="2:6">
      <c r="B812" s="80"/>
      <c r="C812" s="80"/>
      <c r="D812" s="80"/>
      <c r="E812" s="80"/>
      <c r="F812" s="80"/>
    </row>
    <row r="813" spans="2:6">
      <c r="B813" s="80"/>
      <c r="C813" s="80"/>
      <c r="D813" s="80"/>
      <c r="E813" s="80"/>
      <c r="F813" s="80"/>
    </row>
    <row r="814" spans="2:6">
      <c r="B814" s="80"/>
      <c r="C814" s="80"/>
      <c r="D814" s="80"/>
      <c r="E814" s="80"/>
      <c r="F814" s="80"/>
    </row>
    <row r="815" spans="2:6">
      <c r="B815" s="80"/>
      <c r="C815" s="80"/>
      <c r="D815" s="80"/>
      <c r="E815" s="80"/>
      <c r="F815" s="80"/>
    </row>
    <row r="816" spans="2:6">
      <c r="B816" s="80"/>
      <c r="C816" s="80"/>
      <c r="D816" s="80"/>
      <c r="E816" s="80"/>
      <c r="F816" s="80"/>
    </row>
    <row r="817" spans="2:6">
      <c r="B817" s="80"/>
      <c r="C817" s="80"/>
      <c r="D817" s="80"/>
      <c r="E817" s="80"/>
      <c r="F817" s="80"/>
    </row>
    <row r="818" spans="2:6">
      <c r="B818" s="80"/>
      <c r="C818" s="80"/>
      <c r="D818" s="80"/>
      <c r="E818" s="80"/>
      <c r="F818" s="80"/>
    </row>
    <row r="819" spans="2:6">
      <c r="B819" s="80"/>
      <c r="C819" s="80"/>
      <c r="D819" s="80"/>
      <c r="E819" s="80"/>
      <c r="F819" s="80"/>
    </row>
    <row r="820" spans="2:6">
      <c r="B820" s="80"/>
      <c r="C820" s="80"/>
      <c r="D820" s="80"/>
      <c r="E820" s="80"/>
      <c r="F820" s="80"/>
    </row>
    <row r="821" spans="2:6">
      <c r="B821" s="80"/>
      <c r="C821" s="80"/>
      <c r="D821" s="80"/>
      <c r="E821" s="80"/>
      <c r="F821" s="80"/>
    </row>
    <row r="822" spans="2:6">
      <c r="B822" s="80"/>
      <c r="C822" s="80"/>
      <c r="D822" s="80"/>
      <c r="E822" s="80"/>
      <c r="F822" s="80"/>
    </row>
    <row r="823" spans="2:6">
      <c r="B823" s="80"/>
      <c r="C823" s="80"/>
      <c r="D823" s="80"/>
      <c r="E823" s="80"/>
      <c r="F823" s="80"/>
    </row>
    <row r="824" spans="2:6">
      <c r="B824" s="80"/>
      <c r="C824" s="80"/>
      <c r="D824" s="80"/>
      <c r="E824" s="80"/>
      <c r="F824" s="80"/>
    </row>
    <row r="825" spans="2:6">
      <c r="B825" s="80"/>
      <c r="C825" s="80"/>
      <c r="D825" s="80"/>
      <c r="E825" s="80"/>
      <c r="F825" s="80"/>
    </row>
    <row r="826" spans="2:6">
      <c r="B826" s="80"/>
      <c r="C826" s="80"/>
      <c r="D826" s="80"/>
      <c r="E826" s="80"/>
      <c r="F826" s="80"/>
    </row>
    <row r="827" spans="2:6">
      <c r="B827" s="80"/>
      <c r="C827" s="80"/>
      <c r="D827" s="80"/>
      <c r="E827" s="80"/>
      <c r="F827" s="80"/>
    </row>
    <row r="828" spans="2:6">
      <c r="B828" s="80"/>
      <c r="C828" s="80"/>
      <c r="D828" s="80"/>
      <c r="E828" s="80"/>
      <c r="F828" s="80"/>
    </row>
    <row r="829" spans="2:6">
      <c r="B829" s="80"/>
      <c r="C829" s="80"/>
      <c r="D829" s="80"/>
      <c r="E829" s="80"/>
      <c r="F829" s="80"/>
    </row>
    <row r="830" spans="2:6">
      <c r="B830" s="80"/>
      <c r="C830" s="80"/>
      <c r="D830" s="80"/>
      <c r="E830" s="80"/>
      <c r="F830" s="80"/>
    </row>
    <row r="831" spans="2:6">
      <c r="B831" s="80"/>
      <c r="C831" s="80"/>
      <c r="D831" s="80"/>
      <c r="E831" s="80"/>
      <c r="F831" s="80"/>
    </row>
    <row r="832" spans="2:6">
      <c r="B832" s="80"/>
      <c r="C832" s="80"/>
      <c r="D832" s="80"/>
      <c r="E832" s="80"/>
      <c r="F832" s="80"/>
    </row>
    <row r="833" spans="2:6">
      <c r="B833" s="80"/>
      <c r="C833" s="80"/>
      <c r="D833" s="80"/>
      <c r="E833" s="80"/>
      <c r="F833" s="80"/>
    </row>
    <row r="834" spans="2:6">
      <c r="B834" s="80"/>
      <c r="C834" s="80"/>
      <c r="D834" s="80"/>
      <c r="E834" s="80"/>
      <c r="F834" s="80"/>
    </row>
    <row r="835" spans="2:6">
      <c r="B835" s="80"/>
      <c r="C835" s="80"/>
      <c r="D835" s="80"/>
      <c r="E835" s="80"/>
      <c r="F835" s="80"/>
    </row>
    <row r="836" spans="2:6">
      <c r="B836" s="80"/>
      <c r="C836" s="80"/>
      <c r="D836" s="80"/>
      <c r="E836" s="80"/>
      <c r="F836" s="80"/>
    </row>
    <row r="837" spans="2:6">
      <c r="B837" s="80"/>
      <c r="C837" s="80"/>
      <c r="D837" s="80"/>
      <c r="E837" s="80"/>
      <c r="F837" s="80"/>
    </row>
    <row r="838" spans="2:6">
      <c r="B838" s="80"/>
      <c r="C838" s="80"/>
      <c r="D838" s="80"/>
      <c r="E838" s="80"/>
      <c r="F838" s="80"/>
    </row>
    <row r="839" spans="2:6">
      <c r="B839" s="80"/>
      <c r="C839" s="80"/>
      <c r="D839" s="80"/>
      <c r="E839" s="80"/>
      <c r="F839" s="80"/>
    </row>
    <row r="840" spans="2:6">
      <c r="B840" s="80"/>
      <c r="C840" s="80"/>
      <c r="D840" s="80"/>
      <c r="E840" s="80"/>
      <c r="F840" s="80"/>
    </row>
    <row r="841" spans="2:6">
      <c r="B841" s="80"/>
      <c r="C841" s="80"/>
      <c r="D841" s="80"/>
      <c r="E841" s="80"/>
      <c r="F841" s="80"/>
    </row>
    <row r="842" spans="2:6">
      <c r="B842" s="80"/>
      <c r="C842" s="80"/>
      <c r="D842" s="80"/>
      <c r="E842" s="80"/>
      <c r="F842" s="80"/>
    </row>
    <row r="843" spans="2:6">
      <c r="B843" s="80"/>
      <c r="C843" s="80"/>
      <c r="D843" s="80"/>
      <c r="E843" s="80"/>
      <c r="F843" s="80"/>
    </row>
    <row r="844" spans="2:6">
      <c r="B844" s="80"/>
      <c r="C844" s="80"/>
      <c r="D844" s="80"/>
      <c r="E844" s="80"/>
      <c r="F844" s="80"/>
    </row>
    <row r="845" spans="2:6">
      <c r="B845" s="80"/>
      <c r="C845" s="80"/>
      <c r="D845" s="80"/>
      <c r="E845" s="80"/>
      <c r="F845" s="80"/>
    </row>
    <row r="846" spans="2:6">
      <c r="B846" s="80"/>
      <c r="C846" s="80"/>
      <c r="D846" s="80"/>
      <c r="E846" s="80"/>
      <c r="F846" s="80"/>
    </row>
    <row r="847" spans="2:6">
      <c r="B847" s="80"/>
      <c r="C847" s="80"/>
      <c r="D847" s="80"/>
      <c r="E847" s="80"/>
      <c r="F847" s="80"/>
    </row>
    <row r="848" spans="2:6">
      <c r="B848" s="80"/>
      <c r="C848" s="80"/>
      <c r="D848" s="80"/>
      <c r="E848" s="80"/>
      <c r="F848" s="80"/>
    </row>
    <row r="849" spans="2:6">
      <c r="B849" s="80"/>
      <c r="C849" s="80"/>
      <c r="D849" s="80"/>
      <c r="E849" s="80"/>
      <c r="F849" s="80"/>
    </row>
    <row r="850" spans="2:6">
      <c r="B850" s="80"/>
      <c r="C850" s="80"/>
      <c r="D850" s="80"/>
      <c r="E850" s="80"/>
      <c r="F850" s="80"/>
    </row>
    <row r="851" spans="2:6">
      <c r="B851" s="80"/>
      <c r="C851" s="80"/>
      <c r="D851" s="80"/>
      <c r="E851" s="80"/>
      <c r="F851" s="80"/>
    </row>
    <row r="852" spans="2:6">
      <c r="B852" s="80"/>
      <c r="C852" s="80"/>
      <c r="D852" s="80"/>
      <c r="E852" s="80"/>
      <c r="F852" s="80"/>
    </row>
    <row r="853" spans="2:6">
      <c r="B853" s="80"/>
      <c r="C853" s="80"/>
      <c r="D853" s="80"/>
      <c r="E853" s="80"/>
      <c r="F853" s="80"/>
    </row>
    <row r="854" spans="2:6">
      <c r="B854" s="80"/>
      <c r="C854" s="80"/>
      <c r="D854" s="80"/>
      <c r="E854" s="80"/>
      <c r="F854" s="80"/>
    </row>
    <row r="855" spans="2:6">
      <c r="B855" s="80"/>
      <c r="C855" s="80"/>
      <c r="D855" s="80"/>
      <c r="E855" s="80"/>
      <c r="F855" s="80"/>
    </row>
    <row r="856" spans="2:6">
      <c r="B856" s="80"/>
      <c r="C856" s="80"/>
      <c r="D856" s="80"/>
      <c r="E856" s="80"/>
      <c r="F856" s="80"/>
    </row>
    <row r="857" spans="2:6">
      <c r="B857" s="80"/>
      <c r="C857" s="80"/>
      <c r="D857" s="80"/>
      <c r="E857" s="80"/>
      <c r="F857" s="80"/>
    </row>
    <row r="858" spans="2:6">
      <c r="B858" s="80"/>
      <c r="C858" s="80"/>
      <c r="D858" s="80"/>
      <c r="E858" s="80"/>
      <c r="F858" s="80"/>
    </row>
    <row r="859" spans="2:6">
      <c r="B859" s="80"/>
      <c r="C859" s="80"/>
      <c r="D859" s="80"/>
      <c r="E859" s="80"/>
      <c r="F859" s="80"/>
    </row>
    <row r="860" spans="2:6">
      <c r="B860" s="80"/>
      <c r="C860" s="80"/>
      <c r="D860" s="80"/>
      <c r="E860" s="80"/>
      <c r="F860" s="80"/>
    </row>
    <row r="861" spans="2:6">
      <c r="B861" s="80"/>
      <c r="C861" s="80"/>
      <c r="D861" s="80"/>
      <c r="E861" s="80"/>
      <c r="F861" s="80"/>
    </row>
    <row r="862" spans="2:6">
      <c r="B862" s="80"/>
      <c r="C862" s="80"/>
      <c r="D862" s="80"/>
      <c r="E862" s="80"/>
      <c r="F862" s="80"/>
    </row>
    <row r="863" spans="2:6">
      <c r="B863" s="80"/>
      <c r="C863" s="80"/>
      <c r="D863" s="80"/>
      <c r="E863" s="80"/>
      <c r="F863" s="80"/>
    </row>
    <row r="864" spans="2:6">
      <c r="B864" s="80"/>
      <c r="C864" s="80"/>
      <c r="D864" s="80"/>
      <c r="E864" s="80"/>
      <c r="F864" s="80"/>
    </row>
    <row r="865" spans="2:6">
      <c r="B865" s="80"/>
      <c r="C865" s="80"/>
      <c r="D865" s="80"/>
      <c r="E865" s="80"/>
      <c r="F865" s="80"/>
    </row>
    <row r="866" spans="2:6">
      <c r="B866" s="80"/>
      <c r="C866" s="80"/>
      <c r="D866" s="80"/>
      <c r="E866" s="80"/>
      <c r="F866" s="80"/>
    </row>
    <row r="867" spans="2:6">
      <c r="B867" s="80"/>
      <c r="C867" s="80"/>
      <c r="D867" s="80"/>
      <c r="E867" s="80"/>
      <c r="F867" s="80"/>
    </row>
    <row r="868" spans="2:6">
      <c r="B868" s="80"/>
      <c r="C868" s="80"/>
      <c r="D868" s="80"/>
      <c r="E868" s="80"/>
      <c r="F868" s="80"/>
    </row>
    <row r="869" spans="2:6">
      <c r="B869" s="80"/>
      <c r="C869" s="80"/>
      <c r="D869" s="80"/>
      <c r="E869" s="80"/>
      <c r="F869" s="80"/>
    </row>
    <row r="870" spans="2:6">
      <c r="B870" s="80"/>
      <c r="C870" s="80"/>
      <c r="D870" s="80"/>
      <c r="E870" s="80"/>
      <c r="F870" s="80"/>
    </row>
    <row r="871" spans="2:6">
      <c r="B871" s="80"/>
      <c r="C871" s="80"/>
      <c r="D871" s="80"/>
      <c r="E871" s="80"/>
      <c r="F871" s="80"/>
    </row>
    <row r="872" spans="2:6">
      <c r="B872" s="80"/>
      <c r="C872" s="80"/>
      <c r="D872" s="80"/>
      <c r="E872" s="80"/>
      <c r="F872" s="80"/>
    </row>
    <row r="873" spans="2:6">
      <c r="B873" s="80"/>
      <c r="C873" s="80"/>
      <c r="D873" s="80"/>
      <c r="E873" s="80"/>
      <c r="F873" s="80"/>
    </row>
    <row r="874" spans="2:6">
      <c r="B874" s="80"/>
      <c r="C874" s="80"/>
      <c r="D874" s="80"/>
      <c r="E874" s="80"/>
      <c r="F874" s="80"/>
    </row>
    <row r="875" spans="2:6">
      <c r="B875" s="80"/>
      <c r="C875" s="80"/>
      <c r="D875" s="80"/>
      <c r="E875" s="80"/>
      <c r="F875" s="80"/>
    </row>
    <row r="876" spans="2:6">
      <c r="B876" s="80"/>
      <c r="C876" s="80"/>
      <c r="D876" s="80"/>
      <c r="E876" s="80"/>
      <c r="F876" s="80"/>
    </row>
    <row r="877" spans="2:6">
      <c r="B877" s="80"/>
      <c r="C877" s="80"/>
      <c r="D877" s="80"/>
      <c r="E877" s="80"/>
      <c r="F877" s="80"/>
    </row>
    <row r="878" spans="2:6">
      <c r="B878" s="80"/>
      <c r="C878" s="80"/>
      <c r="D878" s="80"/>
      <c r="E878" s="80"/>
      <c r="F878" s="80"/>
    </row>
    <row r="879" spans="2:6">
      <c r="B879" s="80"/>
      <c r="C879" s="80"/>
      <c r="D879" s="80"/>
      <c r="E879" s="80"/>
      <c r="F879" s="80"/>
    </row>
    <row r="880" spans="2:6">
      <c r="B880" s="80"/>
      <c r="C880" s="80"/>
      <c r="D880" s="80"/>
      <c r="E880" s="80"/>
      <c r="F880" s="80"/>
    </row>
    <row r="881" spans="2:6">
      <c r="B881" s="80"/>
      <c r="C881" s="80"/>
      <c r="D881" s="80"/>
      <c r="E881" s="80"/>
      <c r="F881" s="80"/>
    </row>
    <row r="882" spans="2:6">
      <c r="B882" s="80"/>
      <c r="C882" s="80"/>
      <c r="D882" s="80"/>
      <c r="E882" s="80"/>
      <c r="F882" s="80"/>
    </row>
    <row r="883" spans="2:6">
      <c r="B883" s="80"/>
      <c r="C883" s="80"/>
      <c r="D883" s="80"/>
      <c r="E883" s="80"/>
      <c r="F883" s="80"/>
    </row>
    <row r="884" spans="2:6">
      <c r="B884" s="80"/>
      <c r="C884" s="80"/>
      <c r="D884" s="80"/>
      <c r="E884" s="80"/>
      <c r="F884" s="80"/>
    </row>
    <row r="885" spans="2:6">
      <c r="B885" s="80"/>
      <c r="C885" s="80"/>
      <c r="D885" s="80"/>
      <c r="E885" s="80"/>
      <c r="F885" s="80"/>
    </row>
    <row r="886" spans="2:6">
      <c r="B886" s="80"/>
      <c r="C886" s="80"/>
      <c r="D886" s="80"/>
      <c r="E886" s="80"/>
      <c r="F886" s="80"/>
    </row>
    <row r="887" spans="2:6">
      <c r="B887" s="80"/>
      <c r="C887" s="80"/>
      <c r="D887" s="80"/>
      <c r="E887" s="80"/>
      <c r="F887" s="80"/>
    </row>
    <row r="888" spans="2:6">
      <c r="B888" s="80"/>
      <c r="C888" s="80"/>
      <c r="D888" s="80"/>
      <c r="E888" s="80"/>
      <c r="F888" s="80"/>
    </row>
    <row r="889" spans="2:6">
      <c r="B889" s="80"/>
      <c r="C889" s="80"/>
      <c r="D889" s="80"/>
      <c r="E889" s="80"/>
      <c r="F889" s="80"/>
    </row>
    <row r="890" spans="2:6">
      <c r="B890" s="80"/>
      <c r="C890" s="80"/>
      <c r="D890" s="80"/>
      <c r="E890" s="80"/>
      <c r="F890" s="80"/>
    </row>
    <row r="891" spans="2:6">
      <c r="B891" s="80"/>
      <c r="C891" s="80"/>
      <c r="D891" s="80"/>
      <c r="E891" s="80"/>
      <c r="F891" s="80"/>
    </row>
    <row r="892" spans="2:6">
      <c r="B892" s="80"/>
      <c r="C892" s="80"/>
      <c r="D892" s="80"/>
      <c r="E892" s="80"/>
      <c r="F892" s="80"/>
    </row>
    <row r="893" spans="2:6">
      <c r="B893" s="80"/>
      <c r="C893" s="80"/>
      <c r="D893" s="80"/>
      <c r="E893" s="80"/>
      <c r="F893" s="80"/>
    </row>
    <row r="894" spans="2:6">
      <c r="B894" s="80"/>
      <c r="C894" s="80"/>
      <c r="D894" s="80"/>
      <c r="E894" s="80"/>
      <c r="F894" s="80"/>
    </row>
    <row r="895" spans="2:6">
      <c r="B895" s="80"/>
      <c r="C895" s="80"/>
      <c r="D895" s="80"/>
      <c r="E895" s="80"/>
      <c r="F895" s="80"/>
    </row>
    <row r="896" spans="2:6">
      <c r="B896" s="80"/>
      <c r="C896" s="80"/>
      <c r="D896" s="80"/>
      <c r="E896" s="80"/>
      <c r="F896" s="80"/>
    </row>
    <row r="897" spans="2:6">
      <c r="B897" s="80"/>
      <c r="C897" s="80"/>
      <c r="D897" s="80"/>
      <c r="E897" s="80"/>
      <c r="F897" s="80"/>
    </row>
    <row r="898" spans="2:6">
      <c r="B898" s="80"/>
      <c r="C898" s="80"/>
      <c r="D898" s="80"/>
      <c r="E898" s="80"/>
      <c r="F898" s="80"/>
    </row>
    <row r="899" spans="2:6">
      <c r="B899" s="80"/>
      <c r="C899" s="80"/>
      <c r="D899" s="80"/>
      <c r="E899" s="80"/>
      <c r="F899" s="80"/>
    </row>
    <row r="900" spans="2:6">
      <c r="B900" s="80"/>
      <c r="C900" s="80"/>
      <c r="D900" s="80"/>
      <c r="E900" s="80"/>
      <c r="F900" s="80"/>
    </row>
    <row r="901" spans="2:6">
      <c r="B901" s="80"/>
      <c r="C901" s="80"/>
      <c r="D901" s="80"/>
      <c r="E901" s="80"/>
      <c r="F901" s="80"/>
    </row>
    <row r="902" spans="2:6">
      <c r="B902" s="80"/>
      <c r="C902" s="80"/>
      <c r="D902" s="80"/>
      <c r="E902" s="80"/>
      <c r="F902" s="80"/>
    </row>
    <row r="903" spans="2:6">
      <c r="B903" s="80"/>
      <c r="C903" s="80"/>
      <c r="D903" s="80"/>
      <c r="E903" s="80"/>
      <c r="F903" s="80"/>
    </row>
    <row r="904" spans="2:6">
      <c r="B904" s="80"/>
      <c r="C904" s="80"/>
      <c r="D904" s="80"/>
      <c r="E904" s="80"/>
      <c r="F904" s="80"/>
    </row>
    <row r="905" spans="2:6">
      <c r="B905" s="80"/>
      <c r="C905" s="80"/>
      <c r="D905" s="80"/>
      <c r="E905" s="80"/>
      <c r="F905" s="80"/>
    </row>
    <row r="906" spans="2:6">
      <c r="B906" s="80"/>
      <c r="C906" s="80"/>
      <c r="D906" s="80"/>
      <c r="E906" s="80"/>
      <c r="F906" s="80"/>
    </row>
    <row r="907" spans="2:6">
      <c r="B907" s="80"/>
      <c r="C907" s="80"/>
      <c r="D907" s="80"/>
      <c r="E907" s="80"/>
      <c r="F907" s="80"/>
    </row>
    <row r="908" spans="2:6">
      <c r="B908" s="80"/>
      <c r="C908" s="80"/>
      <c r="D908" s="80"/>
      <c r="E908" s="80"/>
      <c r="F908" s="80"/>
    </row>
    <row r="909" spans="2:6">
      <c r="B909" s="80"/>
      <c r="C909" s="80"/>
      <c r="D909" s="80"/>
      <c r="E909" s="80"/>
      <c r="F909" s="80"/>
    </row>
    <row r="910" spans="2:6">
      <c r="B910" s="80"/>
      <c r="C910" s="80"/>
      <c r="D910" s="80"/>
      <c r="E910" s="80"/>
      <c r="F910" s="80"/>
    </row>
    <row r="911" spans="2:6">
      <c r="B911" s="80"/>
      <c r="C911" s="80"/>
      <c r="D911" s="80"/>
      <c r="E911" s="80"/>
      <c r="F911" s="80"/>
    </row>
    <row r="912" spans="2:6">
      <c r="B912" s="80"/>
      <c r="C912" s="80"/>
      <c r="D912" s="80"/>
      <c r="E912" s="80"/>
      <c r="F912" s="80"/>
    </row>
    <row r="913" spans="2:6">
      <c r="B913" s="80"/>
      <c r="C913" s="80"/>
      <c r="D913" s="80"/>
      <c r="E913" s="80"/>
      <c r="F913" s="80"/>
    </row>
    <row r="914" spans="2:6">
      <c r="B914" s="80"/>
      <c r="C914" s="80"/>
      <c r="D914" s="80"/>
      <c r="E914" s="80"/>
      <c r="F914" s="80"/>
    </row>
    <row r="915" spans="2:6">
      <c r="B915" s="80"/>
      <c r="C915" s="80"/>
      <c r="D915" s="80"/>
      <c r="E915" s="80"/>
      <c r="F915" s="80"/>
    </row>
    <row r="916" spans="2:6">
      <c r="B916" s="80"/>
      <c r="C916" s="80"/>
      <c r="D916" s="80"/>
      <c r="E916" s="80"/>
      <c r="F916" s="80"/>
    </row>
    <row r="917" spans="2:6">
      <c r="B917" s="80"/>
      <c r="C917" s="80"/>
      <c r="D917" s="80"/>
      <c r="E917" s="80"/>
      <c r="F917" s="80"/>
    </row>
    <row r="918" spans="2:6">
      <c r="B918" s="80"/>
      <c r="C918" s="80"/>
      <c r="D918" s="80"/>
      <c r="E918" s="80"/>
      <c r="F918" s="80"/>
    </row>
    <row r="919" spans="2:6">
      <c r="B919" s="80"/>
      <c r="C919" s="80"/>
      <c r="D919" s="80"/>
      <c r="E919" s="80"/>
      <c r="F919" s="80"/>
    </row>
    <row r="920" spans="2:6">
      <c r="B920" s="80"/>
      <c r="C920" s="80"/>
      <c r="D920" s="80"/>
      <c r="E920" s="80"/>
      <c r="F920" s="80"/>
    </row>
    <row r="921" spans="2:6">
      <c r="B921" s="80"/>
      <c r="C921" s="80"/>
      <c r="D921" s="80"/>
      <c r="E921" s="80"/>
      <c r="F921" s="80"/>
    </row>
    <row r="922" spans="2:6">
      <c r="B922" s="80"/>
      <c r="C922" s="80"/>
      <c r="D922" s="80"/>
      <c r="E922" s="80"/>
      <c r="F922" s="80"/>
    </row>
    <row r="923" spans="2:6">
      <c r="B923" s="80"/>
      <c r="C923" s="80"/>
      <c r="D923" s="80"/>
      <c r="E923" s="80"/>
      <c r="F923" s="80"/>
    </row>
    <row r="924" spans="2:6">
      <c r="B924" s="80"/>
      <c r="C924" s="80"/>
      <c r="D924" s="80"/>
      <c r="E924" s="80"/>
      <c r="F924" s="80"/>
    </row>
    <row r="925" spans="2:6">
      <c r="B925" s="80"/>
      <c r="C925" s="80"/>
      <c r="D925" s="80"/>
      <c r="E925" s="80"/>
      <c r="F925" s="80"/>
    </row>
    <row r="926" spans="2:6">
      <c r="B926" s="80"/>
      <c r="C926" s="80"/>
      <c r="D926" s="80"/>
      <c r="E926" s="80"/>
      <c r="F926" s="80"/>
    </row>
    <row r="927" spans="2:6">
      <c r="B927" s="80"/>
      <c r="C927" s="80"/>
      <c r="D927" s="80"/>
      <c r="E927" s="80"/>
      <c r="F927" s="80"/>
    </row>
    <row r="928" spans="2:6">
      <c r="B928" s="80"/>
      <c r="C928" s="80"/>
      <c r="D928" s="80"/>
      <c r="E928" s="80"/>
      <c r="F928" s="80"/>
    </row>
    <row r="929" spans="2:6">
      <c r="B929" s="80"/>
      <c r="C929" s="80"/>
      <c r="D929" s="80"/>
      <c r="E929" s="80"/>
      <c r="F929" s="80"/>
    </row>
    <row r="930" spans="2:6">
      <c r="B930" s="80"/>
      <c r="C930" s="80"/>
      <c r="D930" s="80"/>
      <c r="E930" s="80"/>
      <c r="F930" s="80"/>
    </row>
    <row r="931" spans="2:6">
      <c r="B931" s="80"/>
      <c r="C931" s="80"/>
      <c r="D931" s="80"/>
      <c r="E931" s="80"/>
      <c r="F931" s="80"/>
    </row>
    <row r="932" spans="2:6">
      <c r="B932" s="80"/>
      <c r="C932" s="80"/>
      <c r="D932" s="80"/>
      <c r="E932" s="80"/>
      <c r="F932" s="80"/>
    </row>
    <row r="933" spans="2:6">
      <c r="B933" s="80"/>
      <c r="C933" s="80"/>
      <c r="D933" s="80"/>
      <c r="E933" s="80"/>
      <c r="F933" s="80"/>
    </row>
    <row r="934" spans="2:6">
      <c r="B934" s="80"/>
      <c r="C934" s="80"/>
      <c r="D934" s="80"/>
      <c r="E934" s="80"/>
      <c r="F934" s="80"/>
    </row>
    <row r="935" spans="2:6">
      <c r="B935" s="80"/>
      <c r="C935" s="80"/>
      <c r="D935" s="80"/>
      <c r="E935" s="80"/>
      <c r="F935" s="80"/>
    </row>
    <row r="936" spans="2:6">
      <c r="B936" s="80"/>
      <c r="C936" s="80"/>
      <c r="D936" s="80"/>
      <c r="E936" s="80"/>
      <c r="F936" s="80"/>
    </row>
    <row r="937" spans="2:6">
      <c r="B937" s="80"/>
      <c r="C937" s="80"/>
      <c r="D937" s="80"/>
      <c r="E937" s="80"/>
      <c r="F937" s="80"/>
    </row>
    <row r="938" spans="2:6">
      <c r="B938" s="80"/>
      <c r="C938" s="80"/>
      <c r="D938" s="80"/>
      <c r="E938" s="80"/>
      <c r="F938" s="80"/>
    </row>
    <row r="939" spans="2:6">
      <c r="B939" s="80"/>
      <c r="C939" s="80"/>
      <c r="D939" s="80"/>
      <c r="E939" s="80"/>
      <c r="F939" s="80"/>
    </row>
    <row r="940" spans="2:6">
      <c r="B940" s="80"/>
      <c r="C940" s="80"/>
      <c r="D940" s="80"/>
      <c r="E940" s="80"/>
      <c r="F940" s="80"/>
    </row>
    <row r="941" spans="2:6">
      <c r="B941" s="80"/>
      <c r="C941" s="80"/>
      <c r="D941" s="80"/>
      <c r="E941" s="80"/>
      <c r="F941" s="80"/>
    </row>
    <row r="942" spans="2:6">
      <c r="B942" s="80"/>
      <c r="C942" s="80"/>
      <c r="D942" s="80"/>
      <c r="E942" s="80"/>
      <c r="F942" s="80"/>
    </row>
    <row r="943" spans="2:6">
      <c r="B943" s="80"/>
      <c r="C943" s="80"/>
      <c r="D943" s="80"/>
      <c r="E943" s="80"/>
      <c r="F943" s="80"/>
    </row>
    <row r="944" spans="2:6">
      <c r="B944" s="80"/>
      <c r="C944" s="80"/>
      <c r="D944" s="80"/>
      <c r="E944" s="80"/>
      <c r="F944" s="80"/>
    </row>
    <row r="945" spans="2:6">
      <c r="B945" s="80"/>
      <c r="C945" s="80"/>
      <c r="D945" s="80"/>
      <c r="E945" s="80"/>
      <c r="F945" s="80"/>
    </row>
    <row r="946" spans="2:6">
      <c r="B946" s="80"/>
      <c r="C946" s="80"/>
      <c r="D946" s="80"/>
      <c r="E946" s="80"/>
      <c r="F946" s="80"/>
    </row>
    <row r="947" spans="2:6">
      <c r="B947" s="80"/>
      <c r="C947" s="80"/>
      <c r="D947" s="80"/>
      <c r="E947" s="80"/>
      <c r="F947" s="80"/>
    </row>
    <row r="948" spans="2:6">
      <c r="B948" s="80"/>
      <c r="C948" s="80"/>
      <c r="D948" s="80"/>
      <c r="E948" s="80"/>
      <c r="F948" s="80"/>
    </row>
    <row r="949" spans="2:6">
      <c r="B949" s="80"/>
      <c r="C949" s="80"/>
      <c r="D949" s="80"/>
      <c r="E949" s="80"/>
      <c r="F949" s="80"/>
    </row>
    <row r="950" spans="2:6">
      <c r="B950" s="80"/>
      <c r="C950" s="80"/>
      <c r="D950" s="80"/>
      <c r="E950" s="80"/>
      <c r="F950" s="80"/>
    </row>
    <row r="951" spans="2:6">
      <c r="B951" s="80"/>
      <c r="C951" s="80"/>
      <c r="D951" s="80"/>
      <c r="E951" s="80"/>
      <c r="F951" s="80"/>
    </row>
    <row r="952" spans="2:6">
      <c r="B952" s="80"/>
      <c r="C952" s="80"/>
      <c r="D952" s="80"/>
      <c r="E952" s="80"/>
      <c r="F952" s="80"/>
    </row>
    <row r="953" spans="2:6">
      <c r="B953" s="80"/>
      <c r="C953" s="80"/>
      <c r="D953" s="80"/>
      <c r="E953" s="80"/>
      <c r="F953" s="80"/>
    </row>
    <row r="954" spans="2:6">
      <c r="B954" s="80"/>
      <c r="C954" s="80"/>
      <c r="D954" s="80"/>
      <c r="E954" s="80"/>
      <c r="F954" s="80"/>
    </row>
    <row r="955" spans="2:6">
      <c r="B955" s="80"/>
      <c r="C955" s="80"/>
      <c r="D955" s="80"/>
      <c r="E955" s="80"/>
      <c r="F955" s="80"/>
    </row>
    <row r="956" spans="2:6">
      <c r="B956" s="80"/>
      <c r="C956" s="80"/>
      <c r="D956" s="80"/>
      <c r="E956" s="80"/>
      <c r="F956" s="80"/>
    </row>
    <row r="957" spans="2:6">
      <c r="B957" s="80"/>
      <c r="C957" s="80"/>
      <c r="D957" s="80"/>
      <c r="E957" s="80"/>
      <c r="F957" s="80"/>
    </row>
    <row r="958" spans="2:6">
      <c r="B958" s="80"/>
      <c r="C958" s="80"/>
      <c r="D958" s="80"/>
      <c r="E958" s="80"/>
      <c r="F958" s="80"/>
    </row>
    <row r="959" spans="2:6">
      <c r="B959" s="80"/>
      <c r="C959" s="80"/>
      <c r="D959" s="80"/>
      <c r="E959" s="80"/>
      <c r="F959" s="80"/>
    </row>
    <row r="960" spans="2:6">
      <c r="B960" s="80"/>
      <c r="C960" s="80"/>
      <c r="D960" s="80"/>
      <c r="E960" s="80"/>
      <c r="F960" s="80"/>
    </row>
    <row r="961" spans="2:6">
      <c r="B961" s="80"/>
      <c r="C961" s="80"/>
      <c r="D961" s="80"/>
      <c r="E961" s="80"/>
      <c r="F961" s="80"/>
    </row>
    <row r="962" spans="2:6">
      <c r="B962" s="80"/>
      <c r="C962" s="80"/>
      <c r="D962" s="80"/>
      <c r="E962" s="80"/>
      <c r="F962" s="80"/>
    </row>
    <row r="963" spans="2:6">
      <c r="B963" s="80"/>
      <c r="C963" s="80"/>
      <c r="D963" s="80"/>
      <c r="E963" s="80"/>
      <c r="F963" s="80"/>
    </row>
    <row r="964" spans="2:6">
      <c r="B964" s="80"/>
      <c r="C964" s="80"/>
      <c r="D964" s="80"/>
      <c r="E964" s="80"/>
      <c r="F964" s="80"/>
    </row>
    <row r="965" spans="2:6">
      <c r="B965" s="80"/>
      <c r="C965" s="80"/>
      <c r="D965" s="80"/>
      <c r="E965" s="80"/>
      <c r="F965" s="80"/>
    </row>
    <row r="966" spans="2:6">
      <c r="B966" s="80"/>
      <c r="C966" s="80"/>
      <c r="D966" s="80"/>
      <c r="E966" s="80"/>
      <c r="F966" s="80"/>
    </row>
    <row r="967" spans="2:6">
      <c r="B967" s="80"/>
      <c r="C967" s="80"/>
      <c r="D967" s="80"/>
      <c r="E967" s="80"/>
      <c r="F967" s="80"/>
    </row>
    <row r="968" spans="2:6">
      <c r="B968" s="80"/>
      <c r="C968" s="80"/>
      <c r="D968" s="80"/>
      <c r="E968" s="80"/>
      <c r="F968" s="80"/>
    </row>
    <row r="969" spans="2:6">
      <c r="B969" s="80"/>
      <c r="C969" s="80"/>
      <c r="D969" s="80"/>
      <c r="E969" s="80"/>
      <c r="F969" s="80"/>
    </row>
    <row r="970" spans="2:6">
      <c r="B970" s="80"/>
      <c r="C970" s="80"/>
      <c r="D970" s="80"/>
      <c r="E970" s="80"/>
      <c r="F970" s="80"/>
    </row>
    <row r="971" spans="2:6">
      <c r="B971" s="80"/>
      <c r="C971" s="80"/>
      <c r="D971" s="80"/>
      <c r="E971" s="80"/>
      <c r="F971" s="80"/>
    </row>
    <row r="972" spans="2:6">
      <c r="B972" s="80"/>
      <c r="C972" s="80"/>
      <c r="D972" s="80"/>
      <c r="E972" s="80"/>
      <c r="F972" s="80"/>
    </row>
    <row r="973" spans="2:6">
      <c r="B973" s="80"/>
      <c r="C973" s="80"/>
      <c r="D973" s="80"/>
      <c r="E973" s="80"/>
      <c r="F973" s="80"/>
    </row>
    <row r="974" spans="2:6">
      <c r="B974" s="80"/>
      <c r="C974" s="80"/>
      <c r="D974" s="80"/>
      <c r="E974" s="80"/>
      <c r="F974" s="80"/>
    </row>
    <row r="975" spans="2:6">
      <c r="B975" s="80"/>
      <c r="C975" s="80"/>
      <c r="D975" s="80"/>
      <c r="E975" s="80"/>
      <c r="F975" s="80"/>
    </row>
    <row r="976" spans="2:6">
      <c r="B976" s="80"/>
      <c r="C976" s="80"/>
      <c r="D976" s="80"/>
      <c r="E976" s="80"/>
      <c r="F976" s="80"/>
    </row>
    <row r="977" spans="2:6">
      <c r="B977" s="80"/>
      <c r="C977" s="80"/>
      <c r="D977" s="80"/>
      <c r="E977" s="80"/>
      <c r="F977" s="80"/>
    </row>
    <row r="978" spans="2:6">
      <c r="B978" s="80"/>
      <c r="C978" s="80"/>
      <c r="D978" s="80"/>
      <c r="E978" s="80"/>
      <c r="F978" s="80"/>
    </row>
    <row r="979" spans="2:6">
      <c r="B979" s="80"/>
      <c r="C979" s="80"/>
      <c r="D979" s="80"/>
      <c r="E979" s="80"/>
      <c r="F979" s="80"/>
    </row>
    <row r="980" spans="2:6">
      <c r="B980" s="80"/>
      <c r="C980" s="80"/>
      <c r="D980" s="80"/>
      <c r="E980" s="80"/>
      <c r="F980" s="80"/>
    </row>
    <row r="981" spans="2:6">
      <c r="B981" s="80"/>
      <c r="C981" s="80"/>
      <c r="D981" s="80"/>
      <c r="E981" s="80"/>
      <c r="F981" s="80"/>
    </row>
    <row r="982" spans="2:6">
      <c r="B982" s="80"/>
      <c r="C982" s="80"/>
      <c r="D982" s="80"/>
      <c r="E982" s="80"/>
      <c r="F982" s="80"/>
    </row>
    <row r="983" spans="2:6">
      <c r="B983" s="80"/>
      <c r="C983" s="80"/>
      <c r="D983" s="80"/>
      <c r="E983" s="80"/>
      <c r="F983" s="80"/>
    </row>
    <row r="984" spans="2:6">
      <c r="B984" s="80"/>
      <c r="C984" s="80"/>
      <c r="D984" s="80"/>
      <c r="E984" s="80"/>
      <c r="F984" s="80"/>
    </row>
    <row r="985" spans="2:6">
      <c r="B985" s="80"/>
      <c r="C985" s="80"/>
      <c r="D985" s="80"/>
      <c r="E985" s="80"/>
      <c r="F985" s="80"/>
    </row>
    <row r="986" spans="2:6">
      <c r="B986" s="80"/>
      <c r="C986" s="80"/>
      <c r="D986" s="80"/>
      <c r="E986" s="80"/>
      <c r="F986" s="80"/>
    </row>
    <row r="987" spans="2:6">
      <c r="B987" s="80"/>
      <c r="C987" s="80"/>
      <c r="D987" s="80"/>
      <c r="E987" s="80"/>
      <c r="F987" s="80"/>
    </row>
    <row r="988" spans="2:6">
      <c r="B988" s="80"/>
      <c r="C988" s="80"/>
      <c r="D988" s="80"/>
      <c r="E988" s="80"/>
      <c r="F988" s="80"/>
    </row>
    <row r="989" spans="2:6">
      <c r="B989" s="80"/>
      <c r="C989" s="80"/>
      <c r="D989" s="80"/>
      <c r="E989" s="80"/>
      <c r="F989" s="80"/>
    </row>
    <row r="990" spans="2:6">
      <c r="B990" s="80"/>
      <c r="C990" s="80"/>
      <c r="D990" s="80"/>
      <c r="E990" s="80"/>
      <c r="F990" s="80"/>
    </row>
    <row r="991" spans="2:6">
      <c r="B991" s="80"/>
      <c r="C991" s="80"/>
      <c r="D991" s="80"/>
      <c r="E991" s="80"/>
      <c r="F991" s="80"/>
    </row>
    <row r="992" spans="2:6">
      <c r="B992" s="80"/>
      <c r="C992" s="80"/>
      <c r="D992" s="80"/>
      <c r="E992" s="80"/>
      <c r="F992" s="80"/>
    </row>
    <row r="993" spans="2:6">
      <c r="B993" s="80"/>
      <c r="C993" s="80"/>
      <c r="D993" s="80"/>
      <c r="E993" s="80"/>
      <c r="F993" s="80"/>
    </row>
    <row r="994" spans="2:6">
      <c r="B994" s="80"/>
      <c r="C994" s="80"/>
      <c r="D994" s="80"/>
      <c r="E994" s="80"/>
      <c r="F994" s="80"/>
    </row>
    <row r="995" spans="2:6">
      <c r="B995" s="80"/>
      <c r="C995" s="80"/>
      <c r="D995" s="80"/>
      <c r="E995" s="80"/>
      <c r="F995" s="80"/>
    </row>
    <row r="996" spans="2:6">
      <c r="B996" s="80"/>
      <c r="C996" s="80"/>
      <c r="D996" s="80"/>
      <c r="E996" s="80"/>
      <c r="F996" s="80"/>
    </row>
    <row r="997" spans="2:6">
      <c r="B997" s="80"/>
      <c r="C997" s="80"/>
      <c r="D997" s="80"/>
      <c r="E997" s="80"/>
      <c r="F997" s="80"/>
    </row>
    <row r="998" spans="2:6">
      <c r="B998" s="80"/>
      <c r="C998" s="80"/>
      <c r="D998" s="80"/>
      <c r="E998" s="80"/>
      <c r="F998" s="80"/>
    </row>
    <row r="999" spans="2:6">
      <c r="B999" s="80"/>
      <c r="C999" s="80"/>
      <c r="D999" s="80"/>
      <c r="E999" s="80"/>
      <c r="F999" s="80"/>
    </row>
    <row r="1000" spans="2:6">
      <c r="B1000" s="80"/>
      <c r="C1000" s="80"/>
      <c r="D1000" s="80"/>
      <c r="E1000" s="80"/>
      <c r="F1000" s="80"/>
    </row>
    <row r="1001" spans="2:6">
      <c r="B1001" s="80"/>
      <c r="C1001" s="80"/>
      <c r="D1001" s="80"/>
      <c r="E1001" s="80"/>
      <c r="F1001" s="80"/>
    </row>
    <row r="1002" spans="2:6">
      <c r="B1002" s="80"/>
      <c r="C1002" s="80"/>
      <c r="D1002" s="80"/>
      <c r="E1002" s="80"/>
      <c r="F1002" s="80"/>
    </row>
    <row r="1003" spans="2:6">
      <c r="B1003" s="80"/>
      <c r="C1003" s="80"/>
      <c r="D1003" s="80"/>
      <c r="E1003" s="80"/>
      <c r="F1003" s="80"/>
    </row>
    <row r="1004" spans="2:6">
      <c r="B1004" s="80"/>
      <c r="C1004" s="80"/>
      <c r="D1004" s="80"/>
      <c r="E1004" s="80"/>
      <c r="F1004" s="80"/>
    </row>
    <row r="1005" spans="2:6">
      <c r="B1005" s="80"/>
      <c r="C1005" s="80"/>
      <c r="D1005" s="80"/>
      <c r="E1005" s="80"/>
      <c r="F1005" s="80"/>
    </row>
    <row r="1006" spans="2:6">
      <c r="B1006" s="80"/>
      <c r="C1006" s="80"/>
      <c r="D1006" s="80"/>
      <c r="E1006" s="80"/>
      <c r="F1006" s="80"/>
    </row>
    <row r="1007" spans="2:6">
      <c r="B1007" s="80"/>
      <c r="C1007" s="80"/>
      <c r="D1007" s="80"/>
      <c r="E1007" s="80"/>
      <c r="F1007" s="80"/>
    </row>
    <row r="1008" spans="2:6">
      <c r="B1008" s="80"/>
      <c r="C1008" s="80"/>
      <c r="D1008" s="80"/>
      <c r="E1008" s="80"/>
      <c r="F1008" s="80"/>
    </row>
    <row r="1009" spans="2:6">
      <c r="B1009" s="80"/>
      <c r="C1009" s="80"/>
      <c r="D1009" s="80"/>
      <c r="E1009" s="80"/>
      <c r="F1009" s="80"/>
    </row>
    <row r="1010" spans="2:6">
      <c r="B1010" s="80"/>
      <c r="C1010" s="80"/>
      <c r="D1010" s="80"/>
      <c r="E1010" s="80"/>
      <c r="F1010" s="80"/>
    </row>
    <row r="1011" spans="2:6">
      <c r="B1011" s="80"/>
      <c r="C1011" s="80"/>
      <c r="D1011" s="80"/>
      <c r="E1011" s="80"/>
      <c r="F1011" s="80"/>
    </row>
    <row r="1012" spans="2:6">
      <c r="B1012" s="80"/>
      <c r="C1012" s="80"/>
      <c r="D1012" s="80"/>
      <c r="E1012" s="80"/>
      <c r="F1012" s="80"/>
    </row>
    <row r="1013" spans="2:6">
      <c r="B1013" s="80"/>
      <c r="C1013" s="80"/>
      <c r="D1013" s="80"/>
      <c r="E1013" s="80"/>
      <c r="F1013" s="80"/>
    </row>
    <row r="1014" spans="2:6">
      <c r="B1014" s="80"/>
      <c r="C1014" s="80"/>
      <c r="D1014" s="80"/>
      <c r="E1014" s="80"/>
      <c r="F1014" s="80"/>
    </row>
    <row r="1015" spans="2:6">
      <c r="B1015" s="80"/>
      <c r="C1015" s="80"/>
      <c r="D1015" s="80"/>
      <c r="E1015" s="80"/>
      <c r="F1015" s="80"/>
    </row>
    <row r="1016" spans="2:6">
      <c r="B1016" s="80"/>
      <c r="C1016" s="80"/>
      <c r="D1016" s="80"/>
      <c r="E1016" s="80"/>
      <c r="F1016" s="80"/>
    </row>
    <row r="1017" spans="2:6">
      <c r="B1017" s="80"/>
      <c r="C1017" s="80"/>
      <c r="D1017" s="80"/>
      <c r="E1017" s="80"/>
      <c r="F1017" s="80"/>
    </row>
    <row r="1018" spans="2:6">
      <c r="B1018" s="80"/>
      <c r="C1018" s="80"/>
      <c r="D1018" s="80"/>
      <c r="E1018" s="80"/>
      <c r="F1018" s="80"/>
    </row>
    <row r="1019" spans="2:6">
      <c r="B1019" s="80"/>
      <c r="C1019" s="80"/>
      <c r="D1019" s="80"/>
      <c r="E1019" s="80"/>
      <c r="F1019" s="80"/>
    </row>
    <row r="1020" spans="2:6">
      <c r="B1020" s="80"/>
      <c r="C1020" s="80"/>
      <c r="D1020" s="80"/>
      <c r="E1020" s="80"/>
      <c r="F1020" s="80"/>
    </row>
    <row r="1021" spans="2:6">
      <c r="B1021" s="80"/>
      <c r="C1021" s="80"/>
      <c r="D1021" s="80"/>
      <c r="E1021" s="80"/>
      <c r="F1021" s="80"/>
    </row>
    <row r="1022" spans="2:6">
      <c r="B1022" s="80"/>
      <c r="C1022" s="80"/>
      <c r="D1022" s="80"/>
      <c r="E1022" s="80"/>
      <c r="F1022" s="80"/>
    </row>
    <row r="1023" spans="2:6">
      <c r="B1023" s="80"/>
      <c r="C1023" s="80"/>
      <c r="D1023" s="80"/>
      <c r="E1023" s="80"/>
      <c r="F1023" s="80"/>
    </row>
    <row r="1024" spans="2:6">
      <c r="B1024" s="80"/>
      <c r="C1024" s="80"/>
      <c r="D1024" s="80"/>
      <c r="E1024" s="80"/>
      <c r="F1024" s="80"/>
    </row>
    <row r="1025" spans="2:6">
      <c r="B1025" s="80"/>
      <c r="C1025" s="80"/>
      <c r="D1025" s="80"/>
      <c r="E1025" s="80"/>
      <c r="F1025" s="80"/>
    </row>
    <row r="1026" spans="2:6">
      <c r="B1026" s="80"/>
      <c r="C1026" s="80"/>
      <c r="D1026" s="80"/>
      <c r="E1026" s="80"/>
      <c r="F1026" s="80"/>
    </row>
    <row r="1027" spans="2:6">
      <c r="B1027" s="80"/>
      <c r="C1027" s="80"/>
      <c r="D1027" s="80"/>
      <c r="E1027" s="80"/>
      <c r="F1027" s="80"/>
    </row>
    <row r="1028" spans="2:6">
      <c r="B1028" s="80"/>
      <c r="C1028" s="80"/>
      <c r="D1028" s="80"/>
      <c r="E1028" s="80"/>
      <c r="F1028" s="80"/>
    </row>
    <row r="1029" spans="2:6">
      <c r="B1029" s="80"/>
      <c r="C1029" s="80"/>
      <c r="D1029" s="80"/>
      <c r="E1029" s="80"/>
      <c r="F1029" s="80"/>
    </row>
    <row r="1030" spans="2:6">
      <c r="B1030" s="80"/>
      <c r="C1030" s="80"/>
      <c r="D1030" s="80"/>
      <c r="E1030" s="80"/>
      <c r="F1030" s="80"/>
    </row>
    <row r="1031" spans="2:6">
      <c r="B1031" s="80"/>
      <c r="C1031" s="80"/>
      <c r="D1031" s="80"/>
      <c r="E1031" s="80"/>
      <c r="F1031" s="80"/>
    </row>
    <row r="1032" spans="2:6">
      <c r="B1032" s="80"/>
      <c r="C1032" s="80"/>
      <c r="D1032" s="80"/>
      <c r="E1032" s="80"/>
      <c r="F1032" s="80"/>
    </row>
    <row r="1033" spans="2:6">
      <c r="B1033" s="80"/>
      <c r="C1033" s="80"/>
      <c r="D1033" s="80"/>
      <c r="E1033" s="80"/>
      <c r="F1033" s="80"/>
    </row>
  </sheetData>
  <mergeCells count="8">
    <mergeCell ref="F3:F5"/>
    <mergeCell ref="F32:F33"/>
    <mergeCell ref="C3:E4"/>
    <mergeCell ref="A3:A5"/>
    <mergeCell ref="B3:B5"/>
    <mergeCell ref="C32:C33"/>
    <mergeCell ref="D32:D33"/>
    <mergeCell ref="E32:E33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20"/>
  <sheetViews>
    <sheetView workbookViewId="0">
      <pane xSplit="1" ySplit="2" topLeftCell="D51" activePane="bottomRight" state="frozen"/>
      <selection pane="topRight"/>
      <selection pane="bottomLeft"/>
      <selection pane="bottomRight" activeCell="T66" sqref="T66"/>
    </sheetView>
  </sheetViews>
  <sheetFormatPr baseColWidth="10" defaultColWidth="9.1640625" defaultRowHeight="15"/>
  <cols>
    <col min="1" max="1" width="19.1640625" style="2" customWidth="1"/>
    <col min="2" max="2" width="10.83203125" style="3" customWidth="1"/>
    <col min="3" max="4" width="9.1640625" style="3"/>
    <col min="5" max="5" width="11" style="3" customWidth="1"/>
    <col min="6" max="8" width="9.1640625" style="3"/>
    <col min="9" max="9" width="11.5" style="4" customWidth="1"/>
    <col min="10" max="10" width="11.83203125" style="5" customWidth="1"/>
    <col min="11" max="16384" width="9.1640625" style="5"/>
  </cols>
  <sheetData>
    <row r="1" spans="1:12">
      <c r="A1" s="6" t="s">
        <v>0</v>
      </c>
      <c r="B1" s="220" t="s">
        <v>1</v>
      </c>
      <c r="C1" s="220"/>
      <c r="D1" s="220"/>
      <c r="E1" s="220" t="s">
        <v>2</v>
      </c>
      <c r="F1" s="220"/>
      <c r="G1" s="220"/>
      <c r="H1" s="220"/>
      <c r="I1" s="7" t="s">
        <v>3</v>
      </c>
    </row>
    <row r="2" spans="1:12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4</v>
      </c>
      <c r="G2" s="7" t="s">
        <v>5</v>
      </c>
      <c r="H2" s="7" t="s">
        <v>6</v>
      </c>
      <c r="I2" s="7"/>
    </row>
    <row r="3" spans="1:12">
      <c r="A3" s="8" t="s">
        <v>8</v>
      </c>
      <c r="B3" s="9"/>
      <c r="C3" s="9"/>
      <c r="D3" s="9"/>
      <c r="E3" s="10">
        <v>0</v>
      </c>
      <c r="F3" s="10">
        <v>1.675</v>
      </c>
      <c r="G3" s="10">
        <v>0</v>
      </c>
      <c r="H3" s="10">
        <v>0</v>
      </c>
      <c r="I3" s="10"/>
    </row>
    <row r="4" spans="1:12">
      <c r="A4" s="8" t="s">
        <v>9</v>
      </c>
      <c r="B4" s="9"/>
      <c r="C4" s="9"/>
      <c r="D4" s="9"/>
      <c r="E4" s="10">
        <v>0</v>
      </c>
      <c r="F4" s="10">
        <v>1.675</v>
      </c>
      <c r="G4" s="10">
        <v>1.55</v>
      </c>
      <c r="H4" s="10">
        <v>0</v>
      </c>
      <c r="I4" s="10"/>
    </row>
    <row r="5" spans="1:12">
      <c r="A5" s="8" t="s">
        <v>10</v>
      </c>
      <c r="B5" s="9"/>
      <c r="C5" s="9"/>
      <c r="D5" s="9"/>
      <c r="E5" s="10">
        <v>0</v>
      </c>
      <c r="F5" s="10">
        <v>4.3499999999999996</v>
      </c>
      <c r="G5" s="10">
        <v>1.55</v>
      </c>
      <c r="H5" s="10">
        <v>0</v>
      </c>
      <c r="I5" s="10"/>
      <c r="L5"/>
    </row>
    <row r="6" spans="1:12">
      <c r="A6" s="8" t="s">
        <v>11</v>
      </c>
      <c r="B6" s="9"/>
      <c r="C6" s="9"/>
      <c r="D6" s="9"/>
      <c r="E6" s="10">
        <v>0</v>
      </c>
      <c r="F6" s="10">
        <v>4.3499999999999996</v>
      </c>
      <c r="G6" s="10">
        <v>0</v>
      </c>
      <c r="H6" s="10">
        <v>0</v>
      </c>
      <c r="I6" s="10"/>
    </row>
    <row r="7" spans="1:12">
      <c r="A7" s="8" t="s">
        <v>12</v>
      </c>
      <c r="B7" s="9"/>
      <c r="C7" s="9"/>
      <c r="D7" s="9"/>
      <c r="E7" s="10">
        <v>0</v>
      </c>
      <c r="F7" s="10">
        <v>45.7</v>
      </c>
      <c r="G7" s="10">
        <v>0</v>
      </c>
      <c r="H7" s="10">
        <v>0</v>
      </c>
      <c r="I7" s="10"/>
    </row>
    <row r="8" spans="1:12">
      <c r="A8" s="8" t="s">
        <v>13</v>
      </c>
      <c r="B8" s="9"/>
      <c r="C8" s="9"/>
      <c r="D8" s="9"/>
      <c r="E8" s="10">
        <v>0</v>
      </c>
      <c r="F8" s="10">
        <v>45.7</v>
      </c>
      <c r="G8" s="10">
        <v>1.55</v>
      </c>
      <c r="H8" s="10">
        <v>0</v>
      </c>
      <c r="I8" s="10"/>
    </row>
    <row r="9" spans="1:12">
      <c r="A9" s="8" t="s">
        <v>14</v>
      </c>
      <c r="B9" s="9"/>
      <c r="C9" s="9"/>
      <c r="D9" s="9"/>
      <c r="E9" s="10">
        <v>0</v>
      </c>
      <c r="F9" s="10">
        <v>48.375</v>
      </c>
      <c r="G9" s="10">
        <v>1.55</v>
      </c>
      <c r="H9" s="10">
        <v>0</v>
      </c>
      <c r="I9" s="10"/>
    </row>
    <row r="10" spans="1:12">
      <c r="A10" s="8" t="s">
        <v>15</v>
      </c>
      <c r="B10" s="9"/>
      <c r="C10" s="9"/>
      <c r="D10" s="9"/>
      <c r="E10" s="10">
        <v>0</v>
      </c>
      <c r="F10" s="10">
        <v>48.375</v>
      </c>
      <c r="G10" s="10">
        <v>0</v>
      </c>
      <c r="H10" s="10">
        <v>0</v>
      </c>
      <c r="I10" s="10"/>
    </row>
    <row r="11" spans="1:12">
      <c r="A11" s="8" t="s">
        <v>105</v>
      </c>
      <c r="B11" s="9"/>
      <c r="C11" s="9"/>
      <c r="D11" s="9"/>
      <c r="E11" s="10">
        <v>0</v>
      </c>
      <c r="F11" s="10">
        <v>50.3</v>
      </c>
      <c r="G11" s="10">
        <v>0</v>
      </c>
      <c r="H11" s="10">
        <v>0</v>
      </c>
      <c r="I11" s="10"/>
    </row>
    <row r="12" spans="1:12">
      <c r="A12" s="8" t="s">
        <v>106</v>
      </c>
      <c r="B12" s="9"/>
      <c r="C12" s="9"/>
      <c r="D12" s="9"/>
      <c r="E12" s="10">
        <v>0</v>
      </c>
      <c r="F12" s="10">
        <v>50.3</v>
      </c>
      <c r="G12" s="10">
        <v>17.75</v>
      </c>
      <c r="H12" s="10">
        <v>0</v>
      </c>
      <c r="I12" s="10"/>
    </row>
    <row r="13" spans="1:12">
      <c r="A13" s="8" t="s">
        <v>107</v>
      </c>
      <c r="B13" s="9"/>
      <c r="C13" s="9"/>
      <c r="D13" s="9"/>
      <c r="E13" s="10">
        <v>0</v>
      </c>
      <c r="F13" s="10">
        <v>49.195</v>
      </c>
      <c r="G13" s="10">
        <v>17.75</v>
      </c>
      <c r="H13" s="10">
        <v>0</v>
      </c>
      <c r="I13" s="10"/>
    </row>
    <row r="14" spans="1:12">
      <c r="A14" s="8" t="s">
        <v>108</v>
      </c>
      <c r="B14" s="9"/>
      <c r="C14" s="9"/>
      <c r="D14" s="9"/>
      <c r="E14" s="10">
        <v>0</v>
      </c>
      <c r="F14" s="10">
        <v>49.195</v>
      </c>
      <c r="G14" s="10">
        <v>20.350000000000001</v>
      </c>
      <c r="H14" s="10">
        <v>0</v>
      </c>
      <c r="I14" s="10"/>
    </row>
    <row r="15" spans="1:12">
      <c r="A15" s="8" t="s">
        <v>109</v>
      </c>
      <c r="B15" s="9"/>
      <c r="C15" s="9"/>
      <c r="D15" s="9"/>
      <c r="E15" s="10">
        <v>0</v>
      </c>
      <c r="F15" s="10">
        <v>45.85</v>
      </c>
      <c r="G15" s="10">
        <v>20.350000000000001</v>
      </c>
      <c r="H15" s="10">
        <v>0</v>
      </c>
      <c r="I15" s="10"/>
    </row>
    <row r="16" spans="1:12">
      <c r="A16" s="8" t="s">
        <v>110</v>
      </c>
      <c r="B16" s="9"/>
      <c r="C16" s="9"/>
      <c r="D16" s="9"/>
      <c r="E16" s="10">
        <v>0</v>
      </c>
      <c r="F16" s="10">
        <v>45.85</v>
      </c>
      <c r="G16" s="10">
        <v>21.55</v>
      </c>
      <c r="H16" s="10">
        <v>0</v>
      </c>
      <c r="I16" s="10"/>
    </row>
    <row r="17" spans="1:9">
      <c r="A17" s="8" t="s">
        <v>111</v>
      </c>
      <c r="B17" s="9"/>
      <c r="C17" s="9"/>
      <c r="D17" s="9"/>
      <c r="E17" s="10">
        <v>0</v>
      </c>
      <c r="F17" s="10">
        <v>4.3499999999999996</v>
      </c>
      <c r="G17" s="10">
        <v>21.55</v>
      </c>
      <c r="H17" s="10">
        <v>0</v>
      </c>
      <c r="I17" s="10"/>
    </row>
    <row r="18" spans="1:9">
      <c r="A18" s="8" t="s">
        <v>112</v>
      </c>
      <c r="B18" s="9"/>
      <c r="C18" s="9"/>
      <c r="D18" s="9"/>
      <c r="E18" s="10">
        <v>0</v>
      </c>
      <c r="F18" s="10">
        <v>4.3499999999999996</v>
      </c>
      <c r="G18" s="10">
        <v>20.434999999999999</v>
      </c>
      <c r="H18" s="10">
        <v>0</v>
      </c>
      <c r="I18" s="10"/>
    </row>
    <row r="19" spans="1:9">
      <c r="A19" s="8" t="s">
        <v>908</v>
      </c>
      <c r="B19" s="9"/>
      <c r="C19" s="9"/>
      <c r="D19" s="9"/>
      <c r="E19" s="10">
        <v>0</v>
      </c>
      <c r="F19" s="10">
        <v>0.97499999999999998</v>
      </c>
      <c r="G19" s="10">
        <v>20.434999999999999</v>
      </c>
      <c r="H19" s="10">
        <v>0</v>
      </c>
      <c r="I19" s="10"/>
    </row>
    <row r="20" spans="1:9">
      <c r="A20" s="8" t="s">
        <v>909</v>
      </c>
      <c r="B20" s="9"/>
      <c r="C20" s="9"/>
      <c r="D20" s="9"/>
      <c r="E20" s="10">
        <v>0</v>
      </c>
      <c r="F20" s="10">
        <v>0.97499999999999998</v>
      </c>
      <c r="G20" s="10">
        <v>17.75</v>
      </c>
      <c r="H20" s="10">
        <v>0</v>
      </c>
      <c r="I20" s="10"/>
    </row>
    <row r="21" spans="1:9">
      <c r="A21" s="8" t="s">
        <v>910</v>
      </c>
      <c r="B21" s="9"/>
      <c r="C21" s="9"/>
      <c r="D21" s="9"/>
      <c r="E21" s="10">
        <v>0</v>
      </c>
      <c r="F21" s="10">
        <v>0</v>
      </c>
      <c r="G21" s="10">
        <v>17.75</v>
      </c>
      <c r="H21" s="10">
        <v>0</v>
      </c>
      <c r="I21" s="10"/>
    </row>
    <row r="22" spans="1:9">
      <c r="A22" s="8" t="s">
        <v>16</v>
      </c>
      <c r="B22" s="9"/>
      <c r="C22" s="9"/>
      <c r="D22" s="9"/>
      <c r="E22" s="10"/>
      <c r="F22" s="10"/>
      <c r="G22" s="10"/>
      <c r="H22" s="10"/>
      <c r="I22" s="10">
        <v>4.5999999999999996</v>
      </c>
    </row>
    <row r="23" spans="1:9">
      <c r="A23" s="11" t="s">
        <v>17</v>
      </c>
      <c r="B23" s="12"/>
      <c r="C23" s="12"/>
      <c r="D23" s="12"/>
      <c r="E23" s="13"/>
      <c r="F23" s="13"/>
      <c r="G23" s="13"/>
      <c r="H23" s="13"/>
      <c r="I23" s="13">
        <v>0.7</v>
      </c>
    </row>
    <row r="24" spans="1:9">
      <c r="A24" s="11" t="s">
        <v>18</v>
      </c>
      <c r="B24" s="12"/>
      <c r="C24" s="13"/>
      <c r="D24" s="12"/>
      <c r="E24" s="13"/>
      <c r="F24" s="13"/>
      <c r="G24" s="13"/>
      <c r="H24" s="13">
        <f t="shared" ref="H24:H87" si="0">$I$23</f>
        <v>0.7</v>
      </c>
      <c r="I24" s="13"/>
    </row>
    <row r="25" spans="1:9">
      <c r="A25" s="11" t="s">
        <v>19</v>
      </c>
      <c r="B25" s="12"/>
      <c r="C25" s="13"/>
      <c r="D25" s="12"/>
      <c r="E25" s="13"/>
      <c r="F25" s="13"/>
      <c r="G25" s="13"/>
      <c r="H25" s="13">
        <f t="shared" si="0"/>
        <v>0.7</v>
      </c>
      <c r="I25" s="13"/>
    </row>
    <row r="26" spans="1:9">
      <c r="A26" s="11" t="s">
        <v>20</v>
      </c>
      <c r="B26" s="12"/>
      <c r="C26" s="13"/>
      <c r="D26" s="12"/>
      <c r="E26" s="13"/>
      <c r="F26" s="13"/>
      <c r="G26" s="13"/>
      <c r="H26" s="13">
        <f t="shared" si="0"/>
        <v>0.7</v>
      </c>
      <c r="I26" s="13"/>
    </row>
    <row r="27" spans="1:9">
      <c r="A27" s="11" t="s">
        <v>21</v>
      </c>
      <c r="B27" s="12"/>
      <c r="C27" s="13"/>
      <c r="D27" s="12"/>
      <c r="E27" s="13"/>
      <c r="F27" s="13"/>
      <c r="G27" s="13"/>
      <c r="H27" s="13">
        <f t="shared" si="0"/>
        <v>0.7</v>
      </c>
      <c r="I27" s="13"/>
    </row>
    <row r="28" spans="1:9">
      <c r="A28" s="14" t="s">
        <v>22</v>
      </c>
      <c r="B28" s="15">
        <v>0.6</v>
      </c>
      <c r="C28" s="15">
        <v>0.6</v>
      </c>
      <c r="D28" s="15"/>
      <c r="E28" s="16">
        <v>0</v>
      </c>
      <c r="F28" s="16">
        <v>2.8929999999999998</v>
      </c>
      <c r="G28" s="16">
        <v>2.6749999999999998</v>
      </c>
      <c r="H28" s="16">
        <f t="shared" si="0"/>
        <v>0.7</v>
      </c>
      <c r="I28" s="16"/>
    </row>
    <row r="29" spans="1:9">
      <c r="A29" s="14" t="s">
        <v>23</v>
      </c>
      <c r="B29" s="15">
        <v>0.6</v>
      </c>
      <c r="C29" s="15">
        <v>0.6</v>
      </c>
      <c r="D29" s="15"/>
      <c r="E29" s="16">
        <v>0</v>
      </c>
      <c r="F29" s="16">
        <v>2.8929999999999998</v>
      </c>
      <c r="G29" s="16">
        <v>3.2749999999999999</v>
      </c>
      <c r="H29" s="16">
        <f t="shared" si="0"/>
        <v>0.7</v>
      </c>
      <c r="I29" s="16"/>
    </row>
    <row r="30" spans="1:9">
      <c r="A30" s="14" t="s">
        <v>24</v>
      </c>
      <c r="B30" s="15">
        <v>0.6</v>
      </c>
      <c r="C30" s="15">
        <v>0.6</v>
      </c>
      <c r="D30" s="15"/>
      <c r="E30" s="16">
        <v>0</v>
      </c>
      <c r="F30" s="16">
        <v>2.8929999999999998</v>
      </c>
      <c r="G30" s="16">
        <v>3.875</v>
      </c>
      <c r="H30" s="16">
        <f t="shared" si="0"/>
        <v>0.7</v>
      </c>
      <c r="I30" s="16"/>
    </row>
    <row r="31" spans="1:9">
      <c r="A31" s="14" t="s">
        <v>25</v>
      </c>
      <c r="B31" s="15">
        <v>0.6</v>
      </c>
      <c r="C31" s="15">
        <v>0.6</v>
      </c>
      <c r="D31" s="15"/>
      <c r="E31" s="16">
        <v>0</v>
      </c>
      <c r="F31" s="16">
        <v>2.8929999999999998</v>
      </c>
      <c r="G31" s="16">
        <v>4.4749999999999996</v>
      </c>
      <c r="H31" s="16">
        <f t="shared" si="0"/>
        <v>0.7</v>
      </c>
      <c r="I31" s="16"/>
    </row>
    <row r="32" spans="1:9">
      <c r="A32" s="14" t="s">
        <v>26</v>
      </c>
      <c r="B32" s="15">
        <v>0.6</v>
      </c>
      <c r="C32" s="15">
        <v>0.6</v>
      </c>
      <c r="D32" s="15"/>
      <c r="E32" s="16">
        <v>0</v>
      </c>
      <c r="F32" s="16">
        <v>2.8929999999999998</v>
      </c>
      <c r="G32" s="16">
        <v>5.0750000000000002</v>
      </c>
      <c r="H32" s="16">
        <f t="shared" si="0"/>
        <v>0.7</v>
      </c>
      <c r="I32" s="16"/>
    </row>
    <row r="33" spans="1:9">
      <c r="A33" s="14" t="s">
        <v>113</v>
      </c>
      <c r="B33" s="15">
        <v>0.6</v>
      </c>
      <c r="C33" s="15">
        <v>0.6</v>
      </c>
      <c r="D33" s="15"/>
      <c r="E33" s="16">
        <v>0</v>
      </c>
      <c r="F33" s="16">
        <v>2.8929999999999998</v>
      </c>
      <c r="G33" s="16">
        <v>5.6749999999999998</v>
      </c>
      <c r="H33" s="16">
        <f t="shared" si="0"/>
        <v>0.7</v>
      </c>
      <c r="I33" s="16"/>
    </row>
    <row r="34" spans="1:9">
      <c r="A34" s="14" t="s">
        <v>114</v>
      </c>
      <c r="B34" s="15">
        <v>0.6</v>
      </c>
      <c r="C34" s="15">
        <v>0.6</v>
      </c>
      <c r="D34" s="15"/>
      <c r="E34" s="16">
        <v>0</v>
      </c>
      <c r="F34" s="16">
        <v>2.8929999999999998</v>
      </c>
      <c r="G34" s="16">
        <v>6.2750000000000004</v>
      </c>
      <c r="H34" s="16">
        <f t="shared" si="0"/>
        <v>0.7</v>
      </c>
      <c r="I34" s="16"/>
    </row>
    <row r="35" spans="1:9">
      <c r="A35" s="14" t="s">
        <v>115</v>
      </c>
      <c r="B35" s="15">
        <v>0.6</v>
      </c>
      <c r="C35" s="15">
        <v>0.6</v>
      </c>
      <c r="D35" s="15"/>
      <c r="E35" s="16">
        <v>0</v>
      </c>
      <c r="F35" s="16">
        <v>2.8929999999999998</v>
      </c>
      <c r="G35" s="16">
        <v>6.875</v>
      </c>
      <c r="H35" s="16">
        <f t="shared" si="0"/>
        <v>0.7</v>
      </c>
      <c r="I35" s="16"/>
    </row>
    <row r="36" spans="1:9">
      <c r="A36" s="17" t="s">
        <v>116</v>
      </c>
      <c r="B36" s="18">
        <v>0.6</v>
      </c>
      <c r="C36" s="18">
        <v>0.6</v>
      </c>
      <c r="D36" s="18"/>
      <c r="E36" s="19">
        <v>0</v>
      </c>
      <c r="F36" s="19">
        <v>2.8929999999999998</v>
      </c>
      <c r="G36" s="19">
        <v>8.6750000000000007</v>
      </c>
      <c r="H36" s="16">
        <f t="shared" si="0"/>
        <v>0.7</v>
      </c>
      <c r="I36" s="19"/>
    </row>
    <row r="37" spans="1:9">
      <c r="A37" s="17" t="s">
        <v>117</v>
      </c>
      <c r="B37" s="18">
        <v>0.6</v>
      </c>
      <c r="C37" s="18">
        <v>0.6</v>
      </c>
      <c r="D37" s="18"/>
      <c r="E37" s="19">
        <v>0</v>
      </c>
      <c r="F37" s="19">
        <v>2.8929999999999998</v>
      </c>
      <c r="G37" s="19">
        <v>9.2750000000000004</v>
      </c>
      <c r="H37" s="16">
        <f t="shared" si="0"/>
        <v>0.7</v>
      </c>
      <c r="I37" s="19"/>
    </row>
    <row r="38" spans="1:9">
      <c r="A38" s="17" t="s">
        <v>118</v>
      </c>
      <c r="B38" s="18">
        <v>0.6</v>
      </c>
      <c r="C38" s="18">
        <v>0.6</v>
      </c>
      <c r="D38" s="18"/>
      <c r="E38" s="19">
        <v>0</v>
      </c>
      <c r="F38" s="19">
        <v>2.8929999999999998</v>
      </c>
      <c r="G38" s="19">
        <v>9.875</v>
      </c>
      <c r="H38" s="16">
        <f t="shared" si="0"/>
        <v>0.7</v>
      </c>
      <c r="I38" s="19"/>
    </row>
    <row r="39" spans="1:9">
      <c r="A39" s="17" t="s">
        <v>119</v>
      </c>
      <c r="B39" s="18">
        <v>0.6</v>
      </c>
      <c r="C39" s="18">
        <v>0.6</v>
      </c>
      <c r="D39" s="18"/>
      <c r="E39" s="19">
        <v>0</v>
      </c>
      <c r="F39" s="19">
        <v>2.8929999999999998</v>
      </c>
      <c r="G39" s="19">
        <v>10.475</v>
      </c>
      <c r="H39" s="16">
        <f t="shared" si="0"/>
        <v>0.7</v>
      </c>
      <c r="I39" s="19"/>
    </row>
    <row r="40" spans="1:9">
      <c r="A40" s="17" t="s">
        <v>120</v>
      </c>
      <c r="B40" s="18">
        <v>0.6</v>
      </c>
      <c r="C40" s="18">
        <v>0.6</v>
      </c>
      <c r="D40" s="18"/>
      <c r="E40" s="19">
        <v>0</v>
      </c>
      <c r="F40" s="19">
        <v>2.8929999999999998</v>
      </c>
      <c r="G40" s="19">
        <v>11.074999999999999</v>
      </c>
      <c r="H40" s="16">
        <f t="shared" si="0"/>
        <v>0.7</v>
      </c>
      <c r="I40" s="19"/>
    </row>
    <row r="41" spans="1:9">
      <c r="A41" s="17" t="s">
        <v>121</v>
      </c>
      <c r="B41" s="18">
        <v>0.6</v>
      </c>
      <c r="C41" s="18">
        <v>0.6</v>
      </c>
      <c r="D41" s="18"/>
      <c r="E41" s="19">
        <v>0</v>
      </c>
      <c r="F41" s="19">
        <v>2.8929999999999998</v>
      </c>
      <c r="G41" s="19">
        <v>11.675000000000001</v>
      </c>
      <c r="H41" s="16">
        <f t="shared" si="0"/>
        <v>0.7</v>
      </c>
      <c r="I41" s="19"/>
    </row>
    <row r="42" spans="1:9">
      <c r="A42" s="17" t="s">
        <v>122</v>
      </c>
      <c r="B42" s="18">
        <v>0.6</v>
      </c>
      <c r="C42" s="18">
        <v>0.6</v>
      </c>
      <c r="D42" s="18"/>
      <c r="E42" s="19">
        <v>0</v>
      </c>
      <c r="F42" s="19">
        <v>2.8929999999999998</v>
      </c>
      <c r="G42" s="19">
        <v>12.275</v>
      </c>
      <c r="H42" s="16">
        <f t="shared" si="0"/>
        <v>0.7</v>
      </c>
      <c r="I42" s="19"/>
    </row>
    <row r="43" spans="1:9">
      <c r="A43" s="17" t="s">
        <v>615</v>
      </c>
      <c r="B43" s="18">
        <v>0.6</v>
      </c>
      <c r="C43" s="18">
        <v>0.6</v>
      </c>
      <c r="D43" s="18"/>
      <c r="E43" s="19">
        <v>0</v>
      </c>
      <c r="F43" s="19">
        <v>2.8929999999999998</v>
      </c>
      <c r="G43" s="19">
        <v>12.875</v>
      </c>
      <c r="H43" s="16">
        <f t="shared" si="0"/>
        <v>0.7</v>
      </c>
      <c r="I43" s="19"/>
    </row>
    <row r="44" spans="1:9">
      <c r="A44" s="17" t="s">
        <v>616</v>
      </c>
      <c r="B44" s="18">
        <v>0.6</v>
      </c>
      <c r="C44" s="18">
        <v>0.6</v>
      </c>
      <c r="D44" s="18"/>
      <c r="E44" s="19">
        <v>0</v>
      </c>
      <c r="F44" s="19">
        <v>2.8929999999999998</v>
      </c>
      <c r="G44" s="19">
        <v>13.475</v>
      </c>
      <c r="H44" s="16">
        <f t="shared" si="0"/>
        <v>0.7</v>
      </c>
      <c r="I44" s="19"/>
    </row>
    <row r="45" spans="1:9">
      <c r="A45" s="20" t="s">
        <v>617</v>
      </c>
      <c r="B45" s="21">
        <v>0.6</v>
      </c>
      <c r="C45" s="21">
        <v>0.6</v>
      </c>
      <c r="D45" s="21"/>
      <c r="E45" s="22">
        <v>0</v>
      </c>
      <c r="F45" s="22">
        <v>2.8929999999999998</v>
      </c>
      <c r="G45" s="22">
        <v>14.675000000000001</v>
      </c>
      <c r="H45" s="16">
        <f t="shared" si="0"/>
        <v>0.7</v>
      </c>
      <c r="I45" s="22"/>
    </row>
    <row r="46" spans="1:9">
      <c r="A46" s="20" t="s">
        <v>618</v>
      </c>
      <c r="B46" s="21">
        <v>0.6</v>
      </c>
      <c r="C46" s="21">
        <v>0.6</v>
      </c>
      <c r="D46" s="21"/>
      <c r="E46" s="22">
        <v>0</v>
      </c>
      <c r="F46" s="22">
        <v>2.8929999999999998</v>
      </c>
      <c r="G46" s="22">
        <v>15.275</v>
      </c>
      <c r="H46" s="16">
        <f t="shared" si="0"/>
        <v>0.7</v>
      </c>
      <c r="I46" s="22"/>
    </row>
    <row r="47" spans="1:9">
      <c r="A47" s="20" t="s">
        <v>619</v>
      </c>
      <c r="B47" s="21">
        <v>0.6</v>
      </c>
      <c r="C47" s="21">
        <v>0.6</v>
      </c>
      <c r="D47" s="21"/>
      <c r="E47" s="22">
        <v>0</v>
      </c>
      <c r="F47" s="22">
        <v>2.8929999999999998</v>
      </c>
      <c r="G47" s="22">
        <v>15.875</v>
      </c>
      <c r="H47" s="16">
        <f t="shared" si="0"/>
        <v>0.7</v>
      </c>
      <c r="I47" s="22"/>
    </row>
    <row r="48" spans="1:9">
      <c r="A48" s="20" t="s">
        <v>620</v>
      </c>
      <c r="B48" s="21">
        <v>0.6</v>
      </c>
      <c r="C48" s="21">
        <v>0.6</v>
      </c>
      <c r="D48" s="21"/>
      <c r="E48" s="22">
        <v>0</v>
      </c>
      <c r="F48" s="22">
        <v>2.8929999999999998</v>
      </c>
      <c r="G48" s="22">
        <v>16.475000000000001</v>
      </c>
      <c r="H48" s="16">
        <f t="shared" si="0"/>
        <v>0.7</v>
      </c>
      <c r="I48" s="22"/>
    </row>
    <row r="49" spans="1:26">
      <c r="A49" s="23" t="s">
        <v>621</v>
      </c>
      <c r="B49" s="24">
        <v>0.6</v>
      </c>
      <c r="C49" s="24">
        <v>0.6</v>
      </c>
      <c r="D49" s="24"/>
      <c r="E49" s="25">
        <v>0</v>
      </c>
      <c r="F49" s="25">
        <v>3.4929999999999999</v>
      </c>
      <c r="G49" s="25">
        <v>2.6749999999999998</v>
      </c>
      <c r="H49" s="16">
        <f t="shared" si="0"/>
        <v>0.7</v>
      </c>
      <c r="I49" s="25"/>
    </row>
    <row r="50" spans="1:26">
      <c r="A50" s="23" t="s">
        <v>622</v>
      </c>
      <c r="B50" s="24">
        <v>0.6</v>
      </c>
      <c r="C50" s="24">
        <v>0.6</v>
      </c>
      <c r="D50" s="24"/>
      <c r="E50" s="25">
        <v>0</v>
      </c>
      <c r="F50" s="25">
        <v>3.4929999999999999</v>
      </c>
      <c r="G50" s="25">
        <v>3.2749999999999999</v>
      </c>
      <c r="H50" s="16">
        <f t="shared" si="0"/>
        <v>0.7</v>
      </c>
      <c r="I50" s="25"/>
    </row>
    <row r="51" spans="1:26">
      <c r="A51" s="23" t="s">
        <v>623</v>
      </c>
      <c r="B51" s="24">
        <v>0.6</v>
      </c>
      <c r="C51" s="24">
        <v>0.6</v>
      </c>
      <c r="D51" s="24"/>
      <c r="E51" s="25">
        <v>0</v>
      </c>
      <c r="F51" s="25">
        <v>3.4929999999999999</v>
      </c>
      <c r="G51" s="25">
        <v>3.875</v>
      </c>
      <c r="H51" s="16">
        <f t="shared" si="0"/>
        <v>0.7</v>
      </c>
      <c r="I51" s="25"/>
    </row>
    <row r="52" spans="1:26">
      <c r="A52" s="23" t="s">
        <v>624</v>
      </c>
      <c r="B52" s="24">
        <v>0.6</v>
      </c>
      <c r="C52" s="24">
        <v>0.6</v>
      </c>
      <c r="D52" s="24"/>
      <c r="E52" s="25">
        <v>0</v>
      </c>
      <c r="F52" s="25">
        <v>3.4929999999999999</v>
      </c>
      <c r="G52" s="25">
        <v>4.4749999999999996</v>
      </c>
      <c r="H52" s="16">
        <f t="shared" si="0"/>
        <v>0.7</v>
      </c>
      <c r="I52" s="25"/>
    </row>
    <row r="53" spans="1:26">
      <c r="A53" s="23" t="s">
        <v>625</v>
      </c>
      <c r="B53" s="24">
        <v>0.6</v>
      </c>
      <c r="C53" s="24">
        <v>0.6</v>
      </c>
      <c r="D53" s="24"/>
      <c r="E53" s="25">
        <v>0</v>
      </c>
      <c r="F53" s="25">
        <v>3.4929999999999999</v>
      </c>
      <c r="G53" s="25">
        <v>5.0750000000000002</v>
      </c>
      <c r="H53" s="16">
        <f t="shared" si="0"/>
        <v>0.7</v>
      </c>
      <c r="I53" s="25"/>
    </row>
    <row r="54" spans="1:26">
      <c r="A54" s="23" t="s">
        <v>626</v>
      </c>
      <c r="B54" s="24">
        <v>0.6</v>
      </c>
      <c r="C54" s="24">
        <v>0.6</v>
      </c>
      <c r="D54" s="24"/>
      <c r="E54" s="25">
        <v>0</v>
      </c>
      <c r="F54" s="25">
        <v>3.4929999999999999</v>
      </c>
      <c r="G54" s="25">
        <v>5.6749999999999998</v>
      </c>
      <c r="H54" s="16">
        <f t="shared" si="0"/>
        <v>0.7</v>
      </c>
      <c r="I54" s="25"/>
    </row>
    <row r="55" spans="1:26">
      <c r="A55" s="23" t="s">
        <v>627</v>
      </c>
      <c r="B55" s="24">
        <v>0.6</v>
      </c>
      <c r="C55" s="24">
        <v>0.6</v>
      </c>
      <c r="D55" s="24"/>
      <c r="E55" s="25">
        <v>0</v>
      </c>
      <c r="F55" s="25">
        <v>3.4929999999999999</v>
      </c>
      <c r="G55" s="25">
        <v>6.2750000000000004</v>
      </c>
      <c r="H55" s="16">
        <f t="shared" si="0"/>
        <v>0.7</v>
      </c>
      <c r="I55" s="25"/>
    </row>
    <row r="56" spans="1:26">
      <c r="A56" s="23" t="s">
        <v>628</v>
      </c>
      <c r="B56" s="24">
        <v>0.6</v>
      </c>
      <c r="C56" s="24">
        <v>0.6</v>
      </c>
      <c r="D56" s="24"/>
      <c r="E56" s="25">
        <v>0</v>
      </c>
      <c r="F56" s="25">
        <v>3.4929999999999999</v>
      </c>
      <c r="G56" s="25">
        <v>6.875</v>
      </c>
      <c r="H56" s="16">
        <f t="shared" si="0"/>
        <v>0.7</v>
      </c>
      <c r="I56" s="25"/>
    </row>
    <row r="57" spans="1:26">
      <c r="A57" s="23" t="s">
        <v>629</v>
      </c>
      <c r="B57" s="24">
        <v>0.6</v>
      </c>
      <c r="C57" s="24">
        <v>0.6</v>
      </c>
      <c r="D57" s="24"/>
      <c r="E57" s="25">
        <v>0</v>
      </c>
      <c r="F57" s="25">
        <v>3.4929999999999999</v>
      </c>
      <c r="G57" s="25">
        <v>7.4749999999999996</v>
      </c>
      <c r="H57" s="16">
        <f t="shared" si="0"/>
        <v>0.7</v>
      </c>
      <c r="I57" s="25"/>
    </row>
    <row r="58" spans="1:26">
      <c r="A58" s="23" t="s">
        <v>630</v>
      </c>
      <c r="B58" s="24">
        <v>0.6</v>
      </c>
      <c r="C58" s="24">
        <v>0.6</v>
      </c>
      <c r="D58" s="24"/>
      <c r="E58" s="25">
        <v>0</v>
      </c>
      <c r="F58" s="25">
        <v>3.4929999999999999</v>
      </c>
      <c r="G58" s="25">
        <v>8.0749999999999993</v>
      </c>
      <c r="H58" s="16">
        <f t="shared" si="0"/>
        <v>0.7</v>
      </c>
      <c r="I58" s="25"/>
    </row>
    <row r="59" spans="1:26">
      <c r="A59" s="23" t="s">
        <v>631</v>
      </c>
      <c r="B59" s="24">
        <v>0.6</v>
      </c>
      <c r="C59" s="24">
        <v>0.6</v>
      </c>
      <c r="D59" s="24"/>
      <c r="E59" s="25">
        <v>0</v>
      </c>
      <c r="F59" s="25">
        <v>3.4929999999999999</v>
      </c>
      <c r="G59" s="25">
        <v>8.6750000000000007</v>
      </c>
      <c r="H59" s="16">
        <f t="shared" si="0"/>
        <v>0.7</v>
      </c>
      <c r="I59" s="25"/>
      <c r="W59" s="5" t="s">
        <v>1594</v>
      </c>
      <c r="Y59" s="5">
        <v>0.7</v>
      </c>
      <c r="Z59" s="5" t="s">
        <v>1060</v>
      </c>
    </row>
    <row r="60" spans="1:26">
      <c r="A60" s="23" t="s">
        <v>632</v>
      </c>
      <c r="B60" s="24">
        <v>0.6</v>
      </c>
      <c r="C60" s="24">
        <v>0.6</v>
      </c>
      <c r="D60" s="24"/>
      <c r="E60" s="25">
        <v>0</v>
      </c>
      <c r="F60" s="25">
        <v>3.4929999999999999</v>
      </c>
      <c r="G60" s="25">
        <v>9.2750000000000004</v>
      </c>
      <c r="H60" s="16">
        <f t="shared" si="0"/>
        <v>0.7</v>
      </c>
      <c r="I60" s="25"/>
      <c r="Y60" s="5">
        <f>0.7+2.4+1.5</f>
        <v>4.5999999999999996</v>
      </c>
      <c r="Z60" s="5" t="s">
        <v>1060</v>
      </c>
    </row>
    <row r="61" spans="1:26">
      <c r="A61" s="23" t="s">
        <v>633</v>
      </c>
      <c r="B61" s="24">
        <v>0.6</v>
      </c>
      <c r="C61" s="24">
        <v>0.6</v>
      </c>
      <c r="D61" s="24"/>
      <c r="E61" s="25">
        <v>0</v>
      </c>
      <c r="F61" s="25">
        <v>3.4929999999999999</v>
      </c>
      <c r="G61" s="25">
        <v>9.875</v>
      </c>
      <c r="H61" s="16">
        <f t="shared" si="0"/>
        <v>0.7</v>
      </c>
      <c r="I61" s="25"/>
      <c r="Y61" s="26">
        <v>3.1</v>
      </c>
      <c r="Z61" s="5" t="s">
        <v>1060</v>
      </c>
    </row>
    <row r="62" spans="1:26">
      <c r="A62" s="23" t="s">
        <v>634</v>
      </c>
      <c r="B62" s="24">
        <v>0.6</v>
      </c>
      <c r="C62" s="24">
        <v>0.6</v>
      </c>
      <c r="D62" s="24"/>
      <c r="E62" s="25">
        <v>0</v>
      </c>
      <c r="F62" s="25">
        <v>3.4929999999999999</v>
      </c>
      <c r="G62" s="25">
        <v>10.475</v>
      </c>
      <c r="H62" s="16">
        <f t="shared" si="0"/>
        <v>0.7</v>
      </c>
      <c r="I62" s="25"/>
    </row>
    <row r="63" spans="1:26">
      <c r="A63" s="23" t="s">
        <v>635</v>
      </c>
      <c r="B63" s="24">
        <v>0.6</v>
      </c>
      <c r="C63" s="24">
        <v>0.6</v>
      </c>
      <c r="D63" s="24"/>
      <c r="E63" s="25">
        <v>0</v>
      </c>
      <c r="F63" s="25">
        <v>3.4929999999999999</v>
      </c>
      <c r="G63" s="25">
        <v>11.074999999999999</v>
      </c>
      <c r="H63" s="16">
        <f t="shared" si="0"/>
        <v>0.7</v>
      </c>
      <c r="I63" s="25"/>
    </row>
    <row r="64" spans="1:26">
      <c r="A64" s="23" t="s">
        <v>636</v>
      </c>
      <c r="B64" s="24">
        <v>0.6</v>
      </c>
      <c r="C64" s="24">
        <v>0.6</v>
      </c>
      <c r="D64" s="24"/>
      <c r="E64" s="25">
        <v>0</v>
      </c>
      <c r="F64" s="25">
        <v>3.4929999999999999</v>
      </c>
      <c r="G64" s="25">
        <v>11.675000000000001</v>
      </c>
      <c r="H64" s="16">
        <f t="shared" si="0"/>
        <v>0.7</v>
      </c>
      <c r="I64" s="25"/>
    </row>
    <row r="65" spans="1:9">
      <c r="A65" s="23" t="s">
        <v>637</v>
      </c>
      <c r="B65" s="24">
        <v>0.6</v>
      </c>
      <c r="C65" s="24">
        <v>0.6</v>
      </c>
      <c r="D65" s="24"/>
      <c r="E65" s="25">
        <v>0</v>
      </c>
      <c r="F65" s="25">
        <v>3.4929999999999999</v>
      </c>
      <c r="G65" s="25">
        <v>12.275</v>
      </c>
      <c r="H65" s="16">
        <f t="shared" si="0"/>
        <v>0.7</v>
      </c>
      <c r="I65" s="25"/>
    </row>
    <row r="66" spans="1:9">
      <c r="A66" s="23" t="s">
        <v>638</v>
      </c>
      <c r="B66" s="24">
        <v>0.6</v>
      </c>
      <c r="C66" s="24">
        <v>0.6</v>
      </c>
      <c r="D66" s="24"/>
      <c r="E66" s="25">
        <v>0</v>
      </c>
      <c r="F66" s="25">
        <v>3.4929999999999999</v>
      </c>
      <c r="G66" s="25">
        <v>12.875</v>
      </c>
      <c r="H66" s="16">
        <f t="shared" si="0"/>
        <v>0.7</v>
      </c>
      <c r="I66" s="25"/>
    </row>
    <row r="67" spans="1:9">
      <c r="A67" s="23" t="s">
        <v>639</v>
      </c>
      <c r="B67" s="24">
        <v>0.6</v>
      </c>
      <c r="C67" s="24">
        <v>0.6</v>
      </c>
      <c r="D67" s="24"/>
      <c r="E67" s="25">
        <v>0</v>
      </c>
      <c r="F67" s="25">
        <v>3.4929999999999999</v>
      </c>
      <c r="G67" s="25">
        <v>13.475</v>
      </c>
      <c r="H67" s="16">
        <f t="shared" si="0"/>
        <v>0.7</v>
      </c>
      <c r="I67" s="25"/>
    </row>
    <row r="68" spans="1:9">
      <c r="A68" s="23" t="s">
        <v>640</v>
      </c>
      <c r="B68" s="24">
        <v>0.6</v>
      </c>
      <c r="C68" s="24">
        <v>0.6</v>
      </c>
      <c r="D68" s="24"/>
      <c r="E68" s="25">
        <v>0</v>
      </c>
      <c r="F68" s="25">
        <v>3.4929999999999999</v>
      </c>
      <c r="G68" s="25">
        <v>14.074999999999999</v>
      </c>
      <c r="H68" s="16">
        <f t="shared" si="0"/>
        <v>0.7</v>
      </c>
      <c r="I68" s="25"/>
    </row>
    <row r="69" spans="1:9">
      <c r="A69" s="23" t="s">
        <v>641</v>
      </c>
      <c r="B69" s="24">
        <v>0.6</v>
      </c>
      <c r="C69" s="24">
        <v>0.6</v>
      </c>
      <c r="D69" s="24"/>
      <c r="E69" s="25">
        <v>0</v>
      </c>
      <c r="F69" s="25">
        <v>3.4929999999999999</v>
      </c>
      <c r="G69" s="25">
        <v>14.675000000000001</v>
      </c>
      <c r="H69" s="16">
        <f t="shared" si="0"/>
        <v>0.7</v>
      </c>
      <c r="I69" s="25"/>
    </row>
    <row r="70" spans="1:9">
      <c r="A70" s="23" t="s">
        <v>642</v>
      </c>
      <c r="B70" s="24">
        <v>0.6</v>
      </c>
      <c r="C70" s="24">
        <v>0.6</v>
      </c>
      <c r="D70" s="24"/>
      <c r="E70" s="25">
        <v>0</v>
      </c>
      <c r="F70" s="25">
        <v>3.4929999999999999</v>
      </c>
      <c r="G70" s="25">
        <v>15.275</v>
      </c>
      <c r="H70" s="16">
        <f t="shared" si="0"/>
        <v>0.7</v>
      </c>
      <c r="I70" s="25"/>
    </row>
    <row r="71" spans="1:9">
      <c r="A71" s="23" t="s">
        <v>643</v>
      </c>
      <c r="B71" s="24">
        <v>0.6</v>
      </c>
      <c r="C71" s="24">
        <v>0.6</v>
      </c>
      <c r="D71" s="24"/>
      <c r="E71" s="25">
        <v>0</v>
      </c>
      <c r="F71" s="25">
        <v>3.4929999999999999</v>
      </c>
      <c r="G71" s="25">
        <v>15.875</v>
      </c>
      <c r="H71" s="16">
        <f t="shared" si="0"/>
        <v>0.7</v>
      </c>
      <c r="I71" s="25"/>
    </row>
    <row r="72" spans="1:9">
      <c r="A72" s="23" t="s">
        <v>644</v>
      </c>
      <c r="B72" s="24">
        <v>0.6</v>
      </c>
      <c r="C72" s="24">
        <v>0.6</v>
      </c>
      <c r="D72" s="24"/>
      <c r="E72" s="25">
        <v>0</v>
      </c>
      <c r="F72" s="25">
        <v>3.4929999999999999</v>
      </c>
      <c r="G72" s="25">
        <v>16.475000000000001</v>
      </c>
      <c r="H72" s="16">
        <f t="shared" si="0"/>
        <v>0.7</v>
      </c>
      <c r="I72" s="25"/>
    </row>
    <row r="73" spans="1:9">
      <c r="A73" s="23" t="s">
        <v>645</v>
      </c>
      <c r="B73" s="24">
        <v>0.6</v>
      </c>
      <c r="C73" s="24">
        <v>0.6</v>
      </c>
      <c r="D73" s="24"/>
      <c r="E73" s="25">
        <v>0</v>
      </c>
      <c r="F73" s="25">
        <v>3.4929999999999999</v>
      </c>
      <c r="G73" s="25">
        <v>17.074999999999999</v>
      </c>
      <c r="H73" s="16">
        <f t="shared" si="0"/>
        <v>0.7</v>
      </c>
      <c r="I73" s="25"/>
    </row>
    <row r="74" spans="1:9">
      <c r="A74" s="23" t="s">
        <v>646</v>
      </c>
      <c r="B74" s="24">
        <v>0.6</v>
      </c>
      <c r="C74" s="24">
        <v>0.6</v>
      </c>
      <c r="D74" s="24"/>
      <c r="E74" s="25">
        <v>0</v>
      </c>
      <c r="F74" s="25">
        <v>3.4929999999999999</v>
      </c>
      <c r="G74" s="25">
        <v>17.675000000000001</v>
      </c>
      <c r="H74" s="16">
        <f t="shared" si="0"/>
        <v>0.7</v>
      </c>
      <c r="I74" s="25"/>
    </row>
    <row r="75" spans="1:9">
      <c r="A75" s="27" t="s">
        <v>27</v>
      </c>
      <c r="B75" s="28">
        <v>0.6</v>
      </c>
      <c r="C75" s="28">
        <v>0.6</v>
      </c>
      <c r="D75" s="28"/>
      <c r="E75" s="29">
        <v>0</v>
      </c>
      <c r="F75" s="29">
        <v>7.6929999999999996</v>
      </c>
      <c r="G75" s="29">
        <v>2.742</v>
      </c>
      <c r="H75" s="16">
        <f t="shared" si="0"/>
        <v>0.7</v>
      </c>
      <c r="I75" s="29"/>
    </row>
    <row r="76" spans="1:9">
      <c r="A76" s="27" t="s">
        <v>28</v>
      </c>
      <c r="B76" s="28">
        <v>0.6</v>
      </c>
      <c r="C76" s="28">
        <v>0.6</v>
      </c>
      <c r="D76" s="28"/>
      <c r="E76" s="29">
        <v>0</v>
      </c>
      <c r="F76" s="29">
        <v>7.6929999999999996</v>
      </c>
      <c r="G76" s="29">
        <v>3.3420000000000001</v>
      </c>
      <c r="H76" s="16">
        <f t="shared" si="0"/>
        <v>0.7</v>
      </c>
      <c r="I76" s="29"/>
    </row>
    <row r="77" spans="1:9">
      <c r="A77" s="27" t="s">
        <v>29</v>
      </c>
      <c r="B77" s="28">
        <v>0.6</v>
      </c>
      <c r="C77" s="28">
        <v>0.6</v>
      </c>
      <c r="D77" s="28"/>
      <c r="E77" s="29">
        <v>0</v>
      </c>
      <c r="F77" s="29">
        <v>7.6929999999999996</v>
      </c>
      <c r="G77" s="29">
        <v>3.9420000000000002</v>
      </c>
      <c r="H77" s="16">
        <f t="shared" si="0"/>
        <v>0.7</v>
      </c>
      <c r="I77" s="29"/>
    </row>
    <row r="78" spans="1:9">
      <c r="A78" s="27" t="s">
        <v>30</v>
      </c>
      <c r="B78" s="28">
        <v>0.6</v>
      </c>
      <c r="C78" s="28">
        <v>0.6</v>
      </c>
      <c r="D78" s="28"/>
      <c r="E78" s="29">
        <v>0</v>
      </c>
      <c r="F78" s="29">
        <v>7.6929999999999996</v>
      </c>
      <c r="G78" s="29">
        <v>4.5419999999999998</v>
      </c>
      <c r="H78" s="16">
        <f t="shared" si="0"/>
        <v>0.7</v>
      </c>
      <c r="I78" s="29"/>
    </row>
    <row r="79" spans="1:9">
      <c r="A79" s="27" t="s">
        <v>31</v>
      </c>
      <c r="B79" s="28">
        <v>0.6</v>
      </c>
      <c r="C79" s="28">
        <v>0.6</v>
      </c>
      <c r="D79" s="28"/>
      <c r="E79" s="29">
        <v>0</v>
      </c>
      <c r="F79" s="29">
        <v>7.6929999999999996</v>
      </c>
      <c r="G79" s="29">
        <v>5.1420000000000003</v>
      </c>
      <c r="H79" s="16">
        <f t="shared" si="0"/>
        <v>0.7</v>
      </c>
      <c r="I79" s="29"/>
    </row>
    <row r="80" spans="1:9">
      <c r="A80" s="27" t="s">
        <v>32</v>
      </c>
      <c r="B80" s="28">
        <v>0.6</v>
      </c>
      <c r="C80" s="28">
        <v>0.6</v>
      </c>
      <c r="D80" s="28"/>
      <c r="E80" s="29">
        <v>0</v>
      </c>
      <c r="F80" s="29">
        <v>7.6929999999999996</v>
      </c>
      <c r="G80" s="29">
        <v>5.742</v>
      </c>
      <c r="H80" s="16">
        <f t="shared" si="0"/>
        <v>0.7</v>
      </c>
      <c r="I80" s="29"/>
    </row>
    <row r="81" spans="1:9">
      <c r="A81" s="27" t="s">
        <v>33</v>
      </c>
      <c r="B81" s="28">
        <v>0.6</v>
      </c>
      <c r="C81" s="28">
        <v>0.6</v>
      </c>
      <c r="D81" s="28"/>
      <c r="E81" s="29">
        <v>0</v>
      </c>
      <c r="F81" s="29">
        <v>7.6929999999999996</v>
      </c>
      <c r="G81" s="29">
        <v>6.3419999999999996</v>
      </c>
      <c r="H81" s="16">
        <f t="shared" si="0"/>
        <v>0.7</v>
      </c>
      <c r="I81" s="29"/>
    </row>
    <row r="82" spans="1:9">
      <c r="A82" s="27" t="s">
        <v>123</v>
      </c>
      <c r="B82" s="28">
        <v>0.6</v>
      </c>
      <c r="C82" s="28">
        <v>0.6</v>
      </c>
      <c r="D82" s="28"/>
      <c r="E82" s="29">
        <v>0</v>
      </c>
      <c r="F82" s="29">
        <v>7.6929999999999996</v>
      </c>
      <c r="G82" s="29">
        <v>6.9420000000000002</v>
      </c>
      <c r="H82" s="16">
        <f t="shared" si="0"/>
        <v>0.7</v>
      </c>
      <c r="I82" s="29"/>
    </row>
    <row r="83" spans="1:9">
      <c r="A83" s="27" t="s">
        <v>124</v>
      </c>
      <c r="B83" s="28">
        <v>0.6</v>
      </c>
      <c r="C83" s="28">
        <v>0.6</v>
      </c>
      <c r="D83" s="28"/>
      <c r="E83" s="29">
        <v>0</v>
      </c>
      <c r="F83" s="29">
        <v>7.6929999999999996</v>
      </c>
      <c r="G83" s="29">
        <v>7.5419999999999998</v>
      </c>
      <c r="H83" s="16">
        <f t="shared" si="0"/>
        <v>0.7</v>
      </c>
      <c r="I83" s="29"/>
    </row>
    <row r="84" spans="1:9">
      <c r="A84" s="27" t="s">
        <v>125</v>
      </c>
      <c r="B84" s="28">
        <v>0.6</v>
      </c>
      <c r="C84" s="28">
        <v>0.6</v>
      </c>
      <c r="D84" s="28"/>
      <c r="E84" s="29">
        <v>0</v>
      </c>
      <c r="F84" s="29">
        <v>7.6929999999999996</v>
      </c>
      <c r="G84" s="29">
        <v>8.1419999999999995</v>
      </c>
      <c r="H84" s="16">
        <f t="shared" si="0"/>
        <v>0.7</v>
      </c>
      <c r="I84" s="29"/>
    </row>
    <row r="85" spans="1:9">
      <c r="A85" s="27" t="s">
        <v>126</v>
      </c>
      <c r="B85" s="28">
        <v>0.6</v>
      </c>
      <c r="C85" s="28">
        <v>0.6</v>
      </c>
      <c r="D85" s="28"/>
      <c r="E85" s="29">
        <v>0</v>
      </c>
      <c r="F85" s="29">
        <v>7.6929999999999996</v>
      </c>
      <c r="G85" s="29">
        <v>8.7420000000000009</v>
      </c>
      <c r="H85" s="16">
        <f t="shared" si="0"/>
        <v>0.7</v>
      </c>
      <c r="I85" s="29"/>
    </row>
    <row r="86" spans="1:9">
      <c r="A86" s="27" t="s">
        <v>127</v>
      </c>
      <c r="B86" s="28">
        <v>0.6</v>
      </c>
      <c r="C86" s="28">
        <v>0.6</v>
      </c>
      <c r="D86" s="28"/>
      <c r="E86" s="29">
        <v>0</v>
      </c>
      <c r="F86" s="29">
        <v>7.6929999999999996</v>
      </c>
      <c r="G86" s="29">
        <v>9.3420000000000005</v>
      </c>
      <c r="H86" s="16">
        <f t="shared" si="0"/>
        <v>0.7</v>
      </c>
      <c r="I86" s="29"/>
    </row>
    <row r="87" spans="1:9">
      <c r="A87" s="27" t="s">
        <v>128</v>
      </c>
      <c r="B87" s="28">
        <v>0.6</v>
      </c>
      <c r="C87" s="28">
        <v>0.6</v>
      </c>
      <c r="D87" s="28"/>
      <c r="E87" s="29">
        <v>0</v>
      </c>
      <c r="F87" s="29">
        <v>7.6929999999999996</v>
      </c>
      <c r="G87" s="29">
        <v>9.9420000000000002</v>
      </c>
      <c r="H87" s="16">
        <f t="shared" si="0"/>
        <v>0.7</v>
      </c>
      <c r="I87" s="29"/>
    </row>
    <row r="88" spans="1:9">
      <c r="A88" s="27" t="s">
        <v>129</v>
      </c>
      <c r="B88" s="28">
        <v>0.6</v>
      </c>
      <c r="C88" s="28">
        <v>0.6</v>
      </c>
      <c r="D88" s="28"/>
      <c r="E88" s="29">
        <v>0</v>
      </c>
      <c r="F88" s="29">
        <v>7.6929999999999996</v>
      </c>
      <c r="G88" s="29">
        <v>10.542</v>
      </c>
      <c r="H88" s="16">
        <f t="shared" ref="H88:H151" si="1">$I$23</f>
        <v>0.7</v>
      </c>
      <c r="I88" s="29"/>
    </row>
    <row r="89" spans="1:9">
      <c r="A89" s="27" t="s">
        <v>130</v>
      </c>
      <c r="B89" s="28">
        <v>0.6</v>
      </c>
      <c r="C89" s="28">
        <v>0.6</v>
      </c>
      <c r="D89" s="28"/>
      <c r="E89" s="29">
        <v>0</v>
      </c>
      <c r="F89" s="29">
        <v>7.6929999999999996</v>
      </c>
      <c r="G89" s="29">
        <v>11.141999999999999</v>
      </c>
      <c r="H89" s="16">
        <f t="shared" si="1"/>
        <v>0.7</v>
      </c>
      <c r="I89" s="29"/>
    </row>
    <row r="90" spans="1:9">
      <c r="A90" s="27" t="s">
        <v>647</v>
      </c>
      <c r="B90" s="28">
        <v>0.6</v>
      </c>
      <c r="C90" s="28">
        <v>0.6</v>
      </c>
      <c r="D90" s="28"/>
      <c r="E90" s="29">
        <v>0</v>
      </c>
      <c r="F90" s="29">
        <v>7.6929999999999996</v>
      </c>
      <c r="G90" s="29">
        <v>11.742000000000001</v>
      </c>
      <c r="H90" s="16">
        <f t="shared" si="1"/>
        <v>0.7</v>
      </c>
      <c r="I90" s="29"/>
    </row>
    <row r="91" spans="1:9">
      <c r="A91" s="27" t="s">
        <v>648</v>
      </c>
      <c r="B91" s="28">
        <v>0.6</v>
      </c>
      <c r="C91" s="28">
        <v>0.6</v>
      </c>
      <c r="D91" s="28"/>
      <c r="E91" s="29">
        <v>0</v>
      </c>
      <c r="F91" s="29">
        <v>7.6929999999999996</v>
      </c>
      <c r="G91" s="29">
        <v>12.342000000000001</v>
      </c>
      <c r="H91" s="16">
        <f t="shared" si="1"/>
        <v>0.7</v>
      </c>
      <c r="I91" s="29"/>
    </row>
    <row r="92" spans="1:9">
      <c r="A92" s="27" t="s">
        <v>649</v>
      </c>
      <c r="B92" s="28">
        <v>0.6</v>
      </c>
      <c r="C92" s="28">
        <v>0.6</v>
      </c>
      <c r="D92" s="28"/>
      <c r="E92" s="29">
        <v>0</v>
      </c>
      <c r="F92" s="29">
        <v>7.6929999999999996</v>
      </c>
      <c r="G92" s="29">
        <v>12.942</v>
      </c>
      <c r="H92" s="16">
        <f t="shared" si="1"/>
        <v>0.7</v>
      </c>
      <c r="I92" s="29"/>
    </row>
    <row r="93" spans="1:9">
      <c r="A93" s="27" t="s">
        <v>650</v>
      </c>
      <c r="B93" s="28">
        <v>0.6</v>
      </c>
      <c r="C93" s="28">
        <v>0.6</v>
      </c>
      <c r="D93" s="28"/>
      <c r="E93" s="29">
        <v>0</v>
      </c>
      <c r="F93" s="29">
        <v>7.6929999999999996</v>
      </c>
      <c r="G93" s="29">
        <v>13.542</v>
      </c>
      <c r="H93" s="16">
        <f t="shared" si="1"/>
        <v>0.7</v>
      </c>
      <c r="I93" s="29"/>
    </row>
    <row r="94" spans="1:9">
      <c r="A94" s="27" t="s">
        <v>651</v>
      </c>
      <c r="B94" s="28">
        <v>0.6</v>
      </c>
      <c r="C94" s="28">
        <v>0.6</v>
      </c>
      <c r="D94" s="28"/>
      <c r="E94" s="29">
        <v>0</v>
      </c>
      <c r="F94" s="29">
        <v>7.6929999999999996</v>
      </c>
      <c r="G94" s="29">
        <v>14.141999999999999</v>
      </c>
      <c r="H94" s="16">
        <f t="shared" si="1"/>
        <v>0.7</v>
      </c>
      <c r="I94" s="29"/>
    </row>
    <row r="95" spans="1:9">
      <c r="A95" s="27" t="s">
        <v>652</v>
      </c>
      <c r="B95" s="28">
        <v>0.6</v>
      </c>
      <c r="C95" s="28">
        <v>0.6</v>
      </c>
      <c r="D95" s="28"/>
      <c r="E95" s="29">
        <v>0</v>
      </c>
      <c r="F95" s="29">
        <v>7.6929999999999996</v>
      </c>
      <c r="G95" s="29">
        <v>14.742000000000001</v>
      </c>
      <c r="H95" s="16">
        <f t="shared" si="1"/>
        <v>0.7</v>
      </c>
      <c r="I95" s="29"/>
    </row>
    <row r="96" spans="1:9">
      <c r="A96" s="27" t="s">
        <v>653</v>
      </c>
      <c r="B96" s="28">
        <v>0.6</v>
      </c>
      <c r="C96" s="28">
        <v>0.6</v>
      </c>
      <c r="D96" s="28"/>
      <c r="E96" s="29">
        <v>0</v>
      </c>
      <c r="F96" s="29">
        <v>7.6929999999999996</v>
      </c>
      <c r="G96" s="29">
        <v>15.342000000000001</v>
      </c>
      <c r="H96" s="16">
        <f t="shared" si="1"/>
        <v>0.7</v>
      </c>
      <c r="I96" s="29"/>
    </row>
    <row r="97" spans="1:9">
      <c r="A97" s="27" t="s">
        <v>654</v>
      </c>
      <c r="B97" s="28">
        <v>0.6</v>
      </c>
      <c r="C97" s="28">
        <v>0.6</v>
      </c>
      <c r="D97" s="28"/>
      <c r="E97" s="29">
        <v>0</v>
      </c>
      <c r="F97" s="29">
        <v>7.6929999999999996</v>
      </c>
      <c r="G97" s="29">
        <v>15.942</v>
      </c>
      <c r="H97" s="16">
        <f t="shared" si="1"/>
        <v>0.7</v>
      </c>
      <c r="I97" s="29"/>
    </row>
    <row r="98" spans="1:9">
      <c r="A98" s="27" t="s">
        <v>655</v>
      </c>
      <c r="B98" s="28">
        <v>0.6</v>
      </c>
      <c r="C98" s="28">
        <v>0.6</v>
      </c>
      <c r="D98" s="28"/>
      <c r="E98" s="29">
        <v>0</v>
      </c>
      <c r="F98" s="29">
        <v>7.6929999999999996</v>
      </c>
      <c r="G98" s="29">
        <v>16.542000000000002</v>
      </c>
      <c r="H98" s="16">
        <f t="shared" si="1"/>
        <v>0.7</v>
      </c>
      <c r="I98" s="29"/>
    </row>
    <row r="99" spans="1:9">
      <c r="A99" s="27" t="s">
        <v>656</v>
      </c>
      <c r="B99" s="28">
        <v>0.6</v>
      </c>
      <c r="C99" s="28">
        <v>0.6</v>
      </c>
      <c r="D99" s="28"/>
      <c r="E99" s="29">
        <v>0</v>
      </c>
      <c r="F99" s="29">
        <v>7.6929999999999996</v>
      </c>
      <c r="G99" s="29">
        <v>17.141999999999999</v>
      </c>
      <c r="H99" s="16">
        <f t="shared" si="1"/>
        <v>0.7</v>
      </c>
      <c r="I99" s="29"/>
    </row>
    <row r="100" spans="1:9">
      <c r="A100" s="27" t="s">
        <v>657</v>
      </c>
      <c r="B100" s="28">
        <v>0.6</v>
      </c>
      <c r="C100" s="28">
        <v>0.6</v>
      </c>
      <c r="D100" s="28"/>
      <c r="E100" s="29">
        <v>0</v>
      </c>
      <c r="F100" s="29">
        <v>7.6929999999999996</v>
      </c>
      <c r="G100" s="29">
        <v>17.742000000000001</v>
      </c>
      <c r="H100" s="16">
        <f t="shared" si="1"/>
        <v>0.7</v>
      </c>
      <c r="I100" s="29"/>
    </row>
    <row r="101" spans="1:9">
      <c r="A101" s="30" t="s">
        <v>658</v>
      </c>
      <c r="B101" s="31">
        <v>0.6</v>
      </c>
      <c r="C101" s="31">
        <v>0.6</v>
      </c>
      <c r="D101" s="31"/>
      <c r="E101" s="32">
        <v>0</v>
      </c>
      <c r="F101" s="32">
        <v>8.2929999999999993</v>
      </c>
      <c r="G101" s="32">
        <v>2.742</v>
      </c>
      <c r="H101" s="16">
        <f t="shared" si="1"/>
        <v>0.7</v>
      </c>
      <c r="I101" s="32"/>
    </row>
    <row r="102" spans="1:9">
      <c r="A102" s="30" t="s">
        <v>659</v>
      </c>
      <c r="B102" s="31">
        <v>0.6</v>
      </c>
      <c r="C102" s="31">
        <v>0.6</v>
      </c>
      <c r="D102" s="31"/>
      <c r="E102" s="32">
        <v>0</v>
      </c>
      <c r="F102" s="32">
        <v>8.2929999999999993</v>
      </c>
      <c r="G102" s="32">
        <v>3.3420000000000001</v>
      </c>
      <c r="H102" s="16">
        <f t="shared" si="1"/>
        <v>0.7</v>
      </c>
      <c r="I102" s="32"/>
    </row>
    <row r="103" spans="1:9">
      <c r="A103" s="30" t="s">
        <v>660</v>
      </c>
      <c r="B103" s="31">
        <v>0.6</v>
      </c>
      <c r="C103" s="31">
        <v>0.6</v>
      </c>
      <c r="D103" s="31"/>
      <c r="E103" s="32">
        <v>0</v>
      </c>
      <c r="F103" s="32">
        <v>8.2929999999999993</v>
      </c>
      <c r="G103" s="32">
        <v>3.9420000000000002</v>
      </c>
      <c r="H103" s="16">
        <f t="shared" si="1"/>
        <v>0.7</v>
      </c>
      <c r="I103" s="32"/>
    </row>
    <row r="104" spans="1:9">
      <c r="A104" s="30" t="s">
        <v>661</v>
      </c>
      <c r="B104" s="31">
        <v>0.6</v>
      </c>
      <c r="C104" s="31">
        <v>0.6</v>
      </c>
      <c r="D104" s="31"/>
      <c r="E104" s="32">
        <v>0</v>
      </c>
      <c r="F104" s="32">
        <v>8.2929999999999993</v>
      </c>
      <c r="G104" s="32">
        <v>4.5419999999999998</v>
      </c>
      <c r="H104" s="16">
        <f t="shared" si="1"/>
        <v>0.7</v>
      </c>
      <c r="I104" s="32"/>
    </row>
    <row r="105" spans="1:9">
      <c r="A105" s="30" t="s">
        <v>662</v>
      </c>
      <c r="B105" s="31">
        <v>0.6</v>
      </c>
      <c r="C105" s="31">
        <v>0.6</v>
      </c>
      <c r="D105" s="31"/>
      <c r="E105" s="32">
        <v>0</v>
      </c>
      <c r="F105" s="32">
        <v>8.2929999999999993</v>
      </c>
      <c r="G105" s="32">
        <v>5.1420000000000003</v>
      </c>
      <c r="H105" s="16">
        <f t="shared" si="1"/>
        <v>0.7</v>
      </c>
      <c r="I105" s="32"/>
    </row>
    <row r="106" spans="1:9">
      <c r="A106" s="30" t="s">
        <v>663</v>
      </c>
      <c r="B106" s="31">
        <v>0.6</v>
      </c>
      <c r="C106" s="31">
        <v>0.6</v>
      </c>
      <c r="D106" s="31"/>
      <c r="E106" s="32">
        <v>0</v>
      </c>
      <c r="F106" s="32">
        <v>8.2929999999999993</v>
      </c>
      <c r="G106" s="32">
        <v>5.742</v>
      </c>
      <c r="H106" s="16">
        <f t="shared" si="1"/>
        <v>0.7</v>
      </c>
      <c r="I106" s="32"/>
    </row>
    <row r="107" spans="1:9">
      <c r="A107" s="30" t="s">
        <v>664</v>
      </c>
      <c r="B107" s="31">
        <v>0.6</v>
      </c>
      <c r="C107" s="31">
        <v>0.6</v>
      </c>
      <c r="D107" s="31"/>
      <c r="E107" s="32">
        <v>0</v>
      </c>
      <c r="F107" s="32">
        <v>8.2929999999999993</v>
      </c>
      <c r="G107" s="32">
        <v>6.3419999999999996</v>
      </c>
      <c r="H107" s="16">
        <f t="shared" si="1"/>
        <v>0.7</v>
      </c>
      <c r="I107" s="32"/>
    </row>
    <row r="108" spans="1:9">
      <c r="A108" s="30" t="s">
        <v>665</v>
      </c>
      <c r="B108" s="31">
        <v>0.6</v>
      </c>
      <c r="C108" s="31">
        <v>0.6</v>
      </c>
      <c r="D108" s="31"/>
      <c r="E108" s="32">
        <v>0</v>
      </c>
      <c r="F108" s="32">
        <v>8.2929999999999993</v>
      </c>
      <c r="G108" s="32">
        <v>6.9420000000000002</v>
      </c>
      <c r="H108" s="16">
        <f t="shared" si="1"/>
        <v>0.7</v>
      </c>
      <c r="I108" s="32"/>
    </row>
    <row r="109" spans="1:9">
      <c r="A109" s="30" t="s">
        <v>666</v>
      </c>
      <c r="B109" s="31">
        <v>0.6</v>
      </c>
      <c r="C109" s="31">
        <v>0.6</v>
      </c>
      <c r="D109" s="31"/>
      <c r="E109" s="32">
        <v>0</v>
      </c>
      <c r="F109" s="32">
        <v>8.2929999999999993</v>
      </c>
      <c r="G109" s="32">
        <v>7.5419999999999998</v>
      </c>
      <c r="H109" s="16">
        <f t="shared" si="1"/>
        <v>0.7</v>
      </c>
      <c r="I109" s="32"/>
    </row>
    <row r="110" spans="1:9">
      <c r="A110" s="30" t="s">
        <v>667</v>
      </c>
      <c r="B110" s="31">
        <v>0.6</v>
      </c>
      <c r="C110" s="31">
        <v>0.6</v>
      </c>
      <c r="D110" s="31"/>
      <c r="E110" s="32">
        <v>0</v>
      </c>
      <c r="F110" s="32">
        <v>8.2929999999999993</v>
      </c>
      <c r="G110" s="32">
        <v>8.1419999999999995</v>
      </c>
      <c r="H110" s="16">
        <f t="shared" si="1"/>
        <v>0.7</v>
      </c>
      <c r="I110" s="32"/>
    </row>
    <row r="111" spans="1:9">
      <c r="A111" s="30" t="s">
        <v>668</v>
      </c>
      <c r="B111" s="31">
        <v>0.6</v>
      </c>
      <c r="C111" s="31">
        <v>0.6</v>
      </c>
      <c r="D111" s="31"/>
      <c r="E111" s="32">
        <v>0</v>
      </c>
      <c r="F111" s="32">
        <v>8.2929999999999993</v>
      </c>
      <c r="G111" s="32">
        <v>8.7420000000000009</v>
      </c>
      <c r="H111" s="16">
        <f t="shared" si="1"/>
        <v>0.7</v>
      </c>
      <c r="I111" s="32"/>
    </row>
    <row r="112" spans="1:9">
      <c r="A112" s="30" t="s">
        <v>669</v>
      </c>
      <c r="B112" s="31">
        <v>0.6</v>
      </c>
      <c r="C112" s="31">
        <v>0.6</v>
      </c>
      <c r="D112" s="31"/>
      <c r="E112" s="32">
        <v>0</v>
      </c>
      <c r="F112" s="32">
        <v>8.2929999999999993</v>
      </c>
      <c r="G112" s="32">
        <v>9.3420000000000005</v>
      </c>
      <c r="H112" s="16">
        <f t="shared" si="1"/>
        <v>0.7</v>
      </c>
      <c r="I112" s="32"/>
    </row>
    <row r="113" spans="1:9">
      <c r="A113" s="30" t="s">
        <v>670</v>
      </c>
      <c r="B113" s="31">
        <v>0.6</v>
      </c>
      <c r="C113" s="31">
        <v>0.6</v>
      </c>
      <c r="D113" s="31"/>
      <c r="E113" s="32">
        <v>0</v>
      </c>
      <c r="F113" s="32">
        <v>8.2929999999999993</v>
      </c>
      <c r="G113" s="32">
        <v>9.9420000000000002</v>
      </c>
      <c r="H113" s="16">
        <f t="shared" si="1"/>
        <v>0.7</v>
      </c>
      <c r="I113" s="32"/>
    </row>
    <row r="114" spans="1:9">
      <c r="A114" s="30" t="s">
        <v>671</v>
      </c>
      <c r="B114" s="31">
        <v>0.6</v>
      </c>
      <c r="C114" s="31">
        <v>0.6</v>
      </c>
      <c r="D114" s="31"/>
      <c r="E114" s="32">
        <v>0</v>
      </c>
      <c r="F114" s="32">
        <v>8.2929999999999993</v>
      </c>
      <c r="G114" s="32">
        <v>10.542</v>
      </c>
      <c r="H114" s="16">
        <f t="shared" si="1"/>
        <v>0.7</v>
      </c>
      <c r="I114" s="32"/>
    </row>
    <row r="115" spans="1:9">
      <c r="A115" s="30" t="s">
        <v>672</v>
      </c>
      <c r="B115" s="31">
        <v>0.6</v>
      </c>
      <c r="C115" s="31">
        <v>0.6</v>
      </c>
      <c r="D115" s="31"/>
      <c r="E115" s="32">
        <v>0</v>
      </c>
      <c r="F115" s="32">
        <v>8.2929999999999993</v>
      </c>
      <c r="G115" s="32">
        <v>11.141999999999999</v>
      </c>
      <c r="H115" s="16">
        <f t="shared" si="1"/>
        <v>0.7</v>
      </c>
      <c r="I115" s="32"/>
    </row>
    <row r="116" spans="1:9">
      <c r="A116" s="30" t="s">
        <v>673</v>
      </c>
      <c r="B116" s="31">
        <v>0.6</v>
      </c>
      <c r="C116" s="31">
        <v>0.6</v>
      </c>
      <c r="D116" s="31"/>
      <c r="E116" s="32">
        <v>0</v>
      </c>
      <c r="F116" s="32">
        <v>8.2929999999999993</v>
      </c>
      <c r="G116" s="32">
        <v>11.742000000000001</v>
      </c>
      <c r="H116" s="16">
        <f t="shared" si="1"/>
        <v>0.7</v>
      </c>
      <c r="I116" s="32"/>
    </row>
    <row r="117" spans="1:9">
      <c r="A117" s="30" t="s">
        <v>674</v>
      </c>
      <c r="B117" s="31">
        <v>0.6</v>
      </c>
      <c r="C117" s="31">
        <v>0.6</v>
      </c>
      <c r="D117" s="31"/>
      <c r="E117" s="32">
        <v>0</v>
      </c>
      <c r="F117" s="32">
        <v>8.2929999999999993</v>
      </c>
      <c r="G117" s="32">
        <v>12.342000000000001</v>
      </c>
      <c r="H117" s="16">
        <f t="shared" si="1"/>
        <v>0.7</v>
      </c>
      <c r="I117" s="32"/>
    </row>
    <row r="118" spans="1:9">
      <c r="A118" s="30" t="s">
        <v>675</v>
      </c>
      <c r="B118" s="31">
        <v>0.6</v>
      </c>
      <c r="C118" s="31">
        <v>0.6</v>
      </c>
      <c r="D118" s="31"/>
      <c r="E118" s="32">
        <v>0</v>
      </c>
      <c r="F118" s="32">
        <v>8.2929999999999993</v>
      </c>
      <c r="G118" s="32">
        <v>12.942</v>
      </c>
      <c r="H118" s="16">
        <f t="shared" si="1"/>
        <v>0.7</v>
      </c>
      <c r="I118" s="32"/>
    </row>
    <row r="119" spans="1:9">
      <c r="A119" s="30" t="s">
        <v>676</v>
      </c>
      <c r="B119" s="31">
        <v>0.6</v>
      </c>
      <c r="C119" s="31">
        <v>0.6</v>
      </c>
      <c r="D119" s="31"/>
      <c r="E119" s="32">
        <v>0</v>
      </c>
      <c r="F119" s="32">
        <v>8.2929999999999993</v>
      </c>
      <c r="G119" s="32">
        <v>13.542</v>
      </c>
      <c r="H119" s="16">
        <f t="shared" si="1"/>
        <v>0.7</v>
      </c>
      <c r="I119" s="32"/>
    </row>
    <row r="120" spans="1:9">
      <c r="A120" s="30" t="s">
        <v>677</v>
      </c>
      <c r="B120" s="31">
        <v>0.6</v>
      </c>
      <c r="C120" s="31">
        <v>0.6</v>
      </c>
      <c r="D120" s="31"/>
      <c r="E120" s="32">
        <v>0</v>
      </c>
      <c r="F120" s="32">
        <v>8.2929999999999993</v>
      </c>
      <c r="G120" s="32">
        <v>14.141999999999999</v>
      </c>
      <c r="H120" s="16">
        <f t="shared" si="1"/>
        <v>0.7</v>
      </c>
      <c r="I120" s="32"/>
    </row>
    <row r="121" spans="1:9">
      <c r="A121" s="30" t="s">
        <v>678</v>
      </c>
      <c r="B121" s="31">
        <v>0.6</v>
      </c>
      <c r="C121" s="31">
        <v>0.6</v>
      </c>
      <c r="D121" s="31"/>
      <c r="E121" s="32">
        <v>0</v>
      </c>
      <c r="F121" s="32">
        <v>8.2929999999999993</v>
      </c>
      <c r="G121" s="32">
        <v>14.742000000000001</v>
      </c>
      <c r="H121" s="16">
        <f t="shared" si="1"/>
        <v>0.7</v>
      </c>
      <c r="I121" s="32"/>
    </row>
    <row r="122" spans="1:9">
      <c r="A122" s="30" t="s">
        <v>679</v>
      </c>
      <c r="B122" s="31">
        <v>0.6</v>
      </c>
      <c r="C122" s="31">
        <v>0.6</v>
      </c>
      <c r="D122" s="31"/>
      <c r="E122" s="32">
        <v>0</v>
      </c>
      <c r="F122" s="32">
        <v>8.2929999999999993</v>
      </c>
      <c r="G122" s="32">
        <v>15.342000000000001</v>
      </c>
      <c r="H122" s="16">
        <f t="shared" si="1"/>
        <v>0.7</v>
      </c>
      <c r="I122" s="32"/>
    </row>
    <row r="123" spans="1:9">
      <c r="A123" s="30" t="s">
        <v>680</v>
      </c>
      <c r="B123" s="31">
        <v>0.6</v>
      </c>
      <c r="C123" s="31">
        <v>0.6</v>
      </c>
      <c r="D123" s="31"/>
      <c r="E123" s="32">
        <v>0</v>
      </c>
      <c r="F123" s="32">
        <v>8.2929999999999993</v>
      </c>
      <c r="G123" s="32">
        <v>15.942</v>
      </c>
      <c r="H123" s="16">
        <f t="shared" si="1"/>
        <v>0.7</v>
      </c>
      <c r="I123" s="32"/>
    </row>
    <row r="124" spans="1:9">
      <c r="A124" s="30" t="s">
        <v>681</v>
      </c>
      <c r="B124" s="31">
        <v>0.6</v>
      </c>
      <c r="C124" s="31">
        <v>0.6</v>
      </c>
      <c r="D124" s="31"/>
      <c r="E124" s="32">
        <v>0</v>
      </c>
      <c r="F124" s="32">
        <v>8.2929999999999993</v>
      </c>
      <c r="G124" s="32">
        <v>16.542000000000002</v>
      </c>
      <c r="H124" s="16">
        <f t="shared" si="1"/>
        <v>0.7</v>
      </c>
      <c r="I124" s="32"/>
    </row>
    <row r="125" spans="1:9">
      <c r="A125" s="30" t="s">
        <v>682</v>
      </c>
      <c r="B125" s="31">
        <v>0.6</v>
      </c>
      <c r="C125" s="31">
        <v>0.6</v>
      </c>
      <c r="D125" s="31"/>
      <c r="E125" s="32">
        <v>0</v>
      </c>
      <c r="F125" s="32">
        <v>8.2929999999999993</v>
      </c>
      <c r="G125" s="32">
        <v>17.141999999999999</v>
      </c>
      <c r="H125" s="16">
        <f t="shared" si="1"/>
        <v>0.7</v>
      </c>
      <c r="I125" s="32"/>
    </row>
    <row r="126" spans="1:9">
      <c r="A126" s="30" t="s">
        <v>683</v>
      </c>
      <c r="B126" s="31">
        <v>0.6</v>
      </c>
      <c r="C126" s="31">
        <v>0.6</v>
      </c>
      <c r="D126" s="31"/>
      <c r="E126" s="32">
        <v>0</v>
      </c>
      <c r="F126" s="32">
        <v>8.2929999999999993</v>
      </c>
      <c r="G126" s="32">
        <v>17.742000000000001</v>
      </c>
      <c r="H126" s="16">
        <f t="shared" si="1"/>
        <v>0.7</v>
      </c>
      <c r="I126" s="32"/>
    </row>
    <row r="127" spans="1:9">
      <c r="A127" s="33" t="s">
        <v>34</v>
      </c>
      <c r="B127" s="34">
        <v>0.6</v>
      </c>
      <c r="C127" s="34">
        <v>0.6</v>
      </c>
      <c r="D127" s="34"/>
      <c r="E127" s="35">
        <v>0</v>
      </c>
      <c r="F127" s="35">
        <v>12.493</v>
      </c>
      <c r="G127" s="35">
        <v>2.742</v>
      </c>
      <c r="H127" s="16">
        <f t="shared" si="1"/>
        <v>0.7</v>
      </c>
      <c r="I127" s="35"/>
    </row>
    <row r="128" spans="1:9">
      <c r="A128" s="33" t="s">
        <v>35</v>
      </c>
      <c r="B128" s="34">
        <v>0.6</v>
      </c>
      <c r="C128" s="34">
        <v>0.6</v>
      </c>
      <c r="D128" s="34"/>
      <c r="E128" s="35">
        <v>0</v>
      </c>
      <c r="F128" s="35">
        <v>12.493</v>
      </c>
      <c r="G128" s="35">
        <v>3.3420000000000001</v>
      </c>
      <c r="H128" s="16">
        <f t="shared" si="1"/>
        <v>0.7</v>
      </c>
      <c r="I128" s="35"/>
    </row>
    <row r="129" spans="1:9">
      <c r="A129" s="33" t="s">
        <v>36</v>
      </c>
      <c r="B129" s="34">
        <v>0.6</v>
      </c>
      <c r="C129" s="34">
        <v>0.6</v>
      </c>
      <c r="D129" s="34"/>
      <c r="E129" s="35">
        <v>0</v>
      </c>
      <c r="F129" s="35">
        <v>12.493</v>
      </c>
      <c r="G129" s="35">
        <v>3.9420000000000002</v>
      </c>
      <c r="H129" s="16">
        <f t="shared" si="1"/>
        <v>0.7</v>
      </c>
      <c r="I129" s="35"/>
    </row>
    <row r="130" spans="1:9">
      <c r="A130" s="33" t="s">
        <v>37</v>
      </c>
      <c r="B130" s="34">
        <v>0.6</v>
      </c>
      <c r="C130" s="34">
        <v>0.6</v>
      </c>
      <c r="D130" s="34"/>
      <c r="E130" s="35">
        <v>0</v>
      </c>
      <c r="F130" s="35">
        <v>12.493</v>
      </c>
      <c r="G130" s="35">
        <v>4.5419999999999998</v>
      </c>
      <c r="H130" s="16">
        <f t="shared" si="1"/>
        <v>0.7</v>
      </c>
      <c r="I130" s="35"/>
    </row>
    <row r="131" spans="1:9">
      <c r="A131" s="33" t="s">
        <v>38</v>
      </c>
      <c r="B131" s="34">
        <v>0.6</v>
      </c>
      <c r="C131" s="34">
        <v>0.6</v>
      </c>
      <c r="D131" s="34"/>
      <c r="E131" s="35">
        <v>0</v>
      </c>
      <c r="F131" s="35">
        <v>12.493</v>
      </c>
      <c r="G131" s="35">
        <v>5.1420000000000003</v>
      </c>
      <c r="H131" s="16">
        <f t="shared" si="1"/>
        <v>0.7</v>
      </c>
      <c r="I131" s="35"/>
    </row>
    <row r="132" spans="1:9">
      <c r="A132" s="33" t="s">
        <v>39</v>
      </c>
      <c r="B132" s="34">
        <v>0.6</v>
      </c>
      <c r="C132" s="34">
        <v>0.6</v>
      </c>
      <c r="D132" s="34"/>
      <c r="E132" s="35">
        <v>0</v>
      </c>
      <c r="F132" s="35">
        <v>12.493</v>
      </c>
      <c r="G132" s="35">
        <v>5.742</v>
      </c>
      <c r="H132" s="16">
        <f t="shared" si="1"/>
        <v>0.7</v>
      </c>
      <c r="I132" s="35"/>
    </row>
    <row r="133" spans="1:9">
      <c r="A133" s="33" t="s">
        <v>40</v>
      </c>
      <c r="B133" s="34">
        <v>0.6</v>
      </c>
      <c r="C133" s="34">
        <v>0.6</v>
      </c>
      <c r="D133" s="34"/>
      <c r="E133" s="35">
        <v>0</v>
      </c>
      <c r="F133" s="35">
        <v>12.493</v>
      </c>
      <c r="G133" s="35">
        <v>6.3419999999999996</v>
      </c>
      <c r="H133" s="16">
        <f t="shared" si="1"/>
        <v>0.7</v>
      </c>
      <c r="I133" s="35"/>
    </row>
    <row r="134" spans="1:9">
      <c r="A134" s="33" t="s">
        <v>131</v>
      </c>
      <c r="B134" s="34">
        <v>0.6</v>
      </c>
      <c r="C134" s="34">
        <v>0.6</v>
      </c>
      <c r="D134" s="34"/>
      <c r="E134" s="35">
        <v>0</v>
      </c>
      <c r="F134" s="35">
        <v>12.493</v>
      </c>
      <c r="G134" s="35">
        <v>6.9420000000000002</v>
      </c>
      <c r="H134" s="16">
        <f t="shared" si="1"/>
        <v>0.7</v>
      </c>
      <c r="I134" s="35"/>
    </row>
    <row r="135" spans="1:9">
      <c r="A135" s="33" t="s">
        <v>132</v>
      </c>
      <c r="B135" s="34">
        <v>0.6</v>
      </c>
      <c r="C135" s="34">
        <v>0.6</v>
      </c>
      <c r="D135" s="34"/>
      <c r="E135" s="35">
        <v>0</v>
      </c>
      <c r="F135" s="35">
        <v>12.493</v>
      </c>
      <c r="G135" s="35">
        <v>7.5419999999999998</v>
      </c>
      <c r="H135" s="16">
        <f t="shared" si="1"/>
        <v>0.7</v>
      </c>
      <c r="I135" s="35"/>
    </row>
    <row r="136" spans="1:9">
      <c r="A136" s="33" t="s">
        <v>133</v>
      </c>
      <c r="B136" s="34">
        <v>0.6</v>
      </c>
      <c r="C136" s="34">
        <v>0.6</v>
      </c>
      <c r="D136" s="34"/>
      <c r="E136" s="35">
        <v>0</v>
      </c>
      <c r="F136" s="35">
        <v>12.493</v>
      </c>
      <c r="G136" s="35">
        <v>8.1419999999999995</v>
      </c>
      <c r="H136" s="16">
        <f t="shared" si="1"/>
        <v>0.7</v>
      </c>
      <c r="I136" s="35"/>
    </row>
    <row r="137" spans="1:9">
      <c r="A137" s="33" t="s">
        <v>134</v>
      </c>
      <c r="B137" s="34">
        <v>0.6</v>
      </c>
      <c r="C137" s="34">
        <v>0.6</v>
      </c>
      <c r="D137" s="34"/>
      <c r="E137" s="35">
        <v>0</v>
      </c>
      <c r="F137" s="35">
        <v>12.493</v>
      </c>
      <c r="G137" s="35">
        <v>8.7420000000000009</v>
      </c>
      <c r="H137" s="16">
        <f t="shared" si="1"/>
        <v>0.7</v>
      </c>
      <c r="I137" s="35"/>
    </row>
    <row r="138" spans="1:9">
      <c r="A138" s="33" t="s">
        <v>135</v>
      </c>
      <c r="B138" s="34">
        <v>0.6</v>
      </c>
      <c r="C138" s="34">
        <v>0.6</v>
      </c>
      <c r="D138" s="34"/>
      <c r="E138" s="35">
        <v>0</v>
      </c>
      <c r="F138" s="35">
        <v>12.493</v>
      </c>
      <c r="G138" s="35">
        <v>9.3420000000000005</v>
      </c>
      <c r="H138" s="16">
        <f t="shared" si="1"/>
        <v>0.7</v>
      </c>
      <c r="I138" s="35"/>
    </row>
    <row r="139" spans="1:9">
      <c r="A139" s="33" t="s">
        <v>136</v>
      </c>
      <c r="B139" s="34">
        <v>0.6</v>
      </c>
      <c r="C139" s="34">
        <v>0.6</v>
      </c>
      <c r="D139" s="34"/>
      <c r="E139" s="35">
        <v>0</v>
      </c>
      <c r="F139" s="35">
        <v>12.493</v>
      </c>
      <c r="G139" s="35">
        <v>9.9420000000000002</v>
      </c>
      <c r="H139" s="16">
        <f t="shared" si="1"/>
        <v>0.7</v>
      </c>
      <c r="I139" s="35"/>
    </row>
    <row r="140" spans="1:9">
      <c r="A140" s="33" t="s">
        <v>137</v>
      </c>
      <c r="B140" s="34">
        <v>0.6</v>
      </c>
      <c r="C140" s="34">
        <v>0.6</v>
      </c>
      <c r="D140" s="34"/>
      <c r="E140" s="35">
        <v>0</v>
      </c>
      <c r="F140" s="35">
        <v>12.493</v>
      </c>
      <c r="G140" s="35">
        <v>10.542</v>
      </c>
      <c r="H140" s="16">
        <f t="shared" si="1"/>
        <v>0.7</v>
      </c>
      <c r="I140" s="35"/>
    </row>
    <row r="141" spans="1:9">
      <c r="A141" s="33" t="s">
        <v>138</v>
      </c>
      <c r="B141" s="34">
        <v>0.6</v>
      </c>
      <c r="C141" s="34">
        <v>0.6</v>
      </c>
      <c r="D141" s="34"/>
      <c r="E141" s="35">
        <v>0</v>
      </c>
      <c r="F141" s="35">
        <v>12.493</v>
      </c>
      <c r="G141" s="35">
        <v>11.141999999999999</v>
      </c>
      <c r="H141" s="16">
        <f t="shared" si="1"/>
        <v>0.7</v>
      </c>
      <c r="I141" s="35"/>
    </row>
    <row r="142" spans="1:9">
      <c r="A142" s="33" t="s">
        <v>139</v>
      </c>
      <c r="B142" s="34">
        <v>0.6</v>
      </c>
      <c r="C142" s="34">
        <v>0.6</v>
      </c>
      <c r="D142" s="34"/>
      <c r="E142" s="35">
        <v>0</v>
      </c>
      <c r="F142" s="35">
        <v>12.493</v>
      </c>
      <c r="G142" s="35">
        <v>11.742000000000001</v>
      </c>
      <c r="H142" s="16">
        <f t="shared" si="1"/>
        <v>0.7</v>
      </c>
      <c r="I142" s="35"/>
    </row>
    <row r="143" spans="1:9">
      <c r="A143" s="33" t="s">
        <v>140</v>
      </c>
      <c r="B143" s="34">
        <v>0.6</v>
      </c>
      <c r="C143" s="34">
        <v>0.6</v>
      </c>
      <c r="D143" s="34"/>
      <c r="E143" s="35">
        <v>0</v>
      </c>
      <c r="F143" s="35">
        <v>12.493</v>
      </c>
      <c r="G143" s="35">
        <v>12.342000000000001</v>
      </c>
      <c r="H143" s="16">
        <f t="shared" si="1"/>
        <v>0.7</v>
      </c>
      <c r="I143" s="35"/>
    </row>
    <row r="144" spans="1:9">
      <c r="A144" s="33" t="s">
        <v>141</v>
      </c>
      <c r="B144" s="34">
        <v>0.6</v>
      </c>
      <c r="C144" s="34">
        <v>0.6</v>
      </c>
      <c r="D144" s="34"/>
      <c r="E144" s="35">
        <v>0</v>
      </c>
      <c r="F144" s="35">
        <v>12.493</v>
      </c>
      <c r="G144" s="35">
        <v>12.942</v>
      </c>
      <c r="H144" s="16">
        <f t="shared" si="1"/>
        <v>0.7</v>
      </c>
      <c r="I144" s="35"/>
    </row>
    <row r="145" spans="1:9">
      <c r="A145" s="33" t="s">
        <v>142</v>
      </c>
      <c r="B145" s="34">
        <v>0.6</v>
      </c>
      <c r="C145" s="34">
        <v>0.6</v>
      </c>
      <c r="D145" s="34"/>
      <c r="E145" s="35">
        <v>0</v>
      </c>
      <c r="F145" s="35">
        <v>12.493</v>
      </c>
      <c r="G145" s="35">
        <v>13.542</v>
      </c>
      <c r="H145" s="16">
        <f t="shared" si="1"/>
        <v>0.7</v>
      </c>
      <c r="I145" s="35"/>
    </row>
    <row r="146" spans="1:9">
      <c r="A146" s="33" t="s">
        <v>143</v>
      </c>
      <c r="B146" s="34">
        <v>0.6</v>
      </c>
      <c r="C146" s="34">
        <v>0.6</v>
      </c>
      <c r="D146" s="34"/>
      <c r="E146" s="35">
        <v>0</v>
      </c>
      <c r="F146" s="35">
        <v>12.493</v>
      </c>
      <c r="G146" s="35">
        <v>14.141999999999999</v>
      </c>
      <c r="H146" s="16">
        <f t="shared" si="1"/>
        <v>0.7</v>
      </c>
      <c r="I146" s="35"/>
    </row>
    <row r="147" spans="1:9">
      <c r="A147" s="33" t="s">
        <v>144</v>
      </c>
      <c r="B147" s="34">
        <v>0.6</v>
      </c>
      <c r="C147" s="34">
        <v>0.6</v>
      </c>
      <c r="D147" s="34"/>
      <c r="E147" s="35">
        <v>0</v>
      </c>
      <c r="F147" s="35">
        <v>12.493</v>
      </c>
      <c r="G147" s="35">
        <v>14.742000000000001</v>
      </c>
      <c r="H147" s="16">
        <f t="shared" si="1"/>
        <v>0.7</v>
      </c>
      <c r="I147" s="35"/>
    </row>
    <row r="148" spans="1:9">
      <c r="A148" s="33" t="s">
        <v>145</v>
      </c>
      <c r="B148" s="34">
        <v>0.6</v>
      </c>
      <c r="C148" s="34">
        <v>0.6</v>
      </c>
      <c r="D148" s="34"/>
      <c r="E148" s="35">
        <v>0</v>
      </c>
      <c r="F148" s="35">
        <v>12.493</v>
      </c>
      <c r="G148" s="35">
        <v>15.342000000000001</v>
      </c>
      <c r="H148" s="16">
        <f t="shared" si="1"/>
        <v>0.7</v>
      </c>
      <c r="I148" s="35"/>
    </row>
    <row r="149" spans="1:9">
      <c r="A149" s="33" t="s">
        <v>146</v>
      </c>
      <c r="B149" s="34">
        <v>0.6</v>
      </c>
      <c r="C149" s="34">
        <v>0.6</v>
      </c>
      <c r="D149" s="34"/>
      <c r="E149" s="35">
        <v>0</v>
      </c>
      <c r="F149" s="35">
        <v>12.493</v>
      </c>
      <c r="G149" s="35">
        <v>15.942</v>
      </c>
      <c r="H149" s="16">
        <f t="shared" si="1"/>
        <v>0.7</v>
      </c>
      <c r="I149" s="35"/>
    </row>
    <row r="150" spans="1:9">
      <c r="A150" s="33" t="s">
        <v>147</v>
      </c>
      <c r="B150" s="34">
        <v>0.6</v>
      </c>
      <c r="C150" s="34">
        <v>0.6</v>
      </c>
      <c r="D150" s="34"/>
      <c r="E150" s="35">
        <v>0</v>
      </c>
      <c r="F150" s="35">
        <v>12.493</v>
      </c>
      <c r="G150" s="35">
        <v>16.542000000000002</v>
      </c>
      <c r="H150" s="16">
        <f t="shared" si="1"/>
        <v>0.7</v>
      </c>
      <c r="I150" s="35"/>
    </row>
    <row r="151" spans="1:9">
      <c r="A151" s="33" t="s">
        <v>684</v>
      </c>
      <c r="B151" s="34">
        <v>0.6</v>
      </c>
      <c r="C151" s="34">
        <v>0.6</v>
      </c>
      <c r="D151" s="34"/>
      <c r="E151" s="35">
        <v>0</v>
      </c>
      <c r="F151" s="35">
        <v>12.493</v>
      </c>
      <c r="G151" s="35">
        <v>17.141999999999999</v>
      </c>
      <c r="H151" s="16">
        <f t="shared" si="1"/>
        <v>0.7</v>
      </c>
      <c r="I151" s="35"/>
    </row>
    <row r="152" spans="1:9">
      <c r="A152" s="33" t="s">
        <v>685</v>
      </c>
      <c r="B152" s="34">
        <v>0.6</v>
      </c>
      <c r="C152" s="34">
        <v>0.6</v>
      </c>
      <c r="D152" s="34"/>
      <c r="E152" s="35">
        <v>0</v>
      </c>
      <c r="F152" s="35">
        <v>12.493</v>
      </c>
      <c r="G152" s="35">
        <v>17.742000000000001</v>
      </c>
      <c r="H152" s="16">
        <f t="shared" ref="H152:H215" si="2">$I$23</f>
        <v>0.7</v>
      </c>
      <c r="I152" s="35"/>
    </row>
    <row r="153" spans="1:9">
      <c r="A153" s="30" t="s">
        <v>686</v>
      </c>
      <c r="B153" s="31">
        <v>0.6</v>
      </c>
      <c r="C153" s="31">
        <v>0.6</v>
      </c>
      <c r="D153" s="31"/>
      <c r="E153" s="32">
        <v>0</v>
      </c>
      <c r="F153" s="32">
        <v>13.093</v>
      </c>
      <c r="G153" s="32">
        <v>2.742</v>
      </c>
      <c r="H153" s="16">
        <f t="shared" si="2"/>
        <v>0.7</v>
      </c>
      <c r="I153" s="32"/>
    </row>
    <row r="154" spans="1:9">
      <c r="A154" s="30" t="s">
        <v>687</v>
      </c>
      <c r="B154" s="31">
        <v>0.6</v>
      </c>
      <c r="C154" s="31">
        <v>0.6</v>
      </c>
      <c r="D154" s="31"/>
      <c r="E154" s="32">
        <v>0</v>
      </c>
      <c r="F154" s="32">
        <v>13.093</v>
      </c>
      <c r="G154" s="32">
        <v>3.3420000000000001</v>
      </c>
      <c r="H154" s="16">
        <f t="shared" si="2"/>
        <v>0.7</v>
      </c>
      <c r="I154" s="32"/>
    </row>
    <row r="155" spans="1:9">
      <c r="A155" s="30" t="s">
        <v>688</v>
      </c>
      <c r="B155" s="31">
        <v>0.6</v>
      </c>
      <c r="C155" s="31">
        <v>0.6</v>
      </c>
      <c r="D155" s="31"/>
      <c r="E155" s="32">
        <v>0</v>
      </c>
      <c r="F155" s="32">
        <v>13.093</v>
      </c>
      <c r="G155" s="32">
        <v>3.9420000000000002</v>
      </c>
      <c r="H155" s="16">
        <f t="shared" si="2"/>
        <v>0.7</v>
      </c>
      <c r="I155" s="32"/>
    </row>
    <row r="156" spans="1:9">
      <c r="A156" s="30" t="s">
        <v>689</v>
      </c>
      <c r="B156" s="31">
        <v>0.6</v>
      </c>
      <c r="C156" s="31">
        <v>0.6</v>
      </c>
      <c r="D156" s="31"/>
      <c r="E156" s="32">
        <v>0</v>
      </c>
      <c r="F156" s="32">
        <v>13.093</v>
      </c>
      <c r="G156" s="32">
        <v>4.5419999999999998</v>
      </c>
      <c r="H156" s="16">
        <f t="shared" si="2"/>
        <v>0.7</v>
      </c>
      <c r="I156" s="32"/>
    </row>
    <row r="157" spans="1:9">
      <c r="A157" s="30" t="s">
        <v>690</v>
      </c>
      <c r="B157" s="31">
        <v>0.6</v>
      </c>
      <c r="C157" s="31">
        <v>0.6</v>
      </c>
      <c r="D157" s="31"/>
      <c r="E157" s="32">
        <v>0</v>
      </c>
      <c r="F157" s="32">
        <v>13.093</v>
      </c>
      <c r="G157" s="32">
        <v>5.1420000000000003</v>
      </c>
      <c r="H157" s="16">
        <f t="shared" si="2"/>
        <v>0.7</v>
      </c>
      <c r="I157" s="32"/>
    </row>
    <row r="158" spans="1:9">
      <c r="A158" s="30" t="s">
        <v>691</v>
      </c>
      <c r="B158" s="31">
        <v>0.6</v>
      </c>
      <c r="C158" s="31">
        <v>0.6</v>
      </c>
      <c r="D158" s="31"/>
      <c r="E158" s="32">
        <v>0</v>
      </c>
      <c r="F158" s="32">
        <v>13.093</v>
      </c>
      <c r="G158" s="32">
        <v>5.742</v>
      </c>
      <c r="H158" s="16">
        <f t="shared" si="2"/>
        <v>0.7</v>
      </c>
      <c r="I158" s="32"/>
    </row>
    <row r="159" spans="1:9">
      <c r="A159" s="30" t="s">
        <v>692</v>
      </c>
      <c r="B159" s="31">
        <v>0.6</v>
      </c>
      <c r="C159" s="31">
        <v>0.6</v>
      </c>
      <c r="D159" s="31"/>
      <c r="E159" s="32">
        <v>0</v>
      </c>
      <c r="F159" s="32">
        <v>13.093</v>
      </c>
      <c r="G159" s="32">
        <v>6.3419999999999996</v>
      </c>
      <c r="H159" s="16">
        <f t="shared" si="2"/>
        <v>0.7</v>
      </c>
      <c r="I159" s="32"/>
    </row>
    <row r="160" spans="1:9">
      <c r="A160" s="30" t="s">
        <v>693</v>
      </c>
      <c r="B160" s="31">
        <v>0.6</v>
      </c>
      <c r="C160" s="31">
        <v>0.6</v>
      </c>
      <c r="D160" s="31"/>
      <c r="E160" s="32">
        <v>0</v>
      </c>
      <c r="F160" s="32">
        <v>13.093</v>
      </c>
      <c r="G160" s="32">
        <v>6.9420000000000002</v>
      </c>
      <c r="H160" s="16">
        <f t="shared" si="2"/>
        <v>0.7</v>
      </c>
      <c r="I160" s="32"/>
    </row>
    <row r="161" spans="1:9">
      <c r="A161" s="30" t="s">
        <v>694</v>
      </c>
      <c r="B161" s="31">
        <v>0.6</v>
      </c>
      <c r="C161" s="31">
        <v>0.6</v>
      </c>
      <c r="D161" s="31"/>
      <c r="E161" s="32">
        <v>0</v>
      </c>
      <c r="F161" s="32">
        <v>13.093</v>
      </c>
      <c r="G161" s="32">
        <v>7.5419999999999998</v>
      </c>
      <c r="H161" s="16">
        <f t="shared" si="2"/>
        <v>0.7</v>
      </c>
      <c r="I161" s="32"/>
    </row>
    <row r="162" spans="1:9">
      <c r="A162" s="30" t="s">
        <v>695</v>
      </c>
      <c r="B162" s="31">
        <v>0.6</v>
      </c>
      <c r="C162" s="31">
        <v>0.6</v>
      </c>
      <c r="D162" s="31"/>
      <c r="E162" s="32">
        <v>0</v>
      </c>
      <c r="F162" s="32">
        <v>13.093</v>
      </c>
      <c r="G162" s="32">
        <v>8.1419999999999995</v>
      </c>
      <c r="H162" s="16">
        <f t="shared" si="2"/>
        <v>0.7</v>
      </c>
      <c r="I162" s="32"/>
    </row>
    <row r="163" spans="1:9">
      <c r="A163" s="30" t="s">
        <v>696</v>
      </c>
      <c r="B163" s="31">
        <v>0.6</v>
      </c>
      <c r="C163" s="31">
        <v>0.6</v>
      </c>
      <c r="D163" s="31"/>
      <c r="E163" s="32">
        <v>0</v>
      </c>
      <c r="F163" s="32">
        <v>13.093</v>
      </c>
      <c r="G163" s="32">
        <v>8.7420000000000009</v>
      </c>
      <c r="H163" s="16">
        <f t="shared" si="2"/>
        <v>0.7</v>
      </c>
      <c r="I163" s="32"/>
    </row>
    <row r="164" spans="1:9">
      <c r="A164" s="30" t="s">
        <v>697</v>
      </c>
      <c r="B164" s="31">
        <v>0.6</v>
      </c>
      <c r="C164" s="31">
        <v>0.6</v>
      </c>
      <c r="D164" s="31"/>
      <c r="E164" s="32">
        <v>0</v>
      </c>
      <c r="F164" s="32">
        <v>13.093</v>
      </c>
      <c r="G164" s="32">
        <v>9.3420000000000005</v>
      </c>
      <c r="H164" s="16">
        <f t="shared" si="2"/>
        <v>0.7</v>
      </c>
      <c r="I164" s="32"/>
    </row>
    <row r="165" spans="1:9">
      <c r="A165" s="30" t="s">
        <v>698</v>
      </c>
      <c r="B165" s="31">
        <v>0.6</v>
      </c>
      <c r="C165" s="31">
        <v>0.6</v>
      </c>
      <c r="D165" s="31"/>
      <c r="E165" s="32">
        <v>0</v>
      </c>
      <c r="F165" s="32">
        <v>13.093</v>
      </c>
      <c r="G165" s="32">
        <v>9.9420000000000002</v>
      </c>
      <c r="H165" s="16">
        <f t="shared" si="2"/>
        <v>0.7</v>
      </c>
      <c r="I165" s="32"/>
    </row>
    <row r="166" spans="1:9">
      <c r="A166" s="30" t="s">
        <v>699</v>
      </c>
      <c r="B166" s="31">
        <v>0.6</v>
      </c>
      <c r="C166" s="31">
        <v>0.6</v>
      </c>
      <c r="D166" s="31"/>
      <c r="E166" s="32">
        <v>0</v>
      </c>
      <c r="F166" s="32">
        <v>13.093</v>
      </c>
      <c r="G166" s="32">
        <v>10.542</v>
      </c>
      <c r="H166" s="16">
        <f t="shared" si="2"/>
        <v>0.7</v>
      </c>
      <c r="I166" s="32"/>
    </row>
    <row r="167" spans="1:9">
      <c r="A167" s="30" t="s">
        <v>700</v>
      </c>
      <c r="B167" s="31">
        <v>0.6</v>
      </c>
      <c r="C167" s="31">
        <v>0.6</v>
      </c>
      <c r="D167" s="31"/>
      <c r="E167" s="32">
        <v>0</v>
      </c>
      <c r="F167" s="32">
        <v>13.093</v>
      </c>
      <c r="G167" s="32">
        <v>11.141999999999999</v>
      </c>
      <c r="H167" s="16">
        <f t="shared" si="2"/>
        <v>0.7</v>
      </c>
      <c r="I167" s="32"/>
    </row>
    <row r="168" spans="1:9">
      <c r="A168" s="30" t="s">
        <v>701</v>
      </c>
      <c r="B168" s="31">
        <v>0.6</v>
      </c>
      <c r="C168" s="31">
        <v>0.6</v>
      </c>
      <c r="D168" s="31"/>
      <c r="E168" s="32">
        <v>0</v>
      </c>
      <c r="F168" s="32">
        <v>13.093</v>
      </c>
      <c r="G168" s="32">
        <v>11.742000000000001</v>
      </c>
      <c r="H168" s="16">
        <f t="shared" si="2"/>
        <v>0.7</v>
      </c>
      <c r="I168" s="32"/>
    </row>
    <row r="169" spans="1:9">
      <c r="A169" s="30" t="s">
        <v>702</v>
      </c>
      <c r="B169" s="31">
        <v>0.6</v>
      </c>
      <c r="C169" s="31">
        <v>0.6</v>
      </c>
      <c r="D169" s="31"/>
      <c r="E169" s="32">
        <v>0</v>
      </c>
      <c r="F169" s="32">
        <v>13.093</v>
      </c>
      <c r="G169" s="32">
        <v>12.342000000000001</v>
      </c>
      <c r="H169" s="16">
        <f t="shared" si="2"/>
        <v>0.7</v>
      </c>
      <c r="I169" s="32"/>
    </row>
    <row r="170" spans="1:9">
      <c r="A170" s="30" t="s">
        <v>703</v>
      </c>
      <c r="B170" s="31">
        <v>0.6</v>
      </c>
      <c r="C170" s="31">
        <v>0.6</v>
      </c>
      <c r="D170" s="31"/>
      <c r="E170" s="32">
        <v>0</v>
      </c>
      <c r="F170" s="32">
        <v>13.093</v>
      </c>
      <c r="G170" s="32">
        <v>12.942</v>
      </c>
      <c r="H170" s="16">
        <f t="shared" si="2"/>
        <v>0.7</v>
      </c>
      <c r="I170" s="32"/>
    </row>
    <row r="171" spans="1:9">
      <c r="A171" s="30" t="s">
        <v>704</v>
      </c>
      <c r="B171" s="31">
        <v>0.6</v>
      </c>
      <c r="C171" s="31">
        <v>0.6</v>
      </c>
      <c r="D171" s="31"/>
      <c r="E171" s="32">
        <v>0</v>
      </c>
      <c r="F171" s="32">
        <v>13.093</v>
      </c>
      <c r="G171" s="32">
        <v>13.542</v>
      </c>
      <c r="H171" s="16">
        <f t="shared" si="2"/>
        <v>0.7</v>
      </c>
      <c r="I171" s="32"/>
    </row>
    <row r="172" spans="1:9">
      <c r="A172" s="30" t="s">
        <v>705</v>
      </c>
      <c r="B172" s="31">
        <v>0.6</v>
      </c>
      <c r="C172" s="31">
        <v>0.6</v>
      </c>
      <c r="D172" s="31"/>
      <c r="E172" s="32">
        <v>0</v>
      </c>
      <c r="F172" s="32">
        <v>13.093</v>
      </c>
      <c r="G172" s="32">
        <v>14.141999999999999</v>
      </c>
      <c r="H172" s="16">
        <f t="shared" si="2"/>
        <v>0.7</v>
      </c>
      <c r="I172" s="32"/>
    </row>
    <row r="173" spans="1:9">
      <c r="A173" s="30" t="s">
        <v>706</v>
      </c>
      <c r="B173" s="31">
        <v>0.6</v>
      </c>
      <c r="C173" s="31">
        <v>0.6</v>
      </c>
      <c r="D173" s="31"/>
      <c r="E173" s="32">
        <v>0</v>
      </c>
      <c r="F173" s="32">
        <v>13.093</v>
      </c>
      <c r="G173" s="32">
        <v>14.742000000000001</v>
      </c>
      <c r="H173" s="16">
        <f t="shared" si="2"/>
        <v>0.7</v>
      </c>
      <c r="I173" s="32"/>
    </row>
    <row r="174" spans="1:9">
      <c r="A174" s="30" t="s">
        <v>707</v>
      </c>
      <c r="B174" s="31">
        <v>0.6</v>
      </c>
      <c r="C174" s="31">
        <v>0.6</v>
      </c>
      <c r="D174" s="31"/>
      <c r="E174" s="32">
        <v>0</v>
      </c>
      <c r="F174" s="32">
        <v>13.093</v>
      </c>
      <c r="G174" s="32">
        <v>15.342000000000001</v>
      </c>
      <c r="H174" s="16">
        <f t="shared" si="2"/>
        <v>0.7</v>
      </c>
      <c r="I174" s="32"/>
    </row>
    <row r="175" spans="1:9">
      <c r="A175" s="30" t="s">
        <v>708</v>
      </c>
      <c r="B175" s="31">
        <v>0.6</v>
      </c>
      <c r="C175" s="31">
        <v>0.6</v>
      </c>
      <c r="D175" s="31"/>
      <c r="E175" s="32">
        <v>0</v>
      </c>
      <c r="F175" s="32">
        <v>13.093</v>
      </c>
      <c r="G175" s="32">
        <v>15.942</v>
      </c>
      <c r="H175" s="16">
        <f t="shared" si="2"/>
        <v>0.7</v>
      </c>
      <c r="I175" s="32"/>
    </row>
    <row r="176" spans="1:9">
      <c r="A176" s="30" t="s">
        <v>709</v>
      </c>
      <c r="B176" s="31">
        <v>0.6</v>
      </c>
      <c r="C176" s="31">
        <v>0.6</v>
      </c>
      <c r="D176" s="31"/>
      <c r="E176" s="32">
        <v>0</v>
      </c>
      <c r="F176" s="32">
        <v>13.093</v>
      </c>
      <c r="G176" s="32">
        <v>16.542000000000002</v>
      </c>
      <c r="H176" s="16">
        <f t="shared" si="2"/>
        <v>0.7</v>
      </c>
      <c r="I176" s="32"/>
    </row>
    <row r="177" spans="1:9">
      <c r="A177" s="30" t="s">
        <v>710</v>
      </c>
      <c r="B177" s="31">
        <v>0.6</v>
      </c>
      <c r="C177" s="31">
        <v>0.6</v>
      </c>
      <c r="D177" s="31"/>
      <c r="E177" s="32">
        <v>0</v>
      </c>
      <c r="F177" s="32">
        <v>13.093</v>
      </c>
      <c r="G177" s="32">
        <v>17.141999999999999</v>
      </c>
      <c r="H177" s="16">
        <f t="shared" si="2"/>
        <v>0.7</v>
      </c>
      <c r="I177" s="32"/>
    </row>
    <row r="178" spans="1:9">
      <c r="A178" s="30" t="s">
        <v>711</v>
      </c>
      <c r="B178" s="31">
        <v>0.6</v>
      </c>
      <c r="C178" s="31">
        <v>0.6</v>
      </c>
      <c r="D178" s="31"/>
      <c r="E178" s="32">
        <v>0</v>
      </c>
      <c r="F178" s="32">
        <v>13.093</v>
      </c>
      <c r="G178" s="32">
        <v>17.742000000000001</v>
      </c>
      <c r="H178" s="16">
        <f t="shared" si="2"/>
        <v>0.7</v>
      </c>
      <c r="I178" s="32"/>
    </row>
    <row r="179" spans="1:9">
      <c r="A179" s="36" t="s">
        <v>41</v>
      </c>
      <c r="B179" s="37">
        <v>0.6</v>
      </c>
      <c r="C179" s="37">
        <v>0.6</v>
      </c>
      <c r="D179" s="37"/>
      <c r="E179" s="38">
        <v>0</v>
      </c>
      <c r="F179" s="38">
        <v>17.292999999999999</v>
      </c>
      <c r="G179" s="38">
        <v>2.742</v>
      </c>
      <c r="H179" s="16">
        <f t="shared" si="2"/>
        <v>0.7</v>
      </c>
      <c r="I179" s="38"/>
    </row>
    <row r="180" spans="1:9">
      <c r="A180" s="36" t="s">
        <v>42</v>
      </c>
      <c r="B180" s="37">
        <v>0.6</v>
      </c>
      <c r="C180" s="37">
        <v>0.6</v>
      </c>
      <c r="D180" s="37"/>
      <c r="E180" s="38">
        <v>0</v>
      </c>
      <c r="F180" s="38">
        <v>17.292999999999999</v>
      </c>
      <c r="G180" s="38">
        <v>3.3420000000000001</v>
      </c>
      <c r="H180" s="16">
        <f t="shared" si="2"/>
        <v>0.7</v>
      </c>
      <c r="I180" s="38"/>
    </row>
    <row r="181" spans="1:9">
      <c r="A181" s="36" t="s">
        <v>43</v>
      </c>
      <c r="B181" s="37">
        <v>0.6</v>
      </c>
      <c r="C181" s="37">
        <v>0.6</v>
      </c>
      <c r="D181" s="37"/>
      <c r="E181" s="38">
        <v>0</v>
      </c>
      <c r="F181" s="38">
        <v>17.292999999999999</v>
      </c>
      <c r="G181" s="38">
        <v>3.9420000000000002</v>
      </c>
      <c r="H181" s="16">
        <f t="shared" si="2"/>
        <v>0.7</v>
      </c>
      <c r="I181" s="38"/>
    </row>
    <row r="182" spans="1:9">
      <c r="A182" s="36" t="s">
        <v>44</v>
      </c>
      <c r="B182" s="37">
        <v>0.6</v>
      </c>
      <c r="C182" s="37">
        <v>0.6</v>
      </c>
      <c r="D182" s="37"/>
      <c r="E182" s="38">
        <v>0</v>
      </c>
      <c r="F182" s="38">
        <v>17.292999999999999</v>
      </c>
      <c r="G182" s="38">
        <v>4.5419999999999998</v>
      </c>
      <c r="H182" s="16">
        <f t="shared" si="2"/>
        <v>0.7</v>
      </c>
      <c r="I182" s="38"/>
    </row>
    <row r="183" spans="1:9">
      <c r="A183" s="36" t="s">
        <v>45</v>
      </c>
      <c r="B183" s="37">
        <v>0.6</v>
      </c>
      <c r="C183" s="37">
        <v>0.6</v>
      </c>
      <c r="D183" s="37"/>
      <c r="E183" s="38">
        <v>0</v>
      </c>
      <c r="F183" s="38">
        <v>17.292999999999999</v>
      </c>
      <c r="G183" s="38">
        <v>5.1420000000000003</v>
      </c>
      <c r="H183" s="16">
        <f t="shared" si="2"/>
        <v>0.7</v>
      </c>
      <c r="I183" s="38"/>
    </row>
    <row r="184" spans="1:9">
      <c r="A184" s="36" t="s">
        <v>46</v>
      </c>
      <c r="B184" s="37">
        <v>0.6</v>
      </c>
      <c r="C184" s="37">
        <v>0.6</v>
      </c>
      <c r="D184" s="37"/>
      <c r="E184" s="38">
        <v>0</v>
      </c>
      <c r="F184" s="38">
        <v>17.292999999999999</v>
      </c>
      <c r="G184" s="38">
        <v>5.742</v>
      </c>
      <c r="H184" s="16">
        <f t="shared" si="2"/>
        <v>0.7</v>
      </c>
      <c r="I184" s="38"/>
    </row>
    <row r="185" spans="1:9">
      <c r="A185" s="36" t="s">
        <v>47</v>
      </c>
      <c r="B185" s="37">
        <v>0.6</v>
      </c>
      <c r="C185" s="37">
        <v>0.6</v>
      </c>
      <c r="D185" s="37"/>
      <c r="E185" s="38">
        <v>0</v>
      </c>
      <c r="F185" s="38">
        <v>17.292999999999999</v>
      </c>
      <c r="G185" s="38">
        <v>6.3419999999999996</v>
      </c>
      <c r="H185" s="16">
        <f t="shared" si="2"/>
        <v>0.7</v>
      </c>
      <c r="I185" s="38"/>
    </row>
    <row r="186" spans="1:9">
      <c r="A186" s="36" t="s">
        <v>148</v>
      </c>
      <c r="B186" s="37">
        <v>0.6</v>
      </c>
      <c r="C186" s="37">
        <v>0.6</v>
      </c>
      <c r="D186" s="37"/>
      <c r="E186" s="38">
        <v>0</v>
      </c>
      <c r="F186" s="38">
        <v>17.292999999999999</v>
      </c>
      <c r="G186" s="38">
        <v>6.9420000000000002</v>
      </c>
      <c r="H186" s="16">
        <f t="shared" si="2"/>
        <v>0.7</v>
      </c>
      <c r="I186" s="38"/>
    </row>
    <row r="187" spans="1:9">
      <c r="A187" s="36" t="s">
        <v>149</v>
      </c>
      <c r="B187" s="37">
        <v>0.6</v>
      </c>
      <c r="C187" s="37">
        <v>0.6</v>
      </c>
      <c r="D187" s="37"/>
      <c r="E187" s="38">
        <v>0</v>
      </c>
      <c r="F187" s="38">
        <v>17.292999999999999</v>
      </c>
      <c r="G187" s="38">
        <v>7.5419999999999998</v>
      </c>
      <c r="H187" s="16">
        <f t="shared" si="2"/>
        <v>0.7</v>
      </c>
      <c r="I187" s="38"/>
    </row>
    <row r="188" spans="1:9">
      <c r="A188" s="36" t="s">
        <v>150</v>
      </c>
      <c r="B188" s="37">
        <v>0.6</v>
      </c>
      <c r="C188" s="37">
        <v>0.6</v>
      </c>
      <c r="D188" s="37"/>
      <c r="E188" s="38">
        <v>0</v>
      </c>
      <c r="F188" s="38">
        <v>17.292999999999999</v>
      </c>
      <c r="G188" s="38">
        <v>8.1419999999999995</v>
      </c>
      <c r="H188" s="16">
        <f t="shared" si="2"/>
        <v>0.7</v>
      </c>
      <c r="I188" s="38"/>
    </row>
    <row r="189" spans="1:9">
      <c r="A189" s="36" t="s">
        <v>151</v>
      </c>
      <c r="B189" s="37">
        <v>0.6</v>
      </c>
      <c r="C189" s="37">
        <v>0.6</v>
      </c>
      <c r="D189" s="37"/>
      <c r="E189" s="38">
        <v>0</v>
      </c>
      <c r="F189" s="38">
        <v>17.292999999999999</v>
      </c>
      <c r="G189" s="38">
        <v>8.7420000000000009</v>
      </c>
      <c r="H189" s="16">
        <f t="shared" si="2"/>
        <v>0.7</v>
      </c>
      <c r="I189" s="38"/>
    </row>
    <row r="190" spans="1:9">
      <c r="A190" s="36" t="s">
        <v>152</v>
      </c>
      <c r="B190" s="37">
        <v>0.6</v>
      </c>
      <c r="C190" s="37">
        <v>0.6</v>
      </c>
      <c r="D190" s="37"/>
      <c r="E190" s="38">
        <v>0</v>
      </c>
      <c r="F190" s="38">
        <v>17.292999999999999</v>
      </c>
      <c r="G190" s="38">
        <v>9.3420000000000005</v>
      </c>
      <c r="H190" s="16">
        <f t="shared" si="2"/>
        <v>0.7</v>
      </c>
      <c r="I190" s="38"/>
    </row>
    <row r="191" spans="1:9">
      <c r="A191" s="36" t="s">
        <v>153</v>
      </c>
      <c r="B191" s="37">
        <v>0.6</v>
      </c>
      <c r="C191" s="37">
        <v>0.6</v>
      </c>
      <c r="D191" s="37"/>
      <c r="E191" s="38">
        <v>0</v>
      </c>
      <c r="F191" s="38">
        <v>17.292999999999999</v>
      </c>
      <c r="G191" s="38">
        <v>9.9420000000000002</v>
      </c>
      <c r="H191" s="16">
        <f t="shared" si="2"/>
        <v>0.7</v>
      </c>
      <c r="I191" s="38"/>
    </row>
    <row r="192" spans="1:9">
      <c r="A192" s="36" t="s">
        <v>154</v>
      </c>
      <c r="B192" s="37">
        <v>0.6</v>
      </c>
      <c r="C192" s="37">
        <v>0.6</v>
      </c>
      <c r="D192" s="37"/>
      <c r="E192" s="38">
        <v>0</v>
      </c>
      <c r="F192" s="38">
        <v>17.292999999999999</v>
      </c>
      <c r="G192" s="38">
        <v>10.542</v>
      </c>
      <c r="H192" s="16">
        <f t="shared" si="2"/>
        <v>0.7</v>
      </c>
      <c r="I192" s="38"/>
    </row>
    <row r="193" spans="1:9">
      <c r="A193" s="36" t="s">
        <v>155</v>
      </c>
      <c r="B193" s="37">
        <v>0.6</v>
      </c>
      <c r="C193" s="37">
        <v>0.6</v>
      </c>
      <c r="D193" s="37"/>
      <c r="E193" s="38">
        <v>0</v>
      </c>
      <c r="F193" s="38">
        <v>17.292999999999999</v>
      </c>
      <c r="G193" s="38">
        <v>11.141999999999999</v>
      </c>
      <c r="H193" s="16">
        <f t="shared" si="2"/>
        <v>0.7</v>
      </c>
      <c r="I193" s="38"/>
    </row>
    <row r="194" spans="1:9">
      <c r="A194" s="36" t="s">
        <v>156</v>
      </c>
      <c r="B194" s="37">
        <v>0.6</v>
      </c>
      <c r="C194" s="37">
        <v>0.6</v>
      </c>
      <c r="D194" s="37"/>
      <c r="E194" s="38">
        <v>0</v>
      </c>
      <c r="F194" s="38">
        <v>17.292999999999999</v>
      </c>
      <c r="G194" s="38">
        <v>11.742000000000001</v>
      </c>
      <c r="H194" s="16">
        <f t="shared" si="2"/>
        <v>0.7</v>
      </c>
      <c r="I194" s="38"/>
    </row>
    <row r="195" spans="1:9">
      <c r="A195" s="36" t="s">
        <v>157</v>
      </c>
      <c r="B195" s="37">
        <v>0.6</v>
      </c>
      <c r="C195" s="37">
        <v>0.6</v>
      </c>
      <c r="D195" s="37"/>
      <c r="E195" s="38">
        <v>0</v>
      </c>
      <c r="F195" s="38">
        <v>17.292999999999999</v>
      </c>
      <c r="G195" s="38">
        <v>12.342000000000001</v>
      </c>
      <c r="H195" s="16">
        <f t="shared" si="2"/>
        <v>0.7</v>
      </c>
      <c r="I195" s="38"/>
    </row>
    <row r="196" spans="1:9">
      <c r="A196" s="36" t="s">
        <v>158</v>
      </c>
      <c r="B196" s="37">
        <v>0.6</v>
      </c>
      <c r="C196" s="37">
        <v>0.6</v>
      </c>
      <c r="D196" s="37"/>
      <c r="E196" s="38">
        <v>0</v>
      </c>
      <c r="F196" s="38">
        <v>17.292999999999999</v>
      </c>
      <c r="G196" s="38">
        <v>12.942</v>
      </c>
      <c r="H196" s="16">
        <f t="shared" si="2"/>
        <v>0.7</v>
      </c>
      <c r="I196" s="38"/>
    </row>
    <row r="197" spans="1:9">
      <c r="A197" s="36" t="s">
        <v>159</v>
      </c>
      <c r="B197" s="37">
        <v>0.6</v>
      </c>
      <c r="C197" s="37">
        <v>0.6</v>
      </c>
      <c r="D197" s="37"/>
      <c r="E197" s="38">
        <v>0</v>
      </c>
      <c r="F197" s="38">
        <v>17.292999999999999</v>
      </c>
      <c r="G197" s="38">
        <v>13.542</v>
      </c>
      <c r="H197" s="16">
        <f t="shared" si="2"/>
        <v>0.7</v>
      </c>
      <c r="I197" s="38"/>
    </row>
    <row r="198" spans="1:9">
      <c r="A198" s="36" t="s">
        <v>160</v>
      </c>
      <c r="B198" s="37">
        <v>0.6</v>
      </c>
      <c r="C198" s="37">
        <v>0.6</v>
      </c>
      <c r="D198" s="37"/>
      <c r="E198" s="38">
        <v>0</v>
      </c>
      <c r="F198" s="38">
        <v>17.292999999999999</v>
      </c>
      <c r="G198" s="38">
        <v>14.141999999999999</v>
      </c>
      <c r="H198" s="16">
        <f t="shared" si="2"/>
        <v>0.7</v>
      </c>
      <c r="I198" s="38"/>
    </row>
    <row r="199" spans="1:9">
      <c r="A199" s="36" t="s">
        <v>161</v>
      </c>
      <c r="B199" s="37">
        <v>0.6</v>
      </c>
      <c r="C199" s="37">
        <v>0.6</v>
      </c>
      <c r="D199" s="37"/>
      <c r="E199" s="38">
        <v>0</v>
      </c>
      <c r="F199" s="38">
        <v>17.292999999999999</v>
      </c>
      <c r="G199" s="38">
        <v>14.742000000000001</v>
      </c>
      <c r="H199" s="16">
        <f t="shared" si="2"/>
        <v>0.7</v>
      </c>
      <c r="I199" s="38"/>
    </row>
    <row r="200" spans="1:9">
      <c r="A200" s="36" t="s">
        <v>162</v>
      </c>
      <c r="B200" s="37">
        <v>0.6</v>
      </c>
      <c r="C200" s="37">
        <v>0.6</v>
      </c>
      <c r="D200" s="37"/>
      <c r="E200" s="38">
        <v>0</v>
      </c>
      <c r="F200" s="38">
        <v>17.292999999999999</v>
      </c>
      <c r="G200" s="38">
        <v>15.342000000000001</v>
      </c>
      <c r="H200" s="16">
        <f t="shared" si="2"/>
        <v>0.7</v>
      </c>
      <c r="I200" s="38"/>
    </row>
    <row r="201" spans="1:9">
      <c r="A201" s="36" t="s">
        <v>163</v>
      </c>
      <c r="B201" s="37">
        <v>0.6</v>
      </c>
      <c r="C201" s="37">
        <v>0.6</v>
      </c>
      <c r="D201" s="37"/>
      <c r="E201" s="38">
        <v>0</v>
      </c>
      <c r="F201" s="38">
        <v>17.292999999999999</v>
      </c>
      <c r="G201" s="38">
        <v>15.942</v>
      </c>
      <c r="H201" s="16">
        <f t="shared" si="2"/>
        <v>0.7</v>
      </c>
      <c r="I201" s="38"/>
    </row>
    <row r="202" spans="1:9">
      <c r="A202" s="36" t="s">
        <v>164</v>
      </c>
      <c r="B202" s="37">
        <v>0.6</v>
      </c>
      <c r="C202" s="37">
        <v>0.6</v>
      </c>
      <c r="D202" s="37"/>
      <c r="E202" s="38">
        <v>0</v>
      </c>
      <c r="F202" s="38">
        <v>17.292999999999999</v>
      </c>
      <c r="G202" s="38">
        <v>16.542000000000002</v>
      </c>
      <c r="H202" s="16">
        <f t="shared" si="2"/>
        <v>0.7</v>
      </c>
      <c r="I202" s="38"/>
    </row>
    <row r="203" spans="1:9">
      <c r="A203" s="36" t="s">
        <v>712</v>
      </c>
      <c r="B203" s="37">
        <v>0.6</v>
      </c>
      <c r="C203" s="37">
        <v>0.6</v>
      </c>
      <c r="D203" s="37"/>
      <c r="E203" s="38">
        <v>0</v>
      </c>
      <c r="F203" s="38">
        <v>17.292999999999999</v>
      </c>
      <c r="G203" s="38">
        <v>17.141999999999999</v>
      </c>
      <c r="H203" s="16">
        <f t="shared" si="2"/>
        <v>0.7</v>
      </c>
      <c r="I203" s="38"/>
    </row>
    <row r="204" spans="1:9">
      <c r="A204" s="36" t="s">
        <v>713</v>
      </c>
      <c r="B204" s="37">
        <v>0.6</v>
      </c>
      <c r="C204" s="37">
        <v>0.6</v>
      </c>
      <c r="D204" s="37"/>
      <c r="E204" s="38">
        <v>0</v>
      </c>
      <c r="F204" s="38">
        <v>17.292999999999999</v>
      </c>
      <c r="G204" s="38">
        <v>17.742000000000001</v>
      </c>
      <c r="H204" s="16">
        <f t="shared" si="2"/>
        <v>0.7</v>
      </c>
      <c r="I204" s="38"/>
    </row>
    <row r="205" spans="1:9">
      <c r="A205" s="30" t="s">
        <v>714</v>
      </c>
      <c r="B205" s="31">
        <v>0.6</v>
      </c>
      <c r="C205" s="31">
        <v>0.6</v>
      </c>
      <c r="D205" s="31"/>
      <c r="E205" s="32">
        <v>0</v>
      </c>
      <c r="F205" s="32">
        <v>17.893000000000001</v>
      </c>
      <c r="G205" s="32">
        <v>2.742</v>
      </c>
      <c r="H205" s="16">
        <f t="shared" si="2"/>
        <v>0.7</v>
      </c>
      <c r="I205" s="32"/>
    </row>
    <row r="206" spans="1:9">
      <c r="A206" s="30" t="s">
        <v>715</v>
      </c>
      <c r="B206" s="31">
        <v>0.6</v>
      </c>
      <c r="C206" s="31">
        <v>0.6</v>
      </c>
      <c r="D206" s="31"/>
      <c r="E206" s="32">
        <v>0</v>
      </c>
      <c r="F206" s="32">
        <v>17.893000000000001</v>
      </c>
      <c r="G206" s="32">
        <v>3.3420000000000001</v>
      </c>
      <c r="H206" s="16">
        <f t="shared" si="2"/>
        <v>0.7</v>
      </c>
      <c r="I206" s="32"/>
    </row>
    <row r="207" spans="1:9">
      <c r="A207" s="30" t="s">
        <v>716</v>
      </c>
      <c r="B207" s="31">
        <v>0.6</v>
      </c>
      <c r="C207" s="31">
        <v>0.6</v>
      </c>
      <c r="D207" s="31"/>
      <c r="E207" s="32">
        <v>0</v>
      </c>
      <c r="F207" s="32">
        <v>17.893000000000001</v>
      </c>
      <c r="G207" s="32">
        <v>3.9420000000000002</v>
      </c>
      <c r="H207" s="16">
        <f t="shared" si="2"/>
        <v>0.7</v>
      </c>
      <c r="I207" s="32"/>
    </row>
    <row r="208" spans="1:9">
      <c r="A208" s="30" t="s">
        <v>717</v>
      </c>
      <c r="B208" s="31">
        <v>0.6</v>
      </c>
      <c r="C208" s="31">
        <v>0.6</v>
      </c>
      <c r="D208" s="31"/>
      <c r="E208" s="32">
        <v>0</v>
      </c>
      <c r="F208" s="32">
        <v>17.893000000000001</v>
      </c>
      <c r="G208" s="32">
        <v>4.5419999999999998</v>
      </c>
      <c r="H208" s="16">
        <f t="shared" si="2"/>
        <v>0.7</v>
      </c>
      <c r="I208" s="32"/>
    </row>
    <row r="209" spans="1:9">
      <c r="A209" s="30" t="s">
        <v>718</v>
      </c>
      <c r="B209" s="31">
        <v>0.6</v>
      </c>
      <c r="C209" s="31">
        <v>0.6</v>
      </c>
      <c r="D209" s="31"/>
      <c r="E209" s="32">
        <v>0</v>
      </c>
      <c r="F209" s="32">
        <v>17.893000000000001</v>
      </c>
      <c r="G209" s="32">
        <v>5.1420000000000003</v>
      </c>
      <c r="H209" s="16">
        <f t="shared" si="2"/>
        <v>0.7</v>
      </c>
      <c r="I209" s="32"/>
    </row>
    <row r="210" spans="1:9">
      <c r="A210" s="30" t="s">
        <v>719</v>
      </c>
      <c r="B210" s="31">
        <v>0.6</v>
      </c>
      <c r="C210" s="31">
        <v>0.6</v>
      </c>
      <c r="D210" s="31"/>
      <c r="E210" s="32">
        <v>0</v>
      </c>
      <c r="F210" s="32">
        <v>17.893000000000001</v>
      </c>
      <c r="G210" s="32">
        <v>5.742</v>
      </c>
      <c r="H210" s="16">
        <f t="shared" si="2"/>
        <v>0.7</v>
      </c>
      <c r="I210" s="32"/>
    </row>
    <row r="211" spans="1:9">
      <c r="A211" s="30" t="s">
        <v>720</v>
      </c>
      <c r="B211" s="31">
        <v>0.6</v>
      </c>
      <c r="C211" s="31">
        <v>0.6</v>
      </c>
      <c r="D211" s="31"/>
      <c r="E211" s="32">
        <v>0</v>
      </c>
      <c r="F211" s="32">
        <v>17.893000000000001</v>
      </c>
      <c r="G211" s="32">
        <v>6.3419999999999996</v>
      </c>
      <c r="H211" s="16">
        <f t="shared" si="2"/>
        <v>0.7</v>
      </c>
      <c r="I211" s="32"/>
    </row>
    <row r="212" spans="1:9">
      <c r="A212" s="30" t="s">
        <v>721</v>
      </c>
      <c r="B212" s="31">
        <v>0.6</v>
      </c>
      <c r="C212" s="31">
        <v>0.6</v>
      </c>
      <c r="D212" s="31"/>
      <c r="E212" s="32">
        <v>0</v>
      </c>
      <c r="F212" s="32">
        <v>17.893000000000001</v>
      </c>
      <c r="G212" s="32">
        <v>6.9420000000000002</v>
      </c>
      <c r="H212" s="16">
        <f t="shared" si="2"/>
        <v>0.7</v>
      </c>
      <c r="I212" s="32"/>
    </row>
    <row r="213" spans="1:9">
      <c r="A213" s="30" t="s">
        <v>722</v>
      </c>
      <c r="B213" s="31">
        <v>0.6</v>
      </c>
      <c r="C213" s="31">
        <v>0.6</v>
      </c>
      <c r="D213" s="31"/>
      <c r="E213" s="32">
        <v>0</v>
      </c>
      <c r="F213" s="32">
        <v>17.893000000000001</v>
      </c>
      <c r="G213" s="32">
        <v>7.5419999999999998</v>
      </c>
      <c r="H213" s="16">
        <f t="shared" si="2"/>
        <v>0.7</v>
      </c>
      <c r="I213" s="32"/>
    </row>
    <row r="214" spans="1:9">
      <c r="A214" s="30" t="s">
        <v>723</v>
      </c>
      <c r="B214" s="31">
        <v>0.6</v>
      </c>
      <c r="C214" s="31">
        <v>0.6</v>
      </c>
      <c r="D214" s="31"/>
      <c r="E214" s="32">
        <v>0</v>
      </c>
      <c r="F214" s="32">
        <v>17.893000000000001</v>
      </c>
      <c r="G214" s="32">
        <v>8.1419999999999995</v>
      </c>
      <c r="H214" s="16">
        <f t="shared" si="2"/>
        <v>0.7</v>
      </c>
      <c r="I214" s="32"/>
    </row>
    <row r="215" spans="1:9">
      <c r="A215" s="30" t="s">
        <v>724</v>
      </c>
      <c r="B215" s="31">
        <v>0.6</v>
      </c>
      <c r="C215" s="31">
        <v>0.6</v>
      </c>
      <c r="D215" s="31"/>
      <c r="E215" s="32">
        <v>0</v>
      </c>
      <c r="F215" s="32">
        <v>17.893000000000001</v>
      </c>
      <c r="G215" s="32">
        <v>8.7420000000000009</v>
      </c>
      <c r="H215" s="16">
        <f t="shared" si="2"/>
        <v>0.7</v>
      </c>
      <c r="I215" s="32"/>
    </row>
    <row r="216" spans="1:9">
      <c r="A216" s="30" t="s">
        <v>725</v>
      </c>
      <c r="B216" s="31">
        <v>0.6</v>
      </c>
      <c r="C216" s="31">
        <v>0.6</v>
      </c>
      <c r="D216" s="31"/>
      <c r="E216" s="32">
        <v>0</v>
      </c>
      <c r="F216" s="32">
        <v>17.893000000000001</v>
      </c>
      <c r="G216" s="32">
        <v>9.3420000000000005</v>
      </c>
      <c r="H216" s="16">
        <f t="shared" ref="H216:H279" si="3">$I$23</f>
        <v>0.7</v>
      </c>
      <c r="I216" s="32"/>
    </row>
    <row r="217" spans="1:9">
      <c r="A217" s="30" t="s">
        <v>726</v>
      </c>
      <c r="B217" s="31">
        <v>0.6</v>
      </c>
      <c r="C217" s="31">
        <v>0.6</v>
      </c>
      <c r="D217" s="31"/>
      <c r="E217" s="32">
        <v>0</v>
      </c>
      <c r="F217" s="32">
        <v>17.893000000000001</v>
      </c>
      <c r="G217" s="32">
        <v>9.9420000000000002</v>
      </c>
      <c r="H217" s="16">
        <f t="shared" si="3"/>
        <v>0.7</v>
      </c>
      <c r="I217" s="32"/>
    </row>
    <row r="218" spans="1:9">
      <c r="A218" s="30" t="s">
        <v>727</v>
      </c>
      <c r="B218" s="31">
        <v>0.6</v>
      </c>
      <c r="C218" s="31">
        <v>0.6</v>
      </c>
      <c r="D218" s="31"/>
      <c r="E218" s="32">
        <v>0</v>
      </c>
      <c r="F218" s="32">
        <v>17.893000000000001</v>
      </c>
      <c r="G218" s="32">
        <v>10.542</v>
      </c>
      <c r="H218" s="16">
        <f t="shared" si="3"/>
        <v>0.7</v>
      </c>
      <c r="I218" s="32"/>
    </row>
    <row r="219" spans="1:9">
      <c r="A219" s="30" t="s">
        <v>728</v>
      </c>
      <c r="B219" s="31">
        <v>0.6</v>
      </c>
      <c r="C219" s="31">
        <v>0.6</v>
      </c>
      <c r="D219" s="31"/>
      <c r="E219" s="32">
        <v>0</v>
      </c>
      <c r="F219" s="32">
        <v>17.893000000000001</v>
      </c>
      <c r="G219" s="32">
        <v>11.141999999999999</v>
      </c>
      <c r="H219" s="16">
        <f t="shared" si="3"/>
        <v>0.7</v>
      </c>
      <c r="I219" s="32"/>
    </row>
    <row r="220" spans="1:9">
      <c r="A220" s="30" t="s">
        <v>729</v>
      </c>
      <c r="B220" s="31">
        <v>0.6</v>
      </c>
      <c r="C220" s="31">
        <v>0.6</v>
      </c>
      <c r="D220" s="31"/>
      <c r="E220" s="32">
        <v>0</v>
      </c>
      <c r="F220" s="32">
        <v>17.893000000000001</v>
      </c>
      <c r="G220" s="32">
        <v>11.742000000000001</v>
      </c>
      <c r="H220" s="16">
        <f t="shared" si="3"/>
        <v>0.7</v>
      </c>
      <c r="I220" s="32"/>
    </row>
    <row r="221" spans="1:9">
      <c r="A221" s="30" t="s">
        <v>730</v>
      </c>
      <c r="B221" s="31">
        <v>0.6</v>
      </c>
      <c r="C221" s="31">
        <v>0.6</v>
      </c>
      <c r="D221" s="31"/>
      <c r="E221" s="32">
        <v>0</v>
      </c>
      <c r="F221" s="32">
        <v>17.893000000000001</v>
      </c>
      <c r="G221" s="32">
        <v>12.342000000000001</v>
      </c>
      <c r="H221" s="16">
        <f t="shared" si="3"/>
        <v>0.7</v>
      </c>
      <c r="I221" s="32"/>
    </row>
    <row r="222" spans="1:9">
      <c r="A222" s="30" t="s">
        <v>731</v>
      </c>
      <c r="B222" s="31">
        <v>0.6</v>
      </c>
      <c r="C222" s="31">
        <v>0.6</v>
      </c>
      <c r="D222" s="31"/>
      <c r="E222" s="32">
        <v>0</v>
      </c>
      <c r="F222" s="32">
        <v>17.893000000000001</v>
      </c>
      <c r="G222" s="32">
        <v>12.942</v>
      </c>
      <c r="H222" s="16">
        <f t="shared" si="3"/>
        <v>0.7</v>
      </c>
      <c r="I222" s="32"/>
    </row>
    <row r="223" spans="1:9">
      <c r="A223" s="30" t="s">
        <v>732</v>
      </c>
      <c r="B223" s="31">
        <v>0.6</v>
      </c>
      <c r="C223" s="31">
        <v>0.6</v>
      </c>
      <c r="D223" s="31"/>
      <c r="E223" s="32">
        <v>0</v>
      </c>
      <c r="F223" s="32">
        <v>17.893000000000001</v>
      </c>
      <c r="G223" s="32">
        <v>13.542</v>
      </c>
      <c r="H223" s="16">
        <f t="shared" si="3"/>
        <v>0.7</v>
      </c>
      <c r="I223" s="32"/>
    </row>
    <row r="224" spans="1:9">
      <c r="A224" s="30" t="s">
        <v>733</v>
      </c>
      <c r="B224" s="31">
        <v>0.6</v>
      </c>
      <c r="C224" s="31">
        <v>0.6</v>
      </c>
      <c r="D224" s="31"/>
      <c r="E224" s="32">
        <v>0</v>
      </c>
      <c r="F224" s="32">
        <v>17.893000000000001</v>
      </c>
      <c r="G224" s="32">
        <v>14.141999999999999</v>
      </c>
      <c r="H224" s="16">
        <f t="shared" si="3"/>
        <v>0.7</v>
      </c>
      <c r="I224" s="32"/>
    </row>
    <row r="225" spans="1:9">
      <c r="A225" s="30" t="s">
        <v>734</v>
      </c>
      <c r="B225" s="31">
        <v>0.6</v>
      </c>
      <c r="C225" s="31">
        <v>0.6</v>
      </c>
      <c r="D225" s="31"/>
      <c r="E225" s="32">
        <v>0</v>
      </c>
      <c r="F225" s="32">
        <v>17.893000000000001</v>
      </c>
      <c r="G225" s="32">
        <v>14.742000000000001</v>
      </c>
      <c r="H225" s="16">
        <f t="shared" si="3"/>
        <v>0.7</v>
      </c>
      <c r="I225" s="32"/>
    </row>
    <row r="226" spans="1:9">
      <c r="A226" s="30" t="s">
        <v>735</v>
      </c>
      <c r="B226" s="31">
        <v>0.6</v>
      </c>
      <c r="C226" s="31">
        <v>0.6</v>
      </c>
      <c r="D226" s="31"/>
      <c r="E226" s="32">
        <v>0</v>
      </c>
      <c r="F226" s="32">
        <v>17.893000000000001</v>
      </c>
      <c r="G226" s="32">
        <v>15.342000000000001</v>
      </c>
      <c r="H226" s="16">
        <f t="shared" si="3"/>
        <v>0.7</v>
      </c>
      <c r="I226" s="32"/>
    </row>
    <row r="227" spans="1:9">
      <c r="A227" s="30" t="s">
        <v>736</v>
      </c>
      <c r="B227" s="31">
        <v>0.6</v>
      </c>
      <c r="C227" s="31">
        <v>0.6</v>
      </c>
      <c r="D227" s="31"/>
      <c r="E227" s="32">
        <v>0</v>
      </c>
      <c r="F227" s="32">
        <v>17.893000000000001</v>
      </c>
      <c r="G227" s="32">
        <v>15.942</v>
      </c>
      <c r="H227" s="16">
        <f t="shared" si="3"/>
        <v>0.7</v>
      </c>
      <c r="I227" s="32"/>
    </row>
    <row r="228" spans="1:9">
      <c r="A228" s="30" t="s">
        <v>737</v>
      </c>
      <c r="B228" s="31">
        <v>0.6</v>
      </c>
      <c r="C228" s="31">
        <v>0.6</v>
      </c>
      <c r="D228" s="31"/>
      <c r="E228" s="32">
        <v>0</v>
      </c>
      <c r="F228" s="32">
        <v>17.893000000000001</v>
      </c>
      <c r="G228" s="32">
        <v>16.542000000000002</v>
      </c>
      <c r="H228" s="16">
        <f t="shared" si="3"/>
        <v>0.7</v>
      </c>
      <c r="I228" s="32"/>
    </row>
    <row r="229" spans="1:9">
      <c r="A229" s="30" t="s">
        <v>738</v>
      </c>
      <c r="B229" s="31">
        <v>0.6</v>
      </c>
      <c r="C229" s="31">
        <v>0.6</v>
      </c>
      <c r="D229" s="31"/>
      <c r="E229" s="32">
        <v>0</v>
      </c>
      <c r="F229" s="32">
        <v>17.893000000000001</v>
      </c>
      <c r="G229" s="32">
        <v>17.141999999999999</v>
      </c>
      <c r="H229" s="16">
        <f t="shared" si="3"/>
        <v>0.7</v>
      </c>
      <c r="I229" s="32"/>
    </row>
    <row r="230" spans="1:9">
      <c r="A230" s="30" t="s">
        <v>739</v>
      </c>
      <c r="B230" s="31">
        <v>0.6</v>
      </c>
      <c r="C230" s="31">
        <v>0.6</v>
      </c>
      <c r="D230" s="31"/>
      <c r="E230" s="32">
        <v>0</v>
      </c>
      <c r="F230" s="32">
        <v>17.893000000000001</v>
      </c>
      <c r="G230" s="32">
        <v>17.742000000000001</v>
      </c>
      <c r="H230" s="16">
        <f t="shared" si="3"/>
        <v>0.7</v>
      </c>
      <c r="I230" s="32"/>
    </row>
    <row r="231" spans="1:9">
      <c r="A231" s="39" t="s">
        <v>48</v>
      </c>
      <c r="B231" s="40">
        <v>0.6</v>
      </c>
      <c r="C231" s="40">
        <v>0.6</v>
      </c>
      <c r="D231" s="40"/>
      <c r="E231" s="41">
        <v>0</v>
      </c>
      <c r="F231" s="41">
        <v>22.093</v>
      </c>
      <c r="G231" s="41">
        <v>2.742</v>
      </c>
      <c r="H231" s="16">
        <f t="shared" si="3"/>
        <v>0.7</v>
      </c>
      <c r="I231" s="41"/>
    </row>
    <row r="232" spans="1:9">
      <c r="A232" s="39" t="s">
        <v>49</v>
      </c>
      <c r="B232" s="40">
        <v>0.6</v>
      </c>
      <c r="C232" s="40">
        <v>0.6</v>
      </c>
      <c r="D232" s="40"/>
      <c r="E232" s="41">
        <v>0</v>
      </c>
      <c r="F232" s="41">
        <v>22.093</v>
      </c>
      <c r="G232" s="41">
        <v>3.3420000000000001</v>
      </c>
      <c r="H232" s="16">
        <f t="shared" si="3"/>
        <v>0.7</v>
      </c>
      <c r="I232" s="41"/>
    </row>
    <row r="233" spans="1:9">
      <c r="A233" s="39" t="s">
        <v>50</v>
      </c>
      <c r="B233" s="40">
        <v>0.6</v>
      </c>
      <c r="C233" s="40">
        <v>0.6</v>
      </c>
      <c r="D233" s="40"/>
      <c r="E233" s="41">
        <v>0</v>
      </c>
      <c r="F233" s="41">
        <v>22.093</v>
      </c>
      <c r="G233" s="41">
        <v>3.9420000000000002</v>
      </c>
      <c r="H233" s="16">
        <f t="shared" si="3"/>
        <v>0.7</v>
      </c>
      <c r="I233" s="41"/>
    </row>
    <row r="234" spans="1:9">
      <c r="A234" s="39" t="s">
        <v>51</v>
      </c>
      <c r="B234" s="40">
        <v>0.6</v>
      </c>
      <c r="C234" s="40">
        <v>0.6</v>
      </c>
      <c r="D234" s="40"/>
      <c r="E234" s="41">
        <v>0</v>
      </c>
      <c r="F234" s="41">
        <v>22.093</v>
      </c>
      <c r="G234" s="41">
        <v>4.5419999999999998</v>
      </c>
      <c r="H234" s="16">
        <f t="shared" si="3"/>
        <v>0.7</v>
      </c>
      <c r="I234" s="41"/>
    </row>
    <row r="235" spans="1:9">
      <c r="A235" s="39" t="s">
        <v>52</v>
      </c>
      <c r="B235" s="40">
        <v>0.6</v>
      </c>
      <c r="C235" s="40">
        <v>0.6</v>
      </c>
      <c r="D235" s="40"/>
      <c r="E235" s="41">
        <v>0</v>
      </c>
      <c r="F235" s="41">
        <v>22.093</v>
      </c>
      <c r="G235" s="41">
        <v>5.1420000000000003</v>
      </c>
      <c r="H235" s="16">
        <f t="shared" si="3"/>
        <v>0.7</v>
      </c>
      <c r="I235" s="41"/>
    </row>
    <row r="236" spans="1:9">
      <c r="A236" s="39" t="s">
        <v>53</v>
      </c>
      <c r="B236" s="40">
        <v>0.6</v>
      </c>
      <c r="C236" s="40">
        <v>0.6</v>
      </c>
      <c r="D236" s="40"/>
      <c r="E236" s="41">
        <v>0</v>
      </c>
      <c r="F236" s="41">
        <v>22.093</v>
      </c>
      <c r="G236" s="41">
        <v>5.742</v>
      </c>
      <c r="H236" s="16">
        <f t="shared" si="3"/>
        <v>0.7</v>
      </c>
      <c r="I236" s="41"/>
    </row>
    <row r="237" spans="1:9">
      <c r="A237" s="39" t="s">
        <v>54</v>
      </c>
      <c r="B237" s="40">
        <v>0.6</v>
      </c>
      <c r="C237" s="40">
        <v>0.6</v>
      </c>
      <c r="D237" s="40"/>
      <c r="E237" s="41">
        <v>0</v>
      </c>
      <c r="F237" s="41">
        <v>22.093</v>
      </c>
      <c r="G237" s="41">
        <v>6.3419999999999996</v>
      </c>
      <c r="H237" s="16">
        <f t="shared" si="3"/>
        <v>0.7</v>
      </c>
      <c r="I237" s="41"/>
    </row>
    <row r="238" spans="1:9">
      <c r="A238" s="39" t="s">
        <v>165</v>
      </c>
      <c r="B238" s="40">
        <v>0.6</v>
      </c>
      <c r="C238" s="40">
        <v>0.6</v>
      </c>
      <c r="D238" s="40"/>
      <c r="E238" s="41">
        <v>0</v>
      </c>
      <c r="F238" s="41">
        <v>22.093</v>
      </c>
      <c r="G238" s="41">
        <v>6.9420000000000002</v>
      </c>
      <c r="H238" s="16">
        <f t="shared" si="3"/>
        <v>0.7</v>
      </c>
      <c r="I238" s="41"/>
    </row>
    <row r="239" spans="1:9">
      <c r="A239" s="39" t="s">
        <v>166</v>
      </c>
      <c r="B239" s="40">
        <v>0.6</v>
      </c>
      <c r="C239" s="40">
        <v>0.6</v>
      </c>
      <c r="D239" s="40"/>
      <c r="E239" s="41">
        <v>0</v>
      </c>
      <c r="F239" s="41">
        <v>22.093</v>
      </c>
      <c r="G239" s="41">
        <v>7.5419999999999998</v>
      </c>
      <c r="H239" s="16">
        <f t="shared" si="3"/>
        <v>0.7</v>
      </c>
      <c r="I239" s="41"/>
    </row>
    <row r="240" spans="1:9">
      <c r="A240" s="39" t="s">
        <v>167</v>
      </c>
      <c r="B240" s="40">
        <v>0.6</v>
      </c>
      <c r="C240" s="40">
        <v>0.6</v>
      </c>
      <c r="D240" s="40"/>
      <c r="E240" s="41">
        <v>0</v>
      </c>
      <c r="F240" s="41">
        <v>22.093</v>
      </c>
      <c r="G240" s="41">
        <v>8.1419999999999995</v>
      </c>
      <c r="H240" s="16">
        <f t="shared" si="3"/>
        <v>0.7</v>
      </c>
      <c r="I240" s="41"/>
    </row>
    <row r="241" spans="1:9">
      <c r="A241" s="39" t="s">
        <v>168</v>
      </c>
      <c r="B241" s="40">
        <v>0.6</v>
      </c>
      <c r="C241" s="40">
        <v>0.6</v>
      </c>
      <c r="D241" s="40"/>
      <c r="E241" s="41">
        <v>0</v>
      </c>
      <c r="F241" s="41">
        <v>22.093</v>
      </c>
      <c r="G241" s="41">
        <v>8.7420000000000009</v>
      </c>
      <c r="H241" s="16">
        <f t="shared" si="3"/>
        <v>0.7</v>
      </c>
      <c r="I241" s="41"/>
    </row>
    <row r="242" spans="1:9">
      <c r="A242" s="39" t="s">
        <v>169</v>
      </c>
      <c r="B242" s="40">
        <v>0.6</v>
      </c>
      <c r="C242" s="40">
        <v>0.6</v>
      </c>
      <c r="D242" s="40"/>
      <c r="E242" s="41">
        <v>0</v>
      </c>
      <c r="F242" s="41">
        <v>22.093</v>
      </c>
      <c r="G242" s="41">
        <v>9.3420000000000005</v>
      </c>
      <c r="H242" s="16">
        <f t="shared" si="3"/>
        <v>0.7</v>
      </c>
      <c r="I242" s="41"/>
    </row>
    <row r="243" spans="1:9">
      <c r="A243" s="39" t="s">
        <v>170</v>
      </c>
      <c r="B243" s="40">
        <v>0.6</v>
      </c>
      <c r="C243" s="40">
        <v>0.6</v>
      </c>
      <c r="D243" s="40"/>
      <c r="E243" s="41">
        <v>0</v>
      </c>
      <c r="F243" s="41">
        <v>22.093</v>
      </c>
      <c r="G243" s="41">
        <v>9.9420000000000002</v>
      </c>
      <c r="H243" s="16">
        <f t="shared" si="3"/>
        <v>0.7</v>
      </c>
      <c r="I243" s="41"/>
    </row>
    <row r="244" spans="1:9">
      <c r="A244" s="39" t="s">
        <v>171</v>
      </c>
      <c r="B244" s="40">
        <v>0.6</v>
      </c>
      <c r="C244" s="40">
        <v>0.6</v>
      </c>
      <c r="D244" s="40"/>
      <c r="E244" s="41">
        <v>0</v>
      </c>
      <c r="F244" s="41">
        <v>22.093</v>
      </c>
      <c r="G244" s="41">
        <v>10.542</v>
      </c>
      <c r="H244" s="16">
        <f t="shared" si="3"/>
        <v>0.7</v>
      </c>
      <c r="I244" s="41"/>
    </row>
    <row r="245" spans="1:9">
      <c r="A245" s="39" t="s">
        <v>172</v>
      </c>
      <c r="B245" s="40">
        <v>0.6</v>
      </c>
      <c r="C245" s="40">
        <v>0.6</v>
      </c>
      <c r="D245" s="40"/>
      <c r="E245" s="41">
        <v>0</v>
      </c>
      <c r="F245" s="41">
        <v>22.093</v>
      </c>
      <c r="G245" s="41">
        <v>11.141999999999999</v>
      </c>
      <c r="H245" s="16">
        <f t="shared" si="3"/>
        <v>0.7</v>
      </c>
      <c r="I245" s="41"/>
    </row>
    <row r="246" spans="1:9">
      <c r="A246" s="39" t="s">
        <v>740</v>
      </c>
      <c r="B246" s="40">
        <v>0.6</v>
      </c>
      <c r="C246" s="40">
        <v>0.6</v>
      </c>
      <c r="D246" s="40"/>
      <c r="E246" s="41">
        <v>0</v>
      </c>
      <c r="F246" s="41">
        <v>22.093</v>
      </c>
      <c r="G246" s="41">
        <v>11.742000000000001</v>
      </c>
      <c r="H246" s="16">
        <f t="shared" si="3"/>
        <v>0.7</v>
      </c>
      <c r="I246" s="41"/>
    </row>
    <row r="247" spans="1:9">
      <c r="A247" s="39" t="s">
        <v>741</v>
      </c>
      <c r="B247" s="40">
        <v>0.6</v>
      </c>
      <c r="C247" s="40">
        <v>0.6</v>
      </c>
      <c r="D247" s="40"/>
      <c r="E247" s="41">
        <v>0</v>
      </c>
      <c r="F247" s="41">
        <v>22.093</v>
      </c>
      <c r="G247" s="41">
        <v>12.342000000000001</v>
      </c>
      <c r="H247" s="16">
        <f t="shared" si="3"/>
        <v>0.7</v>
      </c>
      <c r="I247" s="41"/>
    </row>
    <row r="248" spans="1:9">
      <c r="A248" s="39" t="s">
        <v>742</v>
      </c>
      <c r="B248" s="40">
        <v>0.6</v>
      </c>
      <c r="C248" s="40">
        <v>0.6</v>
      </c>
      <c r="D248" s="40"/>
      <c r="E248" s="41">
        <v>0</v>
      </c>
      <c r="F248" s="41">
        <v>22.093</v>
      </c>
      <c r="G248" s="41">
        <v>12.942</v>
      </c>
      <c r="H248" s="16">
        <f t="shared" si="3"/>
        <v>0.7</v>
      </c>
      <c r="I248" s="41"/>
    </row>
    <row r="249" spans="1:9">
      <c r="A249" s="39" t="s">
        <v>743</v>
      </c>
      <c r="B249" s="40">
        <v>0.6</v>
      </c>
      <c r="C249" s="40">
        <v>0.6</v>
      </c>
      <c r="D249" s="40"/>
      <c r="E249" s="41">
        <v>0</v>
      </c>
      <c r="F249" s="41">
        <v>22.093</v>
      </c>
      <c r="G249" s="41">
        <v>13.542</v>
      </c>
      <c r="H249" s="16">
        <f t="shared" si="3"/>
        <v>0.7</v>
      </c>
      <c r="I249" s="41"/>
    </row>
    <row r="250" spans="1:9">
      <c r="A250" s="39" t="s">
        <v>744</v>
      </c>
      <c r="B250" s="40">
        <v>0.6</v>
      </c>
      <c r="C250" s="40">
        <v>0.6</v>
      </c>
      <c r="D250" s="40"/>
      <c r="E250" s="41">
        <v>0</v>
      </c>
      <c r="F250" s="41">
        <v>22.093</v>
      </c>
      <c r="G250" s="41">
        <v>14.141999999999999</v>
      </c>
      <c r="H250" s="16">
        <f t="shared" si="3"/>
        <v>0.7</v>
      </c>
      <c r="I250" s="41"/>
    </row>
    <row r="251" spans="1:9">
      <c r="A251" s="39" t="s">
        <v>745</v>
      </c>
      <c r="B251" s="40">
        <v>0.6</v>
      </c>
      <c r="C251" s="40">
        <v>0.6</v>
      </c>
      <c r="D251" s="40"/>
      <c r="E251" s="41">
        <v>0</v>
      </c>
      <c r="F251" s="41">
        <v>22.093</v>
      </c>
      <c r="G251" s="41">
        <v>14.742000000000001</v>
      </c>
      <c r="H251" s="16">
        <f t="shared" si="3"/>
        <v>0.7</v>
      </c>
      <c r="I251" s="41"/>
    </row>
    <row r="252" spans="1:9">
      <c r="A252" s="39" t="s">
        <v>746</v>
      </c>
      <c r="B252" s="40">
        <v>0.6</v>
      </c>
      <c r="C252" s="40">
        <v>0.6</v>
      </c>
      <c r="D252" s="40"/>
      <c r="E252" s="41">
        <v>0</v>
      </c>
      <c r="F252" s="41">
        <v>22.093</v>
      </c>
      <c r="G252" s="41">
        <v>15.342000000000001</v>
      </c>
      <c r="H252" s="16">
        <f t="shared" si="3"/>
        <v>0.7</v>
      </c>
      <c r="I252" s="41"/>
    </row>
    <row r="253" spans="1:9">
      <c r="A253" s="39" t="s">
        <v>747</v>
      </c>
      <c r="B253" s="40">
        <v>0.6</v>
      </c>
      <c r="C253" s="40">
        <v>0.6</v>
      </c>
      <c r="D253" s="40"/>
      <c r="E253" s="41">
        <v>0</v>
      </c>
      <c r="F253" s="41">
        <v>22.093</v>
      </c>
      <c r="G253" s="41">
        <v>15.942</v>
      </c>
      <c r="H253" s="16">
        <f t="shared" si="3"/>
        <v>0.7</v>
      </c>
      <c r="I253" s="41"/>
    </row>
    <row r="254" spans="1:9">
      <c r="A254" s="39" t="s">
        <v>748</v>
      </c>
      <c r="B254" s="40">
        <v>0.6</v>
      </c>
      <c r="C254" s="40">
        <v>0.6</v>
      </c>
      <c r="D254" s="40"/>
      <c r="E254" s="41">
        <v>0</v>
      </c>
      <c r="F254" s="41">
        <v>22.093</v>
      </c>
      <c r="G254" s="41">
        <v>16.542000000000002</v>
      </c>
      <c r="H254" s="16">
        <f t="shared" si="3"/>
        <v>0.7</v>
      </c>
      <c r="I254" s="41"/>
    </row>
    <row r="255" spans="1:9">
      <c r="A255" s="39" t="s">
        <v>749</v>
      </c>
      <c r="B255" s="40">
        <v>0.6</v>
      </c>
      <c r="C255" s="40">
        <v>0.6</v>
      </c>
      <c r="D255" s="40"/>
      <c r="E255" s="41">
        <v>0</v>
      </c>
      <c r="F255" s="41">
        <v>22.093</v>
      </c>
      <c r="G255" s="41">
        <v>17.141999999999999</v>
      </c>
      <c r="H255" s="16">
        <f t="shared" si="3"/>
        <v>0.7</v>
      </c>
      <c r="I255" s="41"/>
    </row>
    <row r="256" spans="1:9">
      <c r="A256" s="39" t="s">
        <v>750</v>
      </c>
      <c r="B256" s="40">
        <v>0.6</v>
      </c>
      <c r="C256" s="40">
        <v>0.6</v>
      </c>
      <c r="D256" s="40"/>
      <c r="E256" s="41">
        <v>0</v>
      </c>
      <c r="F256" s="41">
        <v>22.093</v>
      </c>
      <c r="G256" s="41">
        <v>17.742000000000001</v>
      </c>
      <c r="H256" s="16">
        <f t="shared" si="3"/>
        <v>0.7</v>
      </c>
      <c r="I256" s="41"/>
    </row>
    <row r="257" spans="1:9">
      <c r="A257" s="39" t="s">
        <v>751</v>
      </c>
      <c r="B257" s="40">
        <v>0.6</v>
      </c>
      <c r="C257" s="40">
        <v>0.6</v>
      </c>
      <c r="D257" s="40"/>
      <c r="E257" s="41">
        <v>0</v>
      </c>
      <c r="F257" s="41">
        <v>22.693000000000001</v>
      </c>
      <c r="G257" s="41">
        <v>2.742</v>
      </c>
      <c r="H257" s="16">
        <f t="shared" si="3"/>
        <v>0.7</v>
      </c>
      <c r="I257" s="41"/>
    </row>
    <row r="258" spans="1:9">
      <c r="A258" s="39" t="s">
        <v>752</v>
      </c>
      <c r="B258" s="40">
        <v>0.6</v>
      </c>
      <c r="C258" s="40">
        <v>0.6</v>
      </c>
      <c r="D258" s="40"/>
      <c r="E258" s="41">
        <v>0</v>
      </c>
      <c r="F258" s="41">
        <v>22.693000000000001</v>
      </c>
      <c r="G258" s="41">
        <v>3.3420000000000001</v>
      </c>
      <c r="H258" s="16">
        <f t="shared" si="3"/>
        <v>0.7</v>
      </c>
      <c r="I258" s="41"/>
    </row>
    <row r="259" spans="1:9">
      <c r="A259" s="39" t="s">
        <v>753</v>
      </c>
      <c r="B259" s="40">
        <v>0.6</v>
      </c>
      <c r="C259" s="40">
        <v>0.6</v>
      </c>
      <c r="D259" s="40"/>
      <c r="E259" s="41">
        <v>0</v>
      </c>
      <c r="F259" s="41">
        <v>22.693000000000001</v>
      </c>
      <c r="G259" s="41">
        <v>3.9420000000000002</v>
      </c>
      <c r="H259" s="16">
        <f t="shared" si="3"/>
        <v>0.7</v>
      </c>
      <c r="I259" s="41"/>
    </row>
    <row r="260" spans="1:9">
      <c r="A260" s="39" t="s">
        <v>754</v>
      </c>
      <c r="B260" s="40">
        <v>0.6</v>
      </c>
      <c r="C260" s="40">
        <v>0.6</v>
      </c>
      <c r="D260" s="40"/>
      <c r="E260" s="41">
        <v>0</v>
      </c>
      <c r="F260" s="41">
        <v>22.693000000000001</v>
      </c>
      <c r="G260" s="41">
        <v>4.5419999999999998</v>
      </c>
      <c r="H260" s="16">
        <f t="shared" si="3"/>
        <v>0.7</v>
      </c>
      <c r="I260" s="41"/>
    </row>
    <row r="261" spans="1:9">
      <c r="A261" s="39" t="s">
        <v>755</v>
      </c>
      <c r="B261" s="40">
        <v>0.6</v>
      </c>
      <c r="C261" s="40">
        <v>0.6</v>
      </c>
      <c r="D261" s="40"/>
      <c r="E261" s="41">
        <v>0</v>
      </c>
      <c r="F261" s="41">
        <v>22.693000000000001</v>
      </c>
      <c r="G261" s="41">
        <v>5.1420000000000003</v>
      </c>
      <c r="H261" s="16">
        <f t="shared" si="3"/>
        <v>0.7</v>
      </c>
      <c r="I261" s="41"/>
    </row>
    <row r="262" spans="1:9">
      <c r="A262" s="39" t="s">
        <v>756</v>
      </c>
      <c r="B262" s="40">
        <v>0.6</v>
      </c>
      <c r="C262" s="40">
        <v>0.6</v>
      </c>
      <c r="D262" s="40"/>
      <c r="E262" s="41">
        <v>0</v>
      </c>
      <c r="F262" s="41">
        <v>22.693000000000001</v>
      </c>
      <c r="G262" s="41">
        <v>5.742</v>
      </c>
      <c r="H262" s="16">
        <f t="shared" si="3"/>
        <v>0.7</v>
      </c>
      <c r="I262" s="41"/>
    </row>
    <row r="263" spans="1:9">
      <c r="A263" s="39" t="s">
        <v>757</v>
      </c>
      <c r="B263" s="40">
        <v>0.6</v>
      </c>
      <c r="C263" s="40">
        <v>0.6</v>
      </c>
      <c r="D263" s="40"/>
      <c r="E263" s="41">
        <v>0</v>
      </c>
      <c r="F263" s="41">
        <v>22.693000000000001</v>
      </c>
      <c r="G263" s="41">
        <v>6.3419999999999996</v>
      </c>
      <c r="H263" s="16">
        <f t="shared" si="3"/>
        <v>0.7</v>
      </c>
      <c r="I263" s="41"/>
    </row>
    <row r="264" spans="1:9">
      <c r="A264" s="39" t="s">
        <v>758</v>
      </c>
      <c r="B264" s="40">
        <v>0.6</v>
      </c>
      <c r="C264" s="40">
        <v>0.6</v>
      </c>
      <c r="D264" s="40"/>
      <c r="E264" s="41">
        <v>0</v>
      </c>
      <c r="F264" s="41">
        <v>22.693000000000001</v>
      </c>
      <c r="G264" s="41">
        <v>6.9420000000000002</v>
      </c>
      <c r="H264" s="16">
        <f t="shared" si="3"/>
        <v>0.7</v>
      </c>
      <c r="I264" s="41"/>
    </row>
    <row r="265" spans="1:9">
      <c r="A265" s="39" t="s">
        <v>759</v>
      </c>
      <c r="B265" s="40">
        <v>0.6</v>
      </c>
      <c r="C265" s="40">
        <v>0.6</v>
      </c>
      <c r="D265" s="40"/>
      <c r="E265" s="41">
        <v>0</v>
      </c>
      <c r="F265" s="41">
        <v>22.693000000000001</v>
      </c>
      <c r="G265" s="41">
        <v>7.5419999999999998</v>
      </c>
      <c r="H265" s="16">
        <f t="shared" si="3"/>
        <v>0.7</v>
      </c>
      <c r="I265" s="41"/>
    </row>
    <row r="266" spans="1:9">
      <c r="A266" s="39" t="s">
        <v>760</v>
      </c>
      <c r="B266" s="40">
        <v>0.6</v>
      </c>
      <c r="C266" s="40">
        <v>0.6</v>
      </c>
      <c r="D266" s="40"/>
      <c r="E266" s="41">
        <v>0</v>
      </c>
      <c r="F266" s="41">
        <v>22.693000000000001</v>
      </c>
      <c r="G266" s="41">
        <v>8.1419999999999995</v>
      </c>
      <c r="H266" s="16">
        <f t="shared" si="3"/>
        <v>0.7</v>
      </c>
      <c r="I266" s="41"/>
    </row>
    <row r="267" spans="1:9">
      <c r="A267" s="39" t="s">
        <v>761</v>
      </c>
      <c r="B267" s="40">
        <v>0.6</v>
      </c>
      <c r="C267" s="40">
        <v>0.6</v>
      </c>
      <c r="D267" s="40"/>
      <c r="E267" s="41">
        <v>0</v>
      </c>
      <c r="F267" s="41">
        <v>22.693000000000001</v>
      </c>
      <c r="G267" s="41">
        <v>8.7420000000000009</v>
      </c>
      <c r="H267" s="16">
        <f t="shared" si="3"/>
        <v>0.7</v>
      </c>
      <c r="I267" s="41"/>
    </row>
    <row r="268" spans="1:9">
      <c r="A268" s="39" t="s">
        <v>762</v>
      </c>
      <c r="B268" s="40">
        <v>0.6</v>
      </c>
      <c r="C268" s="40">
        <v>0.6</v>
      </c>
      <c r="D268" s="40"/>
      <c r="E268" s="41">
        <v>0</v>
      </c>
      <c r="F268" s="41">
        <v>22.693000000000001</v>
      </c>
      <c r="G268" s="41">
        <v>9.3420000000000005</v>
      </c>
      <c r="H268" s="16">
        <f t="shared" si="3"/>
        <v>0.7</v>
      </c>
      <c r="I268" s="41"/>
    </row>
    <row r="269" spans="1:9">
      <c r="A269" s="39" t="s">
        <v>763</v>
      </c>
      <c r="B269" s="40">
        <v>0.6</v>
      </c>
      <c r="C269" s="40">
        <v>0.6</v>
      </c>
      <c r="D269" s="40"/>
      <c r="E269" s="41">
        <v>0</v>
      </c>
      <c r="F269" s="41">
        <v>22.693000000000001</v>
      </c>
      <c r="G269" s="41">
        <v>9.9420000000000002</v>
      </c>
      <c r="H269" s="16">
        <f t="shared" si="3"/>
        <v>0.7</v>
      </c>
      <c r="I269" s="41"/>
    </row>
    <row r="270" spans="1:9">
      <c r="A270" s="39" t="s">
        <v>764</v>
      </c>
      <c r="B270" s="40">
        <v>0.6</v>
      </c>
      <c r="C270" s="40">
        <v>0.6</v>
      </c>
      <c r="D270" s="40"/>
      <c r="E270" s="41">
        <v>0</v>
      </c>
      <c r="F270" s="41">
        <v>22.693000000000001</v>
      </c>
      <c r="G270" s="41">
        <v>10.542</v>
      </c>
      <c r="H270" s="16">
        <f t="shared" si="3"/>
        <v>0.7</v>
      </c>
      <c r="I270" s="41"/>
    </row>
    <row r="271" spans="1:9">
      <c r="A271" s="39" t="s">
        <v>765</v>
      </c>
      <c r="B271" s="40">
        <v>0.6</v>
      </c>
      <c r="C271" s="40">
        <v>0.6</v>
      </c>
      <c r="D271" s="40"/>
      <c r="E271" s="41">
        <v>0</v>
      </c>
      <c r="F271" s="41">
        <v>22.693000000000001</v>
      </c>
      <c r="G271" s="41">
        <v>11.141999999999999</v>
      </c>
      <c r="H271" s="16">
        <f t="shared" si="3"/>
        <v>0.7</v>
      </c>
      <c r="I271" s="41"/>
    </row>
    <row r="272" spans="1:9">
      <c r="A272" s="39" t="s">
        <v>766</v>
      </c>
      <c r="B272" s="40">
        <v>0.6</v>
      </c>
      <c r="C272" s="40">
        <v>0.6</v>
      </c>
      <c r="D272" s="40"/>
      <c r="E272" s="41">
        <v>0</v>
      </c>
      <c r="F272" s="41">
        <v>22.693000000000001</v>
      </c>
      <c r="G272" s="41">
        <v>11.742000000000001</v>
      </c>
      <c r="H272" s="16">
        <f t="shared" si="3"/>
        <v>0.7</v>
      </c>
      <c r="I272" s="41"/>
    </row>
    <row r="273" spans="1:9">
      <c r="A273" s="39" t="s">
        <v>767</v>
      </c>
      <c r="B273" s="40">
        <v>0.6</v>
      </c>
      <c r="C273" s="40">
        <v>0.6</v>
      </c>
      <c r="D273" s="40"/>
      <c r="E273" s="41">
        <v>0</v>
      </c>
      <c r="F273" s="41">
        <v>22.693000000000001</v>
      </c>
      <c r="G273" s="41">
        <v>12.342000000000001</v>
      </c>
      <c r="H273" s="16">
        <f t="shared" si="3"/>
        <v>0.7</v>
      </c>
      <c r="I273" s="41"/>
    </row>
    <row r="274" spans="1:9">
      <c r="A274" s="39" t="s">
        <v>768</v>
      </c>
      <c r="B274" s="40">
        <v>0.6</v>
      </c>
      <c r="C274" s="40">
        <v>0.6</v>
      </c>
      <c r="D274" s="40"/>
      <c r="E274" s="41">
        <v>0</v>
      </c>
      <c r="F274" s="41">
        <v>22.693000000000001</v>
      </c>
      <c r="G274" s="41">
        <v>12.942</v>
      </c>
      <c r="H274" s="16">
        <f t="shared" si="3"/>
        <v>0.7</v>
      </c>
      <c r="I274" s="41"/>
    </row>
    <row r="275" spans="1:9">
      <c r="A275" s="39" t="s">
        <v>769</v>
      </c>
      <c r="B275" s="40">
        <v>0.6</v>
      </c>
      <c r="C275" s="40">
        <v>0.6</v>
      </c>
      <c r="D275" s="40"/>
      <c r="E275" s="41">
        <v>0</v>
      </c>
      <c r="F275" s="41">
        <v>22.693000000000001</v>
      </c>
      <c r="G275" s="41">
        <v>13.542</v>
      </c>
      <c r="H275" s="16">
        <f t="shared" si="3"/>
        <v>0.7</v>
      </c>
      <c r="I275" s="41"/>
    </row>
    <row r="276" spans="1:9">
      <c r="A276" s="39" t="s">
        <v>770</v>
      </c>
      <c r="B276" s="40">
        <v>0.6</v>
      </c>
      <c r="C276" s="40">
        <v>0.6</v>
      </c>
      <c r="D276" s="40"/>
      <c r="E276" s="41">
        <v>0</v>
      </c>
      <c r="F276" s="41">
        <v>22.693000000000001</v>
      </c>
      <c r="G276" s="41">
        <v>14.141999999999999</v>
      </c>
      <c r="H276" s="16">
        <f t="shared" si="3"/>
        <v>0.7</v>
      </c>
      <c r="I276" s="41"/>
    </row>
    <row r="277" spans="1:9">
      <c r="A277" s="39" t="s">
        <v>771</v>
      </c>
      <c r="B277" s="40">
        <v>0.6</v>
      </c>
      <c r="C277" s="40">
        <v>0.6</v>
      </c>
      <c r="D277" s="40"/>
      <c r="E277" s="41">
        <v>0</v>
      </c>
      <c r="F277" s="41">
        <v>22.693000000000001</v>
      </c>
      <c r="G277" s="41">
        <v>14.742000000000001</v>
      </c>
      <c r="H277" s="16">
        <f t="shared" si="3"/>
        <v>0.7</v>
      </c>
      <c r="I277" s="41"/>
    </row>
    <row r="278" spans="1:9">
      <c r="A278" s="39" t="s">
        <v>772</v>
      </c>
      <c r="B278" s="40">
        <v>0.6</v>
      </c>
      <c r="C278" s="40">
        <v>0.6</v>
      </c>
      <c r="D278" s="40"/>
      <c r="E278" s="41">
        <v>0</v>
      </c>
      <c r="F278" s="41">
        <v>22.693000000000001</v>
      </c>
      <c r="G278" s="41">
        <v>15.342000000000001</v>
      </c>
      <c r="H278" s="16">
        <f t="shared" si="3"/>
        <v>0.7</v>
      </c>
      <c r="I278" s="41"/>
    </row>
    <row r="279" spans="1:9">
      <c r="A279" s="39" t="s">
        <v>773</v>
      </c>
      <c r="B279" s="40">
        <v>0.6</v>
      </c>
      <c r="C279" s="40">
        <v>0.6</v>
      </c>
      <c r="D279" s="40"/>
      <c r="E279" s="41">
        <v>0</v>
      </c>
      <c r="F279" s="41">
        <v>22.693000000000001</v>
      </c>
      <c r="G279" s="41">
        <v>15.942</v>
      </c>
      <c r="H279" s="16">
        <f t="shared" si="3"/>
        <v>0.7</v>
      </c>
      <c r="I279" s="41"/>
    </row>
    <row r="280" spans="1:9">
      <c r="A280" s="39" t="s">
        <v>774</v>
      </c>
      <c r="B280" s="40">
        <v>0.6</v>
      </c>
      <c r="C280" s="40">
        <v>0.6</v>
      </c>
      <c r="D280" s="40"/>
      <c r="E280" s="41">
        <v>0</v>
      </c>
      <c r="F280" s="41">
        <v>22.693000000000001</v>
      </c>
      <c r="G280" s="41">
        <v>16.542000000000002</v>
      </c>
      <c r="H280" s="16">
        <f t="shared" ref="H280:H343" si="4">$I$23</f>
        <v>0.7</v>
      </c>
      <c r="I280" s="41"/>
    </row>
    <row r="281" spans="1:9">
      <c r="A281" s="39" t="s">
        <v>775</v>
      </c>
      <c r="B281" s="40">
        <v>0.6</v>
      </c>
      <c r="C281" s="40">
        <v>0.6</v>
      </c>
      <c r="D281" s="40"/>
      <c r="E281" s="41">
        <v>0</v>
      </c>
      <c r="F281" s="41">
        <v>22.693000000000001</v>
      </c>
      <c r="G281" s="41">
        <v>17.141999999999999</v>
      </c>
      <c r="H281" s="16">
        <f t="shared" si="4"/>
        <v>0.7</v>
      </c>
      <c r="I281" s="41"/>
    </row>
    <row r="282" spans="1:9">
      <c r="A282" s="39" t="s">
        <v>776</v>
      </c>
      <c r="B282" s="40">
        <v>0.6</v>
      </c>
      <c r="C282" s="40">
        <v>0.6</v>
      </c>
      <c r="D282" s="40"/>
      <c r="E282" s="41">
        <v>0</v>
      </c>
      <c r="F282" s="41">
        <v>22.693000000000001</v>
      </c>
      <c r="G282" s="41">
        <v>17.742000000000001</v>
      </c>
      <c r="H282" s="16">
        <f t="shared" si="4"/>
        <v>0.7</v>
      </c>
      <c r="I282" s="41"/>
    </row>
    <row r="283" spans="1:9">
      <c r="A283" s="30" t="s">
        <v>55</v>
      </c>
      <c r="B283" s="31">
        <v>0.6</v>
      </c>
      <c r="C283" s="31">
        <v>0.6</v>
      </c>
      <c r="D283" s="31"/>
      <c r="E283" s="32">
        <v>0</v>
      </c>
      <c r="F283" s="32">
        <v>26.893000000000001</v>
      </c>
      <c r="G283" s="32">
        <v>2.742</v>
      </c>
      <c r="H283" s="16">
        <f t="shared" si="4"/>
        <v>0.7</v>
      </c>
      <c r="I283" s="32"/>
    </row>
    <row r="284" spans="1:9">
      <c r="A284" s="30" t="s">
        <v>56</v>
      </c>
      <c r="B284" s="31">
        <v>0.6</v>
      </c>
      <c r="C284" s="31">
        <v>0.6</v>
      </c>
      <c r="D284" s="31"/>
      <c r="E284" s="32">
        <v>0</v>
      </c>
      <c r="F284" s="32">
        <v>26.893000000000001</v>
      </c>
      <c r="G284" s="32">
        <v>3.3420000000000001</v>
      </c>
      <c r="H284" s="16">
        <f t="shared" si="4"/>
        <v>0.7</v>
      </c>
      <c r="I284" s="32"/>
    </row>
    <row r="285" spans="1:9">
      <c r="A285" s="30" t="s">
        <v>57</v>
      </c>
      <c r="B285" s="31">
        <v>0.6</v>
      </c>
      <c r="C285" s="31">
        <v>0.6</v>
      </c>
      <c r="D285" s="31"/>
      <c r="E285" s="32">
        <v>0</v>
      </c>
      <c r="F285" s="32">
        <v>26.893000000000001</v>
      </c>
      <c r="G285" s="32">
        <v>3.9420000000000002</v>
      </c>
      <c r="H285" s="16">
        <f t="shared" si="4"/>
        <v>0.7</v>
      </c>
      <c r="I285" s="32"/>
    </row>
    <row r="286" spans="1:9">
      <c r="A286" s="30" t="s">
        <v>58</v>
      </c>
      <c r="B286" s="31">
        <v>0.6</v>
      </c>
      <c r="C286" s="31">
        <v>0.6</v>
      </c>
      <c r="D286" s="31"/>
      <c r="E286" s="32">
        <v>0</v>
      </c>
      <c r="F286" s="32">
        <v>26.893000000000001</v>
      </c>
      <c r="G286" s="32">
        <v>4.5419999999999998</v>
      </c>
      <c r="H286" s="16">
        <f t="shared" si="4"/>
        <v>0.7</v>
      </c>
      <c r="I286" s="32"/>
    </row>
    <row r="287" spans="1:9">
      <c r="A287" s="30" t="s">
        <v>59</v>
      </c>
      <c r="B287" s="31">
        <v>0.6</v>
      </c>
      <c r="C287" s="31">
        <v>0.6</v>
      </c>
      <c r="D287" s="31"/>
      <c r="E287" s="32">
        <v>0</v>
      </c>
      <c r="F287" s="32">
        <v>26.893000000000001</v>
      </c>
      <c r="G287" s="32">
        <v>5.1420000000000003</v>
      </c>
      <c r="H287" s="16">
        <f t="shared" si="4"/>
        <v>0.7</v>
      </c>
      <c r="I287" s="32"/>
    </row>
    <row r="288" spans="1:9">
      <c r="A288" s="30" t="s">
        <v>60</v>
      </c>
      <c r="B288" s="31">
        <v>0.6</v>
      </c>
      <c r="C288" s="31">
        <v>0.6</v>
      </c>
      <c r="D288" s="31"/>
      <c r="E288" s="32">
        <v>0</v>
      </c>
      <c r="F288" s="32">
        <v>26.893000000000001</v>
      </c>
      <c r="G288" s="32">
        <v>5.742</v>
      </c>
      <c r="H288" s="16">
        <f t="shared" si="4"/>
        <v>0.7</v>
      </c>
      <c r="I288" s="32"/>
    </row>
    <row r="289" spans="1:9">
      <c r="A289" s="30" t="s">
        <v>61</v>
      </c>
      <c r="B289" s="31">
        <v>0.6</v>
      </c>
      <c r="C289" s="31">
        <v>0.6</v>
      </c>
      <c r="D289" s="31"/>
      <c r="E289" s="32">
        <v>0</v>
      </c>
      <c r="F289" s="32">
        <v>26.893000000000001</v>
      </c>
      <c r="G289" s="32">
        <v>6.3419999999999996</v>
      </c>
      <c r="H289" s="16">
        <f t="shared" si="4"/>
        <v>0.7</v>
      </c>
      <c r="I289" s="32"/>
    </row>
    <row r="290" spans="1:9">
      <c r="A290" s="30" t="s">
        <v>173</v>
      </c>
      <c r="B290" s="31">
        <v>0.6</v>
      </c>
      <c r="C290" s="31">
        <v>0.6</v>
      </c>
      <c r="D290" s="31"/>
      <c r="E290" s="32">
        <v>0</v>
      </c>
      <c r="F290" s="32">
        <v>26.893000000000001</v>
      </c>
      <c r="G290" s="32">
        <v>6.9420000000000002</v>
      </c>
      <c r="H290" s="16">
        <f t="shared" si="4"/>
        <v>0.7</v>
      </c>
      <c r="I290" s="32"/>
    </row>
    <row r="291" spans="1:9">
      <c r="A291" s="30" t="s">
        <v>174</v>
      </c>
      <c r="B291" s="31">
        <v>0.6</v>
      </c>
      <c r="C291" s="31">
        <v>0.6</v>
      </c>
      <c r="D291" s="31"/>
      <c r="E291" s="32">
        <v>0</v>
      </c>
      <c r="F291" s="32">
        <v>26.893000000000001</v>
      </c>
      <c r="G291" s="32">
        <v>7.5419999999999998</v>
      </c>
      <c r="H291" s="16">
        <f t="shared" si="4"/>
        <v>0.7</v>
      </c>
      <c r="I291" s="32"/>
    </row>
    <row r="292" spans="1:9">
      <c r="A292" s="30" t="s">
        <v>175</v>
      </c>
      <c r="B292" s="31">
        <v>0.6</v>
      </c>
      <c r="C292" s="31">
        <v>0.6</v>
      </c>
      <c r="D292" s="31"/>
      <c r="E292" s="32">
        <v>0</v>
      </c>
      <c r="F292" s="32">
        <v>26.893000000000001</v>
      </c>
      <c r="G292" s="32">
        <v>8.1419999999999995</v>
      </c>
      <c r="H292" s="16">
        <f t="shared" si="4"/>
        <v>0.7</v>
      </c>
      <c r="I292" s="32"/>
    </row>
    <row r="293" spans="1:9">
      <c r="A293" s="30" t="s">
        <v>176</v>
      </c>
      <c r="B293" s="31">
        <v>0.6</v>
      </c>
      <c r="C293" s="31">
        <v>0.6</v>
      </c>
      <c r="D293" s="31"/>
      <c r="E293" s="32">
        <v>0</v>
      </c>
      <c r="F293" s="32">
        <v>26.893000000000001</v>
      </c>
      <c r="G293" s="32">
        <v>8.7420000000000009</v>
      </c>
      <c r="H293" s="16">
        <f t="shared" si="4"/>
        <v>0.7</v>
      </c>
      <c r="I293" s="32"/>
    </row>
    <row r="294" spans="1:9">
      <c r="A294" s="30" t="s">
        <v>177</v>
      </c>
      <c r="B294" s="31">
        <v>0.6</v>
      </c>
      <c r="C294" s="31">
        <v>0.6</v>
      </c>
      <c r="D294" s="31"/>
      <c r="E294" s="32">
        <v>0</v>
      </c>
      <c r="F294" s="32">
        <v>26.893000000000001</v>
      </c>
      <c r="G294" s="32">
        <v>9.3420000000000005</v>
      </c>
      <c r="H294" s="16">
        <f t="shared" si="4"/>
        <v>0.7</v>
      </c>
      <c r="I294" s="32"/>
    </row>
    <row r="295" spans="1:9">
      <c r="A295" s="30" t="s">
        <v>178</v>
      </c>
      <c r="B295" s="31">
        <v>0.6</v>
      </c>
      <c r="C295" s="31">
        <v>0.6</v>
      </c>
      <c r="D295" s="31"/>
      <c r="E295" s="32">
        <v>0</v>
      </c>
      <c r="F295" s="32">
        <v>26.893000000000001</v>
      </c>
      <c r="G295" s="32">
        <v>9.9420000000000002</v>
      </c>
      <c r="H295" s="16">
        <f t="shared" si="4"/>
        <v>0.7</v>
      </c>
      <c r="I295" s="32"/>
    </row>
    <row r="296" spans="1:9">
      <c r="A296" s="30" t="s">
        <v>179</v>
      </c>
      <c r="B296" s="31">
        <v>0.6</v>
      </c>
      <c r="C296" s="31">
        <v>0.6</v>
      </c>
      <c r="D296" s="31"/>
      <c r="E296" s="32">
        <v>0</v>
      </c>
      <c r="F296" s="32">
        <v>26.893000000000001</v>
      </c>
      <c r="G296" s="32">
        <v>10.542</v>
      </c>
      <c r="H296" s="16">
        <f t="shared" si="4"/>
        <v>0.7</v>
      </c>
      <c r="I296" s="32"/>
    </row>
    <row r="297" spans="1:9">
      <c r="A297" s="30" t="s">
        <v>180</v>
      </c>
      <c r="B297" s="31">
        <v>0.6</v>
      </c>
      <c r="C297" s="31">
        <v>0.6</v>
      </c>
      <c r="D297" s="31"/>
      <c r="E297" s="32">
        <v>0</v>
      </c>
      <c r="F297" s="32">
        <v>26.893000000000001</v>
      </c>
      <c r="G297" s="32">
        <v>11.141999999999999</v>
      </c>
      <c r="H297" s="16">
        <f t="shared" si="4"/>
        <v>0.7</v>
      </c>
      <c r="I297" s="32"/>
    </row>
    <row r="298" spans="1:9">
      <c r="A298" s="30" t="s">
        <v>181</v>
      </c>
      <c r="B298" s="31">
        <v>0.6</v>
      </c>
      <c r="C298" s="31">
        <v>0.6</v>
      </c>
      <c r="D298" s="31"/>
      <c r="E298" s="32">
        <v>0</v>
      </c>
      <c r="F298" s="32">
        <v>26.893000000000001</v>
      </c>
      <c r="G298" s="32">
        <v>11.742000000000001</v>
      </c>
      <c r="H298" s="16">
        <f t="shared" si="4"/>
        <v>0.7</v>
      </c>
      <c r="I298" s="32"/>
    </row>
    <row r="299" spans="1:9">
      <c r="A299" s="30" t="s">
        <v>182</v>
      </c>
      <c r="B299" s="31">
        <v>0.6</v>
      </c>
      <c r="C299" s="31">
        <v>0.6</v>
      </c>
      <c r="D299" s="31"/>
      <c r="E299" s="32">
        <v>0</v>
      </c>
      <c r="F299" s="32">
        <v>26.893000000000001</v>
      </c>
      <c r="G299" s="32">
        <v>12.342000000000001</v>
      </c>
      <c r="H299" s="16">
        <f t="shared" si="4"/>
        <v>0.7</v>
      </c>
      <c r="I299" s="32"/>
    </row>
    <row r="300" spans="1:9">
      <c r="A300" s="30" t="s">
        <v>183</v>
      </c>
      <c r="B300" s="31">
        <v>0.6</v>
      </c>
      <c r="C300" s="31">
        <v>0.6</v>
      </c>
      <c r="D300" s="31"/>
      <c r="E300" s="32">
        <v>0</v>
      </c>
      <c r="F300" s="32">
        <v>26.893000000000001</v>
      </c>
      <c r="G300" s="32">
        <v>12.942</v>
      </c>
      <c r="H300" s="16">
        <f t="shared" si="4"/>
        <v>0.7</v>
      </c>
      <c r="I300" s="32"/>
    </row>
    <row r="301" spans="1:9">
      <c r="A301" s="30" t="s">
        <v>184</v>
      </c>
      <c r="B301" s="31">
        <v>0.6</v>
      </c>
      <c r="C301" s="31">
        <v>0.6</v>
      </c>
      <c r="D301" s="31"/>
      <c r="E301" s="32">
        <v>0</v>
      </c>
      <c r="F301" s="32">
        <v>26.893000000000001</v>
      </c>
      <c r="G301" s="32">
        <v>13.542</v>
      </c>
      <c r="H301" s="16">
        <f t="shared" si="4"/>
        <v>0.7</v>
      </c>
      <c r="I301" s="32"/>
    </row>
    <row r="302" spans="1:9">
      <c r="A302" s="30" t="s">
        <v>185</v>
      </c>
      <c r="B302" s="31">
        <v>0.6</v>
      </c>
      <c r="C302" s="31">
        <v>0.6</v>
      </c>
      <c r="D302" s="31"/>
      <c r="E302" s="32">
        <v>0</v>
      </c>
      <c r="F302" s="32">
        <v>26.893000000000001</v>
      </c>
      <c r="G302" s="32">
        <v>14.141999999999999</v>
      </c>
      <c r="H302" s="16">
        <f t="shared" si="4"/>
        <v>0.7</v>
      </c>
      <c r="I302" s="32"/>
    </row>
    <row r="303" spans="1:9">
      <c r="A303" s="30" t="s">
        <v>186</v>
      </c>
      <c r="B303" s="31">
        <v>0.6</v>
      </c>
      <c r="C303" s="31">
        <v>0.6</v>
      </c>
      <c r="D303" s="31"/>
      <c r="E303" s="32">
        <v>0</v>
      </c>
      <c r="F303" s="32">
        <v>26.893000000000001</v>
      </c>
      <c r="G303" s="32">
        <v>14.742000000000001</v>
      </c>
      <c r="H303" s="16">
        <f t="shared" si="4"/>
        <v>0.7</v>
      </c>
      <c r="I303" s="32"/>
    </row>
    <row r="304" spans="1:9">
      <c r="A304" s="30" t="s">
        <v>187</v>
      </c>
      <c r="B304" s="31">
        <v>0.6</v>
      </c>
      <c r="C304" s="31">
        <v>0.6</v>
      </c>
      <c r="D304" s="31"/>
      <c r="E304" s="32">
        <v>0</v>
      </c>
      <c r="F304" s="32">
        <v>26.893000000000001</v>
      </c>
      <c r="G304" s="32">
        <v>15.342000000000001</v>
      </c>
      <c r="H304" s="16">
        <f t="shared" si="4"/>
        <v>0.7</v>
      </c>
      <c r="I304" s="32"/>
    </row>
    <row r="305" spans="1:9">
      <c r="A305" s="30" t="s">
        <v>777</v>
      </c>
      <c r="B305" s="31">
        <v>0.6</v>
      </c>
      <c r="C305" s="31">
        <v>0.6</v>
      </c>
      <c r="D305" s="31"/>
      <c r="E305" s="32">
        <v>0</v>
      </c>
      <c r="F305" s="32">
        <v>26.893000000000001</v>
      </c>
      <c r="G305" s="32">
        <v>15.942</v>
      </c>
      <c r="H305" s="16">
        <f t="shared" si="4"/>
        <v>0.7</v>
      </c>
      <c r="I305" s="32"/>
    </row>
    <row r="306" spans="1:9">
      <c r="A306" s="30" t="s">
        <v>778</v>
      </c>
      <c r="B306" s="31">
        <v>0.6</v>
      </c>
      <c r="C306" s="31">
        <v>0.6</v>
      </c>
      <c r="D306" s="31"/>
      <c r="E306" s="32">
        <v>0</v>
      </c>
      <c r="F306" s="32">
        <v>26.893000000000001</v>
      </c>
      <c r="G306" s="32">
        <v>16.542000000000002</v>
      </c>
      <c r="H306" s="16">
        <f t="shared" si="4"/>
        <v>0.7</v>
      </c>
      <c r="I306" s="32"/>
    </row>
    <row r="307" spans="1:9">
      <c r="A307" s="30" t="s">
        <v>779</v>
      </c>
      <c r="B307" s="31">
        <v>0.6</v>
      </c>
      <c r="C307" s="31">
        <v>0.6</v>
      </c>
      <c r="D307" s="31"/>
      <c r="E307" s="32">
        <v>0</v>
      </c>
      <c r="F307" s="32">
        <v>26.893000000000001</v>
      </c>
      <c r="G307" s="32">
        <v>17.141999999999999</v>
      </c>
      <c r="H307" s="16">
        <f t="shared" si="4"/>
        <v>0.7</v>
      </c>
      <c r="I307" s="32"/>
    </row>
    <row r="308" spans="1:9">
      <c r="A308" s="30" t="s">
        <v>780</v>
      </c>
      <c r="B308" s="31">
        <v>0.6</v>
      </c>
      <c r="C308" s="31">
        <v>0.6</v>
      </c>
      <c r="D308" s="31"/>
      <c r="E308" s="32">
        <v>0</v>
      </c>
      <c r="F308" s="32">
        <v>26.893000000000001</v>
      </c>
      <c r="G308" s="32">
        <v>17.742000000000001</v>
      </c>
      <c r="H308" s="16">
        <f t="shared" si="4"/>
        <v>0.7</v>
      </c>
      <c r="I308" s="32"/>
    </row>
    <row r="309" spans="1:9">
      <c r="A309" s="30" t="s">
        <v>781</v>
      </c>
      <c r="B309" s="31">
        <v>0.6</v>
      </c>
      <c r="C309" s="31">
        <v>0.6</v>
      </c>
      <c r="D309" s="31"/>
      <c r="E309" s="32">
        <v>0</v>
      </c>
      <c r="F309" s="32">
        <v>27.492999999999999</v>
      </c>
      <c r="G309" s="32">
        <v>2.742</v>
      </c>
      <c r="H309" s="16">
        <f t="shared" si="4"/>
        <v>0.7</v>
      </c>
      <c r="I309" s="32"/>
    </row>
    <row r="310" spans="1:9">
      <c r="A310" s="30" t="s">
        <v>782</v>
      </c>
      <c r="B310" s="31">
        <v>0.6</v>
      </c>
      <c r="C310" s="31">
        <v>0.6</v>
      </c>
      <c r="D310" s="31"/>
      <c r="E310" s="32">
        <v>0</v>
      </c>
      <c r="F310" s="32">
        <v>27.492999999999999</v>
      </c>
      <c r="G310" s="32">
        <v>3.3420000000000001</v>
      </c>
      <c r="H310" s="16">
        <f t="shared" si="4"/>
        <v>0.7</v>
      </c>
      <c r="I310" s="32"/>
    </row>
    <row r="311" spans="1:9">
      <c r="A311" s="30" t="s">
        <v>783</v>
      </c>
      <c r="B311" s="31">
        <v>0.6</v>
      </c>
      <c r="C311" s="31">
        <v>0.6</v>
      </c>
      <c r="D311" s="31"/>
      <c r="E311" s="32">
        <v>0</v>
      </c>
      <c r="F311" s="32">
        <v>27.492999999999999</v>
      </c>
      <c r="G311" s="32">
        <v>3.9420000000000002</v>
      </c>
      <c r="H311" s="16">
        <f t="shared" si="4"/>
        <v>0.7</v>
      </c>
      <c r="I311" s="32"/>
    </row>
    <row r="312" spans="1:9">
      <c r="A312" s="30" t="s">
        <v>784</v>
      </c>
      <c r="B312" s="31">
        <v>0.6</v>
      </c>
      <c r="C312" s="31">
        <v>0.6</v>
      </c>
      <c r="D312" s="31"/>
      <c r="E312" s="32">
        <v>0</v>
      </c>
      <c r="F312" s="32">
        <v>27.492999999999999</v>
      </c>
      <c r="G312" s="32">
        <v>4.5419999999999998</v>
      </c>
      <c r="H312" s="16">
        <f t="shared" si="4"/>
        <v>0.7</v>
      </c>
      <c r="I312" s="32"/>
    </row>
    <row r="313" spans="1:9">
      <c r="A313" s="30" t="s">
        <v>785</v>
      </c>
      <c r="B313" s="31">
        <v>0.6</v>
      </c>
      <c r="C313" s="31">
        <v>0.6</v>
      </c>
      <c r="D313" s="31"/>
      <c r="E313" s="32">
        <v>0</v>
      </c>
      <c r="F313" s="32">
        <v>27.492999999999999</v>
      </c>
      <c r="G313" s="32">
        <v>5.1420000000000003</v>
      </c>
      <c r="H313" s="16">
        <f t="shared" si="4"/>
        <v>0.7</v>
      </c>
      <c r="I313" s="32"/>
    </row>
    <row r="314" spans="1:9">
      <c r="A314" s="30" t="s">
        <v>786</v>
      </c>
      <c r="B314" s="31">
        <v>0.6</v>
      </c>
      <c r="C314" s="31">
        <v>0.6</v>
      </c>
      <c r="D314" s="31"/>
      <c r="E314" s="32">
        <v>0</v>
      </c>
      <c r="F314" s="32">
        <v>27.492999999999999</v>
      </c>
      <c r="G314" s="32">
        <v>5.742</v>
      </c>
      <c r="H314" s="16">
        <f t="shared" si="4"/>
        <v>0.7</v>
      </c>
      <c r="I314" s="32"/>
    </row>
    <row r="315" spans="1:9">
      <c r="A315" s="30" t="s">
        <v>787</v>
      </c>
      <c r="B315" s="31">
        <v>0.6</v>
      </c>
      <c r="C315" s="31">
        <v>0.6</v>
      </c>
      <c r="D315" s="31"/>
      <c r="E315" s="32">
        <v>0</v>
      </c>
      <c r="F315" s="32">
        <v>27.492999999999999</v>
      </c>
      <c r="G315" s="32">
        <v>6.3419999999999996</v>
      </c>
      <c r="H315" s="16">
        <f t="shared" si="4"/>
        <v>0.7</v>
      </c>
      <c r="I315" s="32"/>
    </row>
    <row r="316" spans="1:9">
      <c r="A316" s="30" t="s">
        <v>788</v>
      </c>
      <c r="B316" s="31">
        <v>0.6</v>
      </c>
      <c r="C316" s="31">
        <v>0.6</v>
      </c>
      <c r="D316" s="31"/>
      <c r="E316" s="32">
        <v>0</v>
      </c>
      <c r="F316" s="32">
        <v>27.492999999999999</v>
      </c>
      <c r="G316" s="32">
        <v>6.9420000000000002</v>
      </c>
      <c r="H316" s="16">
        <f t="shared" si="4"/>
        <v>0.7</v>
      </c>
      <c r="I316" s="32"/>
    </row>
    <row r="317" spans="1:9">
      <c r="A317" s="30" t="s">
        <v>789</v>
      </c>
      <c r="B317" s="31">
        <v>0.6</v>
      </c>
      <c r="C317" s="31">
        <v>0.6</v>
      </c>
      <c r="D317" s="31"/>
      <c r="E317" s="32">
        <v>0</v>
      </c>
      <c r="F317" s="32">
        <v>27.492999999999999</v>
      </c>
      <c r="G317" s="32">
        <v>7.5419999999999998</v>
      </c>
      <c r="H317" s="16">
        <f t="shared" si="4"/>
        <v>0.7</v>
      </c>
      <c r="I317" s="32"/>
    </row>
    <row r="318" spans="1:9">
      <c r="A318" s="30" t="s">
        <v>790</v>
      </c>
      <c r="B318" s="31">
        <v>0.6</v>
      </c>
      <c r="C318" s="31">
        <v>0.6</v>
      </c>
      <c r="D318" s="31"/>
      <c r="E318" s="32">
        <v>0</v>
      </c>
      <c r="F318" s="32">
        <v>27.492999999999999</v>
      </c>
      <c r="G318" s="32">
        <v>8.1419999999999995</v>
      </c>
      <c r="H318" s="16">
        <f t="shared" si="4"/>
        <v>0.7</v>
      </c>
      <c r="I318" s="32"/>
    </row>
    <row r="319" spans="1:9">
      <c r="A319" s="30" t="s">
        <v>791</v>
      </c>
      <c r="B319" s="31">
        <v>0.6</v>
      </c>
      <c r="C319" s="31">
        <v>0.6</v>
      </c>
      <c r="D319" s="31"/>
      <c r="E319" s="32">
        <v>0</v>
      </c>
      <c r="F319" s="32">
        <v>27.492999999999999</v>
      </c>
      <c r="G319" s="32">
        <v>8.7420000000000009</v>
      </c>
      <c r="H319" s="16">
        <f t="shared" si="4"/>
        <v>0.7</v>
      </c>
      <c r="I319" s="32"/>
    </row>
    <row r="320" spans="1:9">
      <c r="A320" s="30" t="s">
        <v>792</v>
      </c>
      <c r="B320" s="31">
        <v>0.6</v>
      </c>
      <c r="C320" s="31">
        <v>0.6</v>
      </c>
      <c r="D320" s="31"/>
      <c r="E320" s="32">
        <v>0</v>
      </c>
      <c r="F320" s="32">
        <v>27.492999999999999</v>
      </c>
      <c r="G320" s="32">
        <v>9.3420000000000005</v>
      </c>
      <c r="H320" s="16">
        <f t="shared" si="4"/>
        <v>0.7</v>
      </c>
      <c r="I320" s="32"/>
    </row>
    <row r="321" spans="1:9">
      <c r="A321" s="30" t="s">
        <v>793</v>
      </c>
      <c r="B321" s="31">
        <v>0.6</v>
      </c>
      <c r="C321" s="31">
        <v>0.6</v>
      </c>
      <c r="D321" s="31"/>
      <c r="E321" s="32">
        <v>0</v>
      </c>
      <c r="F321" s="32">
        <v>27.492999999999999</v>
      </c>
      <c r="G321" s="32">
        <v>9.9420000000000002</v>
      </c>
      <c r="H321" s="16">
        <f t="shared" si="4"/>
        <v>0.7</v>
      </c>
      <c r="I321" s="32"/>
    </row>
    <row r="322" spans="1:9">
      <c r="A322" s="30" t="s">
        <v>794</v>
      </c>
      <c r="B322" s="31">
        <v>0.6</v>
      </c>
      <c r="C322" s="31">
        <v>0.6</v>
      </c>
      <c r="D322" s="31"/>
      <c r="E322" s="32">
        <v>0</v>
      </c>
      <c r="F322" s="32">
        <v>27.492999999999999</v>
      </c>
      <c r="G322" s="32">
        <v>10.542</v>
      </c>
      <c r="H322" s="16">
        <f t="shared" si="4"/>
        <v>0.7</v>
      </c>
      <c r="I322" s="32"/>
    </row>
    <row r="323" spans="1:9">
      <c r="A323" s="30" t="s">
        <v>795</v>
      </c>
      <c r="B323" s="31">
        <v>0.6</v>
      </c>
      <c r="C323" s="31">
        <v>0.6</v>
      </c>
      <c r="D323" s="31"/>
      <c r="E323" s="32">
        <v>0</v>
      </c>
      <c r="F323" s="32">
        <v>27.492999999999999</v>
      </c>
      <c r="G323" s="32">
        <v>11.141999999999999</v>
      </c>
      <c r="H323" s="16">
        <f t="shared" si="4"/>
        <v>0.7</v>
      </c>
      <c r="I323" s="32"/>
    </row>
    <row r="324" spans="1:9">
      <c r="A324" s="30" t="s">
        <v>796</v>
      </c>
      <c r="B324" s="31">
        <v>0.6</v>
      </c>
      <c r="C324" s="31">
        <v>0.6</v>
      </c>
      <c r="D324" s="31"/>
      <c r="E324" s="32">
        <v>0</v>
      </c>
      <c r="F324" s="32">
        <v>27.492999999999999</v>
      </c>
      <c r="G324" s="32">
        <v>11.742000000000001</v>
      </c>
      <c r="H324" s="16">
        <f t="shared" si="4"/>
        <v>0.7</v>
      </c>
      <c r="I324" s="32"/>
    </row>
    <row r="325" spans="1:9">
      <c r="A325" s="30" t="s">
        <v>797</v>
      </c>
      <c r="B325" s="31">
        <v>0.6</v>
      </c>
      <c r="C325" s="31">
        <v>0.6</v>
      </c>
      <c r="D325" s="31"/>
      <c r="E325" s="32">
        <v>0</v>
      </c>
      <c r="F325" s="32">
        <v>27.492999999999999</v>
      </c>
      <c r="G325" s="32">
        <v>12.342000000000001</v>
      </c>
      <c r="H325" s="16">
        <f t="shared" si="4"/>
        <v>0.7</v>
      </c>
      <c r="I325" s="32"/>
    </row>
    <row r="326" spans="1:9">
      <c r="A326" s="30" t="s">
        <v>798</v>
      </c>
      <c r="B326" s="31">
        <v>0.6</v>
      </c>
      <c r="C326" s="31">
        <v>0.6</v>
      </c>
      <c r="D326" s="31"/>
      <c r="E326" s="32">
        <v>0</v>
      </c>
      <c r="F326" s="32">
        <v>27.492999999999999</v>
      </c>
      <c r="G326" s="32">
        <v>12.942</v>
      </c>
      <c r="H326" s="16">
        <f t="shared" si="4"/>
        <v>0.7</v>
      </c>
      <c r="I326" s="32"/>
    </row>
    <row r="327" spans="1:9">
      <c r="A327" s="30" t="s">
        <v>799</v>
      </c>
      <c r="B327" s="31">
        <v>0.6</v>
      </c>
      <c r="C327" s="31">
        <v>0.6</v>
      </c>
      <c r="D327" s="31"/>
      <c r="E327" s="32">
        <v>0</v>
      </c>
      <c r="F327" s="32">
        <v>27.492999999999999</v>
      </c>
      <c r="G327" s="32">
        <v>13.542</v>
      </c>
      <c r="H327" s="16">
        <f t="shared" si="4"/>
        <v>0.7</v>
      </c>
      <c r="I327" s="32"/>
    </row>
    <row r="328" spans="1:9">
      <c r="A328" s="30" t="s">
        <v>800</v>
      </c>
      <c r="B328" s="31">
        <v>0.6</v>
      </c>
      <c r="C328" s="31">
        <v>0.6</v>
      </c>
      <c r="D328" s="31"/>
      <c r="E328" s="32">
        <v>0</v>
      </c>
      <c r="F328" s="32">
        <v>27.492999999999999</v>
      </c>
      <c r="G328" s="32">
        <v>14.141999999999999</v>
      </c>
      <c r="H328" s="16">
        <f t="shared" si="4"/>
        <v>0.7</v>
      </c>
      <c r="I328" s="32"/>
    </row>
    <row r="329" spans="1:9">
      <c r="A329" s="30" t="s">
        <v>801</v>
      </c>
      <c r="B329" s="31">
        <v>0.6</v>
      </c>
      <c r="C329" s="31">
        <v>0.6</v>
      </c>
      <c r="D329" s="31"/>
      <c r="E329" s="32">
        <v>0</v>
      </c>
      <c r="F329" s="32">
        <v>27.492999999999999</v>
      </c>
      <c r="G329" s="32">
        <v>14.742000000000001</v>
      </c>
      <c r="H329" s="16">
        <f t="shared" si="4"/>
        <v>0.7</v>
      </c>
      <c r="I329" s="32"/>
    </row>
    <row r="330" spans="1:9">
      <c r="A330" s="30" t="s">
        <v>802</v>
      </c>
      <c r="B330" s="31">
        <v>0.6</v>
      </c>
      <c r="C330" s="31">
        <v>0.6</v>
      </c>
      <c r="D330" s="31"/>
      <c r="E330" s="32">
        <v>0</v>
      </c>
      <c r="F330" s="32">
        <v>27.492999999999999</v>
      </c>
      <c r="G330" s="32">
        <v>15.342000000000001</v>
      </c>
      <c r="H330" s="16">
        <f t="shared" si="4"/>
        <v>0.7</v>
      </c>
      <c r="I330" s="32"/>
    </row>
    <row r="331" spans="1:9">
      <c r="A331" s="30" t="s">
        <v>803</v>
      </c>
      <c r="B331" s="31">
        <v>0.6</v>
      </c>
      <c r="C331" s="31">
        <v>0.6</v>
      </c>
      <c r="D331" s="31"/>
      <c r="E331" s="32">
        <v>0</v>
      </c>
      <c r="F331" s="32">
        <v>27.492999999999999</v>
      </c>
      <c r="G331" s="32">
        <v>15.942</v>
      </c>
      <c r="H331" s="16">
        <f t="shared" si="4"/>
        <v>0.7</v>
      </c>
      <c r="I331" s="32"/>
    </row>
    <row r="332" spans="1:9">
      <c r="A332" s="30" t="s">
        <v>804</v>
      </c>
      <c r="B332" s="31">
        <v>0.6</v>
      </c>
      <c r="C332" s="31">
        <v>0.6</v>
      </c>
      <c r="D332" s="31"/>
      <c r="E332" s="32">
        <v>0</v>
      </c>
      <c r="F332" s="32">
        <v>27.492999999999999</v>
      </c>
      <c r="G332" s="32">
        <v>16.542000000000002</v>
      </c>
      <c r="H332" s="16">
        <f t="shared" si="4"/>
        <v>0.7</v>
      </c>
      <c r="I332" s="32"/>
    </row>
    <row r="333" spans="1:9">
      <c r="A333" s="30" t="s">
        <v>805</v>
      </c>
      <c r="B333" s="31">
        <v>0.6</v>
      </c>
      <c r="C333" s="31">
        <v>0.6</v>
      </c>
      <c r="D333" s="31"/>
      <c r="E333" s="32">
        <v>0</v>
      </c>
      <c r="F333" s="32">
        <v>27.492999999999999</v>
      </c>
      <c r="G333" s="32">
        <v>17.141999999999999</v>
      </c>
      <c r="H333" s="16">
        <f t="shared" si="4"/>
        <v>0.7</v>
      </c>
      <c r="I333" s="32"/>
    </row>
    <row r="334" spans="1:9">
      <c r="A334" s="30" t="s">
        <v>806</v>
      </c>
      <c r="B334" s="31">
        <v>0.6</v>
      </c>
      <c r="C334" s="31">
        <v>0.6</v>
      </c>
      <c r="D334" s="31"/>
      <c r="E334" s="32">
        <v>0</v>
      </c>
      <c r="F334" s="32">
        <v>27.492999999999999</v>
      </c>
      <c r="G334" s="32">
        <v>17.742000000000001</v>
      </c>
      <c r="H334" s="16">
        <f t="shared" si="4"/>
        <v>0.7</v>
      </c>
      <c r="I334" s="32"/>
    </row>
    <row r="335" spans="1:9">
      <c r="A335" s="42" t="s">
        <v>188</v>
      </c>
      <c r="B335" s="43">
        <v>0.6</v>
      </c>
      <c r="C335" s="43">
        <v>0.6</v>
      </c>
      <c r="D335" s="43"/>
      <c r="E335" s="44">
        <v>0</v>
      </c>
      <c r="F335" s="44">
        <v>31.693000000000001</v>
      </c>
      <c r="G335" s="44">
        <v>2.742</v>
      </c>
      <c r="H335" s="16">
        <f t="shared" si="4"/>
        <v>0.7</v>
      </c>
      <c r="I335" s="44"/>
    </row>
    <row r="336" spans="1:9">
      <c r="A336" s="42" t="s">
        <v>189</v>
      </c>
      <c r="B336" s="43">
        <v>0.6</v>
      </c>
      <c r="C336" s="43">
        <v>0.6</v>
      </c>
      <c r="D336" s="43"/>
      <c r="E336" s="44">
        <v>0</v>
      </c>
      <c r="F336" s="44">
        <v>31.693000000000001</v>
      </c>
      <c r="G336" s="44">
        <v>3.3420000000000001</v>
      </c>
      <c r="H336" s="16">
        <f t="shared" si="4"/>
        <v>0.7</v>
      </c>
      <c r="I336" s="44"/>
    </row>
    <row r="337" spans="1:9">
      <c r="A337" s="42" t="s">
        <v>190</v>
      </c>
      <c r="B337" s="43">
        <v>0.6</v>
      </c>
      <c r="C337" s="43">
        <v>0.6</v>
      </c>
      <c r="D337" s="43"/>
      <c r="E337" s="44">
        <v>0</v>
      </c>
      <c r="F337" s="44">
        <v>31.693000000000001</v>
      </c>
      <c r="G337" s="44">
        <v>3.9420000000000002</v>
      </c>
      <c r="H337" s="16">
        <f t="shared" si="4"/>
        <v>0.7</v>
      </c>
      <c r="I337" s="44"/>
    </row>
    <row r="338" spans="1:9">
      <c r="A338" s="42" t="s">
        <v>191</v>
      </c>
      <c r="B338" s="43">
        <v>0.6</v>
      </c>
      <c r="C338" s="43">
        <v>0.6</v>
      </c>
      <c r="D338" s="43"/>
      <c r="E338" s="44">
        <v>0</v>
      </c>
      <c r="F338" s="44">
        <v>31.693000000000001</v>
      </c>
      <c r="G338" s="44">
        <v>4.5419999999999998</v>
      </c>
      <c r="H338" s="16">
        <f t="shared" si="4"/>
        <v>0.7</v>
      </c>
      <c r="I338" s="44"/>
    </row>
    <row r="339" spans="1:9">
      <c r="A339" s="42" t="s">
        <v>192</v>
      </c>
      <c r="B339" s="43">
        <v>0.6</v>
      </c>
      <c r="C339" s="43">
        <v>0.6</v>
      </c>
      <c r="D339" s="43"/>
      <c r="E339" s="44">
        <v>0</v>
      </c>
      <c r="F339" s="44">
        <v>31.693000000000001</v>
      </c>
      <c r="G339" s="44">
        <v>5.1420000000000003</v>
      </c>
      <c r="H339" s="16">
        <f t="shared" si="4"/>
        <v>0.7</v>
      </c>
      <c r="I339" s="44"/>
    </row>
    <row r="340" spans="1:9">
      <c r="A340" s="42" t="s">
        <v>193</v>
      </c>
      <c r="B340" s="43">
        <v>0.6</v>
      </c>
      <c r="C340" s="43">
        <v>0.6</v>
      </c>
      <c r="D340" s="43"/>
      <c r="E340" s="44">
        <v>0</v>
      </c>
      <c r="F340" s="44">
        <v>31.693000000000001</v>
      </c>
      <c r="G340" s="44">
        <v>5.742</v>
      </c>
      <c r="H340" s="16">
        <f t="shared" si="4"/>
        <v>0.7</v>
      </c>
      <c r="I340" s="44"/>
    </row>
    <row r="341" spans="1:9">
      <c r="A341" s="42" t="s">
        <v>194</v>
      </c>
      <c r="B341" s="43">
        <v>0.6</v>
      </c>
      <c r="C341" s="43">
        <v>0.6</v>
      </c>
      <c r="D341" s="43"/>
      <c r="E341" s="44">
        <v>0</v>
      </c>
      <c r="F341" s="44">
        <v>31.693000000000001</v>
      </c>
      <c r="G341" s="44">
        <v>6.3419999999999996</v>
      </c>
      <c r="H341" s="16">
        <f t="shared" si="4"/>
        <v>0.7</v>
      </c>
      <c r="I341" s="44"/>
    </row>
    <row r="342" spans="1:9">
      <c r="A342" s="42" t="s">
        <v>195</v>
      </c>
      <c r="B342" s="43">
        <v>0.6</v>
      </c>
      <c r="C342" s="43">
        <v>0.6</v>
      </c>
      <c r="D342" s="43"/>
      <c r="E342" s="44">
        <v>0</v>
      </c>
      <c r="F342" s="44">
        <v>31.693000000000001</v>
      </c>
      <c r="G342" s="44">
        <v>6.9420000000000002</v>
      </c>
      <c r="H342" s="16">
        <f t="shared" si="4"/>
        <v>0.7</v>
      </c>
      <c r="I342" s="44"/>
    </row>
    <row r="343" spans="1:9">
      <c r="A343" s="42" t="s">
        <v>196</v>
      </c>
      <c r="B343" s="43">
        <v>0.6</v>
      </c>
      <c r="C343" s="43">
        <v>0.6</v>
      </c>
      <c r="D343" s="43"/>
      <c r="E343" s="44">
        <v>0</v>
      </c>
      <c r="F343" s="44">
        <v>31.693000000000001</v>
      </c>
      <c r="G343" s="44">
        <v>7.5419999999999998</v>
      </c>
      <c r="H343" s="16">
        <f t="shared" si="4"/>
        <v>0.7</v>
      </c>
      <c r="I343" s="44"/>
    </row>
    <row r="344" spans="1:9">
      <c r="A344" s="42" t="s">
        <v>197</v>
      </c>
      <c r="B344" s="43">
        <v>0.6</v>
      </c>
      <c r="C344" s="43">
        <v>0.6</v>
      </c>
      <c r="D344" s="43"/>
      <c r="E344" s="44">
        <v>0</v>
      </c>
      <c r="F344" s="44">
        <v>31.693000000000001</v>
      </c>
      <c r="G344" s="44">
        <v>8.1419999999999995</v>
      </c>
      <c r="H344" s="16">
        <f t="shared" ref="H344:H407" si="5">$I$23</f>
        <v>0.7</v>
      </c>
      <c r="I344" s="44"/>
    </row>
    <row r="345" spans="1:9">
      <c r="A345" s="42" t="s">
        <v>198</v>
      </c>
      <c r="B345" s="43">
        <v>0.6</v>
      </c>
      <c r="C345" s="43">
        <v>0.6</v>
      </c>
      <c r="D345" s="43"/>
      <c r="E345" s="44">
        <v>0</v>
      </c>
      <c r="F345" s="44">
        <v>31.693000000000001</v>
      </c>
      <c r="G345" s="44">
        <v>8.7420000000000009</v>
      </c>
      <c r="H345" s="16">
        <f t="shared" si="5"/>
        <v>0.7</v>
      </c>
      <c r="I345" s="44"/>
    </row>
    <row r="346" spans="1:9">
      <c r="A346" s="42" t="s">
        <v>199</v>
      </c>
      <c r="B346" s="43">
        <v>0.6</v>
      </c>
      <c r="C346" s="43">
        <v>0.6</v>
      </c>
      <c r="D346" s="43"/>
      <c r="E346" s="44">
        <v>0</v>
      </c>
      <c r="F346" s="44">
        <v>31.693000000000001</v>
      </c>
      <c r="G346" s="44">
        <v>9.3420000000000005</v>
      </c>
      <c r="H346" s="16">
        <f t="shared" si="5"/>
        <v>0.7</v>
      </c>
      <c r="I346" s="44"/>
    </row>
    <row r="347" spans="1:9">
      <c r="A347" s="42" t="s">
        <v>200</v>
      </c>
      <c r="B347" s="43">
        <v>0.6</v>
      </c>
      <c r="C347" s="43">
        <v>0.6</v>
      </c>
      <c r="D347" s="43"/>
      <c r="E347" s="44">
        <v>0</v>
      </c>
      <c r="F347" s="44">
        <v>31.693000000000001</v>
      </c>
      <c r="G347" s="44">
        <v>9.9420000000000002</v>
      </c>
      <c r="H347" s="16">
        <f t="shared" si="5"/>
        <v>0.7</v>
      </c>
      <c r="I347" s="44"/>
    </row>
    <row r="348" spans="1:9">
      <c r="A348" s="42" t="s">
        <v>201</v>
      </c>
      <c r="B348" s="43">
        <v>0.6</v>
      </c>
      <c r="C348" s="43">
        <v>0.6</v>
      </c>
      <c r="D348" s="43"/>
      <c r="E348" s="44">
        <v>0</v>
      </c>
      <c r="F348" s="44">
        <v>31.693000000000001</v>
      </c>
      <c r="G348" s="44">
        <v>10.542</v>
      </c>
      <c r="H348" s="16">
        <f t="shared" si="5"/>
        <v>0.7</v>
      </c>
      <c r="I348" s="44"/>
    </row>
    <row r="349" spans="1:9">
      <c r="A349" s="42" t="s">
        <v>202</v>
      </c>
      <c r="B349" s="43">
        <v>0.6</v>
      </c>
      <c r="C349" s="43">
        <v>0.6</v>
      </c>
      <c r="D349" s="43"/>
      <c r="E349" s="44">
        <v>0</v>
      </c>
      <c r="F349" s="44">
        <v>31.693000000000001</v>
      </c>
      <c r="G349" s="44">
        <v>11.141999999999999</v>
      </c>
      <c r="H349" s="16">
        <f t="shared" si="5"/>
        <v>0.7</v>
      </c>
      <c r="I349" s="44"/>
    </row>
    <row r="350" spans="1:9">
      <c r="A350" s="42" t="s">
        <v>203</v>
      </c>
      <c r="B350" s="43">
        <v>0.6</v>
      </c>
      <c r="C350" s="43">
        <v>0.6</v>
      </c>
      <c r="D350" s="43"/>
      <c r="E350" s="44">
        <v>0</v>
      </c>
      <c r="F350" s="44">
        <v>31.693000000000001</v>
      </c>
      <c r="G350" s="44">
        <v>11.742000000000001</v>
      </c>
      <c r="H350" s="16">
        <f t="shared" si="5"/>
        <v>0.7</v>
      </c>
      <c r="I350" s="44"/>
    </row>
    <row r="351" spans="1:9">
      <c r="A351" s="42" t="s">
        <v>204</v>
      </c>
      <c r="B351" s="43">
        <v>0.6</v>
      </c>
      <c r="C351" s="43">
        <v>0.6</v>
      </c>
      <c r="D351" s="43"/>
      <c r="E351" s="44">
        <v>0</v>
      </c>
      <c r="F351" s="44">
        <v>31.693000000000001</v>
      </c>
      <c r="G351" s="44">
        <v>12.342000000000001</v>
      </c>
      <c r="H351" s="16">
        <f t="shared" si="5"/>
        <v>0.7</v>
      </c>
      <c r="I351" s="44"/>
    </row>
    <row r="352" spans="1:9">
      <c r="A352" s="42" t="s">
        <v>205</v>
      </c>
      <c r="B352" s="43">
        <v>0.6</v>
      </c>
      <c r="C352" s="43">
        <v>0.6</v>
      </c>
      <c r="D352" s="43"/>
      <c r="E352" s="44">
        <v>0</v>
      </c>
      <c r="F352" s="44">
        <v>31.693000000000001</v>
      </c>
      <c r="G352" s="44">
        <v>12.942</v>
      </c>
      <c r="H352" s="16">
        <f t="shared" si="5"/>
        <v>0.7</v>
      </c>
      <c r="I352" s="44"/>
    </row>
    <row r="353" spans="1:9">
      <c r="A353" s="42" t="s">
        <v>206</v>
      </c>
      <c r="B353" s="43">
        <v>0.6</v>
      </c>
      <c r="C353" s="43">
        <v>0.6</v>
      </c>
      <c r="D353" s="43"/>
      <c r="E353" s="44">
        <v>0</v>
      </c>
      <c r="F353" s="44">
        <v>31.693000000000001</v>
      </c>
      <c r="G353" s="44">
        <v>13.542</v>
      </c>
      <c r="H353" s="16">
        <f t="shared" si="5"/>
        <v>0.7</v>
      </c>
      <c r="I353" s="44"/>
    </row>
    <row r="354" spans="1:9">
      <c r="A354" s="42" t="s">
        <v>207</v>
      </c>
      <c r="B354" s="43">
        <v>0.6</v>
      </c>
      <c r="C354" s="43">
        <v>0.6</v>
      </c>
      <c r="D354" s="43"/>
      <c r="E354" s="44">
        <v>0</v>
      </c>
      <c r="F354" s="44">
        <v>31.693000000000001</v>
      </c>
      <c r="G354" s="44">
        <v>14.141999999999999</v>
      </c>
      <c r="H354" s="16">
        <f t="shared" si="5"/>
        <v>0.7</v>
      </c>
      <c r="I354" s="44"/>
    </row>
    <row r="355" spans="1:9">
      <c r="A355" s="42" t="s">
        <v>208</v>
      </c>
      <c r="B355" s="43">
        <v>0.6</v>
      </c>
      <c r="C355" s="43">
        <v>0.6</v>
      </c>
      <c r="D355" s="43"/>
      <c r="E355" s="44">
        <v>0</v>
      </c>
      <c r="F355" s="44">
        <v>31.693000000000001</v>
      </c>
      <c r="G355" s="44">
        <v>14.742000000000001</v>
      </c>
      <c r="H355" s="16">
        <f t="shared" si="5"/>
        <v>0.7</v>
      </c>
      <c r="I355" s="44"/>
    </row>
    <row r="356" spans="1:9">
      <c r="A356" s="42" t="s">
        <v>209</v>
      </c>
      <c r="B356" s="43">
        <v>0.6</v>
      </c>
      <c r="C356" s="43">
        <v>0.6</v>
      </c>
      <c r="D356" s="43"/>
      <c r="E356" s="44">
        <v>0</v>
      </c>
      <c r="F356" s="44">
        <v>31.693000000000001</v>
      </c>
      <c r="G356" s="44">
        <v>15.342000000000001</v>
      </c>
      <c r="H356" s="16">
        <f t="shared" si="5"/>
        <v>0.7</v>
      </c>
      <c r="I356" s="44"/>
    </row>
    <row r="357" spans="1:9">
      <c r="A357" s="42" t="s">
        <v>210</v>
      </c>
      <c r="B357" s="43">
        <v>0.6</v>
      </c>
      <c r="C357" s="43">
        <v>0.6</v>
      </c>
      <c r="D357" s="43"/>
      <c r="E357" s="44">
        <v>0</v>
      </c>
      <c r="F357" s="44">
        <v>31.693000000000001</v>
      </c>
      <c r="G357" s="44">
        <v>15.942</v>
      </c>
      <c r="H357" s="16">
        <f t="shared" si="5"/>
        <v>0.7</v>
      </c>
      <c r="I357" s="44"/>
    </row>
    <row r="358" spans="1:9">
      <c r="A358" s="42" t="s">
        <v>211</v>
      </c>
      <c r="B358" s="43">
        <v>0.6</v>
      </c>
      <c r="C358" s="43">
        <v>0.6</v>
      </c>
      <c r="D358" s="43"/>
      <c r="E358" s="44">
        <v>0</v>
      </c>
      <c r="F358" s="44">
        <v>31.693000000000001</v>
      </c>
      <c r="G358" s="44">
        <v>16.542000000000002</v>
      </c>
      <c r="H358" s="16">
        <f t="shared" si="5"/>
        <v>0.7</v>
      </c>
      <c r="I358" s="44"/>
    </row>
    <row r="359" spans="1:9">
      <c r="A359" s="42" t="s">
        <v>212</v>
      </c>
      <c r="B359" s="43">
        <v>0.6</v>
      </c>
      <c r="C359" s="43">
        <v>0.6</v>
      </c>
      <c r="D359" s="43"/>
      <c r="E359" s="44">
        <v>0</v>
      </c>
      <c r="F359" s="44">
        <v>31.693000000000001</v>
      </c>
      <c r="G359" s="44">
        <v>17.141999999999999</v>
      </c>
      <c r="H359" s="16">
        <f t="shared" si="5"/>
        <v>0.7</v>
      </c>
      <c r="I359" s="44"/>
    </row>
    <row r="360" spans="1:9">
      <c r="A360" s="42" t="s">
        <v>213</v>
      </c>
      <c r="B360" s="43">
        <v>0.6</v>
      </c>
      <c r="C360" s="43">
        <v>0.6</v>
      </c>
      <c r="D360" s="43"/>
      <c r="E360" s="44">
        <v>0</v>
      </c>
      <c r="F360" s="44">
        <v>31.693000000000001</v>
      </c>
      <c r="G360" s="44">
        <v>17.742000000000001</v>
      </c>
      <c r="H360" s="16">
        <f t="shared" si="5"/>
        <v>0.7</v>
      </c>
      <c r="I360" s="44"/>
    </row>
    <row r="361" spans="1:9">
      <c r="A361" s="42" t="s">
        <v>214</v>
      </c>
      <c r="B361" s="43">
        <v>0.6</v>
      </c>
      <c r="C361" s="43">
        <v>0.6</v>
      </c>
      <c r="D361" s="43"/>
      <c r="E361" s="44">
        <v>0</v>
      </c>
      <c r="F361" s="44">
        <v>32.292999999999999</v>
      </c>
      <c r="G361" s="44">
        <v>2.742</v>
      </c>
      <c r="H361" s="16">
        <f t="shared" si="5"/>
        <v>0.7</v>
      </c>
      <c r="I361" s="44"/>
    </row>
    <row r="362" spans="1:9">
      <c r="A362" s="42" t="s">
        <v>215</v>
      </c>
      <c r="B362" s="43">
        <v>0.6</v>
      </c>
      <c r="C362" s="43">
        <v>0.6</v>
      </c>
      <c r="D362" s="43"/>
      <c r="E362" s="44">
        <v>0</v>
      </c>
      <c r="F362" s="44">
        <v>32.292999999999999</v>
      </c>
      <c r="G362" s="44">
        <v>3.3420000000000001</v>
      </c>
      <c r="H362" s="16">
        <f t="shared" si="5"/>
        <v>0.7</v>
      </c>
      <c r="I362" s="44"/>
    </row>
    <row r="363" spans="1:9">
      <c r="A363" s="42" t="s">
        <v>216</v>
      </c>
      <c r="B363" s="43">
        <v>0.6</v>
      </c>
      <c r="C363" s="43">
        <v>0.6</v>
      </c>
      <c r="D363" s="43"/>
      <c r="E363" s="44">
        <v>0</v>
      </c>
      <c r="F363" s="44">
        <v>32.292999999999999</v>
      </c>
      <c r="G363" s="44">
        <v>3.9420000000000002</v>
      </c>
      <c r="H363" s="16">
        <f t="shared" si="5"/>
        <v>0.7</v>
      </c>
      <c r="I363" s="44"/>
    </row>
    <row r="364" spans="1:9">
      <c r="A364" s="42" t="s">
        <v>217</v>
      </c>
      <c r="B364" s="43">
        <v>0.6</v>
      </c>
      <c r="C364" s="43">
        <v>0.6</v>
      </c>
      <c r="D364" s="43"/>
      <c r="E364" s="44">
        <v>0</v>
      </c>
      <c r="F364" s="44">
        <v>32.292999999999999</v>
      </c>
      <c r="G364" s="44">
        <v>4.5419999999999998</v>
      </c>
      <c r="H364" s="16">
        <f t="shared" si="5"/>
        <v>0.7</v>
      </c>
      <c r="I364" s="44"/>
    </row>
    <row r="365" spans="1:9">
      <c r="A365" s="42" t="s">
        <v>218</v>
      </c>
      <c r="B365" s="43">
        <v>0.6</v>
      </c>
      <c r="C365" s="43">
        <v>0.6</v>
      </c>
      <c r="D365" s="43"/>
      <c r="E365" s="44">
        <v>0</v>
      </c>
      <c r="F365" s="44">
        <v>32.292999999999999</v>
      </c>
      <c r="G365" s="44">
        <v>5.1420000000000003</v>
      </c>
      <c r="H365" s="16">
        <f t="shared" si="5"/>
        <v>0.7</v>
      </c>
      <c r="I365" s="44"/>
    </row>
    <row r="366" spans="1:9">
      <c r="A366" s="42" t="s">
        <v>219</v>
      </c>
      <c r="B366" s="43">
        <v>0.6</v>
      </c>
      <c r="C366" s="43">
        <v>0.6</v>
      </c>
      <c r="D366" s="43"/>
      <c r="E366" s="44">
        <v>0</v>
      </c>
      <c r="F366" s="44">
        <v>32.292999999999999</v>
      </c>
      <c r="G366" s="44">
        <v>5.742</v>
      </c>
      <c r="H366" s="16">
        <f t="shared" si="5"/>
        <v>0.7</v>
      </c>
      <c r="I366" s="44"/>
    </row>
    <row r="367" spans="1:9">
      <c r="A367" s="42" t="s">
        <v>220</v>
      </c>
      <c r="B367" s="43">
        <v>0.6</v>
      </c>
      <c r="C367" s="43">
        <v>0.6</v>
      </c>
      <c r="D367" s="43"/>
      <c r="E367" s="44">
        <v>0</v>
      </c>
      <c r="F367" s="44">
        <v>32.292999999999999</v>
      </c>
      <c r="G367" s="44">
        <v>6.3419999999999996</v>
      </c>
      <c r="H367" s="16">
        <f t="shared" si="5"/>
        <v>0.7</v>
      </c>
      <c r="I367" s="44"/>
    </row>
    <row r="368" spans="1:9">
      <c r="A368" s="42" t="s">
        <v>221</v>
      </c>
      <c r="B368" s="43">
        <v>0.6</v>
      </c>
      <c r="C368" s="43">
        <v>0.6</v>
      </c>
      <c r="D368" s="43"/>
      <c r="E368" s="44">
        <v>0</v>
      </c>
      <c r="F368" s="44">
        <v>32.292999999999999</v>
      </c>
      <c r="G368" s="44">
        <v>6.9420000000000002</v>
      </c>
      <c r="H368" s="16">
        <f t="shared" si="5"/>
        <v>0.7</v>
      </c>
      <c r="I368" s="44"/>
    </row>
    <row r="369" spans="1:9">
      <c r="A369" s="42" t="s">
        <v>222</v>
      </c>
      <c r="B369" s="43">
        <v>0.6</v>
      </c>
      <c r="C369" s="43">
        <v>0.6</v>
      </c>
      <c r="D369" s="43"/>
      <c r="E369" s="44">
        <v>0</v>
      </c>
      <c r="F369" s="44">
        <v>32.292999999999999</v>
      </c>
      <c r="G369" s="44">
        <v>7.5419999999999998</v>
      </c>
      <c r="H369" s="16">
        <f t="shared" si="5"/>
        <v>0.7</v>
      </c>
      <c r="I369" s="44"/>
    </row>
    <row r="370" spans="1:9">
      <c r="A370" s="42" t="s">
        <v>223</v>
      </c>
      <c r="B370" s="43">
        <v>0.6</v>
      </c>
      <c r="C370" s="43">
        <v>0.6</v>
      </c>
      <c r="D370" s="43"/>
      <c r="E370" s="44">
        <v>0</v>
      </c>
      <c r="F370" s="44">
        <v>32.292999999999999</v>
      </c>
      <c r="G370" s="44">
        <v>8.1419999999999995</v>
      </c>
      <c r="H370" s="16">
        <f t="shared" si="5"/>
        <v>0.7</v>
      </c>
      <c r="I370" s="44"/>
    </row>
    <row r="371" spans="1:9">
      <c r="A371" s="42" t="s">
        <v>224</v>
      </c>
      <c r="B371" s="43">
        <v>0.6</v>
      </c>
      <c r="C371" s="43">
        <v>0.6</v>
      </c>
      <c r="D371" s="43"/>
      <c r="E371" s="44">
        <v>0</v>
      </c>
      <c r="F371" s="44">
        <v>32.292999999999999</v>
      </c>
      <c r="G371" s="44">
        <v>8.7420000000000009</v>
      </c>
      <c r="H371" s="16">
        <f t="shared" si="5"/>
        <v>0.7</v>
      </c>
      <c r="I371" s="44"/>
    </row>
    <row r="372" spans="1:9">
      <c r="A372" s="42" t="s">
        <v>225</v>
      </c>
      <c r="B372" s="43">
        <v>0.6</v>
      </c>
      <c r="C372" s="43">
        <v>0.6</v>
      </c>
      <c r="D372" s="43"/>
      <c r="E372" s="44">
        <v>0</v>
      </c>
      <c r="F372" s="44">
        <v>32.292999999999999</v>
      </c>
      <c r="G372" s="44">
        <v>9.3420000000000005</v>
      </c>
      <c r="H372" s="16">
        <f t="shared" si="5"/>
        <v>0.7</v>
      </c>
      <c r="I372" s="44"/>
    </row>
    <row r="373" spans="1:9">
      <c r="A373" s="42" t="s">
        <v>226</v>
      </c>
      <c r="B373" s="43">
        <v>0.6</v>
      </c>
      <c r="C373" s="43">
        <v>0.6</v>
      </c>
      <c r="D373" s="43"/>
      <c r="E373" s="44">
        <v>0</v>
      </c>
      <c r="F373" s="44">
        <v>32.292999999999999</v>
      </c>
      <c r="G373" s="44">
        <v>9.9420000000000002</v>
      </c>
      <c r="H373" s="16">
        <f t="shared" si="5"/>
        <v>0.7</v>
      </c>
      <c r="I373" s="44"/>
    </row>
    <row r="374" spans="1:9">
      <c r="A374" s="42" t="s">
        <v>227</v>
      </c>
      <c r="B374" s="43">
        <v>0.6</v>
      </c>
      <c r="C374" s="43">
        <v>0.6</v>
      </c>
      <c r="D374" s="43"/>
      <c r="E374" s="44">
        <v>0</v>
      </c>
      <c r="F374" s="44">
        <v>32.292999999999999</v>
      </c>
      <c r="G374" s="44">
        <v>10.542</v>
      </c>
      <c r="H374" s="16">
        <f t="shared" si="5"/>
        <v>0.7</v>
      </c>
      <c r="I374" s="44"/>
    </row>
    <row r="375" spans="1:9">
      <c r="A375" s="42" t="s">
        <v>228</v>
      </c>
      <c r="B375" s="43">
        <v>0.6</v>
      </c>
      <c r="C375" s="43">
        <v>0.6</v>
      </c>
      <c r="D375" s="43"/>
      <c r="E375" s="44">
        <v>0</v>
      </c>
      <c r="F375" s="44">
        <v>32.292999999999999</v>
      </c>
      <c r="G375" s="44">
        <v>11.141999999999999</v>
      </c>
      <c r="H375" s="16">
        <f t="shared" si="5"/>
        <v>0.7</v>
      </c>
      <c r="I375" s="44"/>
    </row>
    <row r="376" spans="1:9">
      <c r="A376" s="42" t="s">
        <v>229</v>
      </c>
      <c r="B376" s="43">
        <v>0.6</v>
      </c>
      <c r="C376" s="43">
        <v>0.6</v>
      </c>
      <c r="D376" s="43"/>
      <c r="E376" s="44">
        <v>0</v>
      </c>
      <c r="F376" s="44">
        <v>32.292999999999999</v>
      </c>
      <c r="G376" s="44">
        <v>11.742000000000001</v>
      </c>
      <c r="H376" s="16">
        <f t="shared" si="5"/>
        <v>0.7</v>
      </c>
      <c r="I376" s="44"/>
    </row>
    <row r="377" spans="1:9">
      <c r="A377" s="42" t="s">
        <v>230</v>
      </c>
      <c r="B377" s="43">
        <v>0.6</v>
      </c>
      <c r="C377" s="43">
        <v>0.6</v>
      </c>
      <c r="D377" s="43"/>
      <c r="E377" s="44">
        <v>0</v>
      </c>
      <c r="F377" s="44">
        <v>32.292999999999999</v>
      </c>
      <c r="G377" s="44">
        <v>12.342000000000001</v>
      </c>
      <c r="H377" s="16">
        <f t="shared" si="5"/>
        <v>0.7</v>
      </c>
      <c r="I377" s="44"/>
    </row>
    <row r="378" spans="1:9">
      <c r="A378" s="42" t="s">
        <v>807</v>
      </c>
      <c r="B378" s="43">
        <v>0.6</v>
      </c>
      <c r="C378" s="43">
        <v>0.6</v>
      </c>
      <c r="D378" s="43"/>
      <c r="E378" s="44">
        <v>0</v>
      </c>
      <c r="F378" s="44">
        <v>32.292999999999999</v>
      </c>
      <c r="G378" s="44">
        <v>12.942</v>
      </c>
      <c r="H378" s="16">
        <f t="shared" si="5"/>
        <v>0.7</v>
      </c>
      <c r="I378" s="44"/>
    </row>
    <row r="379" spans="1:9">
      <c r="A379" s="42" t="s">
        <v>808</v>
      </c>
      <c r="B379" s="43">
        <v>0.6</v>
      </c>
      <c r="C379" s="43">
        <v>0.6</v>
      </c>
      <c r="D379" s="43"/>
      <c r="E379" s="44">
        <v>0</v>
      </c>
      <c r="F379" s="44">
        <v>32.292999999999999</v>
      </c>
      <c r="G379" s="44">
        <v>13.542</v>
      </c>
      <c r="H379" s="16">
        <f t="shared" si="5"/>
        <v>0.7</v>
      </c>
      <c r="I379" s="44"/>
    </row>
    <row r="380" spans="1:9">
      <c r="A380" s="42" t="s">
        <v>809</v>
      </c>
      <c r="B380" s="43">
        <v>0.6</v>
      </c>
      <c r="C380" s="43">
        <v>0.6</v>
      </c>
      <c r="D380" s="43"/>
      <c r="E380" s="44">
        <v>0</v>
      </c>
      <c r="F380" s="44">
        <v>32.292999999999999</v>
      </c>
      <c r="G380" s="44">
        <v>14.141999999999999</v>
      </c>
      <c r="H380" s="16">
        <f t="shared" si="5"/>
        <v>0.7</v>
      </c>
      <c r="I380" s="44"/>
    </row>
    <row r="381" spans="1:9">
      <c r="A381" s="42" t="s">
        <v>810</v>
      </c>
      <c r="B381" s="43">
        <v>0.6</v>
      </c>
      <c r="C381" s="43">
        <v>0.6</v>
      </c>
      <c r="D381" s="43"/>
      <c r="E381" s="44">
        <v>0</v>
      </c>
      <c r="F381" s="44">
        <v>32.292999999999999</v>
      </c>
      <c r="G381" s="44">
        <v>14.742000000000001</v>
      </c>
      <c r="H381" s="16">
        <f t="shared" si="5"/>
        <v>0.7</v>
      </c>
      <c r="I381" s="44"/>
    </row>
    <row r="382" spans="1:9">
      <c r="A382" s="42" t="s">
        <v>811</v>
      </c>
      <c r="B382" s="43">
        <v>0.6</v>
      </c>
      <c r="C382" s="43">
        <v>0.6</v>
      </c>
      <c r="D382" s="43"/>
      <c r="E382" s="44">
        <v>0</v>
      </c>
      <c r="F382" s="44">
        <v>32.292999999999999</v>
      </c>
      <c r="G382" s="44">
        <v>15.342000000000001</v>
      </c>
      <c r="H382" s="16">
        <f t="shared" si="5"/>
        <v>0.7</v>
      </c>
      <c r="I382" s="44"/>
    </row>
    <row r="383" spans="1:9">
      <c r="A383" s="42" t="s">
        <v>812</v>
      </c>
      <c r="B383" s="43">
        <v>0.6</v>
      </c>
      <c r="C383" s="43">
        <v>0.6</v>
      </c>
      <c r="D383" s="43"/>
      <c r="E383" s="44">
        <v>0</v>
      </c>
      <c r="F383" s="44">
        <v>32.292999999999999</v>
      </c>
      <c r="G383" s="44">
        <v>15.942</v>
      </c>
      <c r="H383" s="16">
        <f t="shared" si="5"/>
        <v>0.7</v>
      </c>
      <c r="I383" s="44"/>
    </row>
    <row r="384" spans="1:9">
      <c r="A384" s="42" t="s">
        <v>813</v>
      </c>
      <c r="B384" s="43">
        <v>0.6</v>
      </c>
      <c r="C384" s="43">
        <v>0.6</v>
      </c>
      <c r="D384" s="43"/>
      <c r="E384" s="44">
        <v>0</v>
      </c>
      <c r="F384" s="44">
        <v>32.292999999999999</v>
      </c>
      <c r="G384" s="44">
        <v>16.542000000000002</v>
      </c>
      <c r="H384" s="16">
        <f t="shared" si="5"/>
        <v>0.7</v>
      </c>
      <c r="I384" s="44"/>
    </row>
    <row r="385" spans="1:9">
      <c r="A385" s="42" t="s">
        <v>814</v>
      </c>
      <c r="B385" s="43">
        <v>0.6</v>
      </c>
      <c r="C385" s="43">
        <v>0.6</v>
      </c>
      <c r="D385" s="43"/>
      <c r="E385" s="44">
        <v>0</v>
      </c>
      <c r="F385" s="44">
        <v>32.292999999999999</v>
      </c>
      <c r="G385" s="44">
        <v>17.141999999999999</v>
      </c>
      <c r="H385" s="16">
        <f t="shared" si="5"/>
        <v>0.7</v>
      </c>
      <c r="I385" s="44"/>
    </row>
    <row r="386" spans="1:9">
      <c r="A386" s="42" t="s">
        <v>815</v>
      </c>
      <c r="B386" s="43">
        <v>0.6</v>
      </c>
      <c r="C386" s="43">
        <v>0.6</v>
      </c>
      <c r="D386" s="43"/>
      <c r="E386" s="44">
        <v>0</v>
      </c>
      <c r="F386" s="44">
        <v>32.292999999999999</v>
      </c>
      <c r="G386" s="44">
        <v>17.742000000000001</v>
      </c>
      <c r="H386" s="16">
        <f t="shared" si="5"/>
        <v>0.7</v>
      </c>
      <c r="I386" s="44"/>
    </row>
    <row r="387" spans="1:9">
      <c r="A387" s="45" t="s">
        <v>231</v>
      </c>
      <c r="B387" s="46">
        <v>0.6</v>
      </c>
      <c r="C387" s="46">
        <v>0.6</v>
      </c>
      <c r="D387" s="46"/>
      <c r="E387" s="47">
        <v>0</v>
      </c>
      <c r="F387" s="47">
        <v>36.493000000000002</v>
      </c>
      <c r="G387" s="47">
        <v>2.742</v>
      </c>
      <c r="H387" s="16">
        <f t="shared" si="5"/>
        <v>0.7</v>
      </c>
      <c r="I387" s="47"/>
    </row>
    <row r="388" spans="1:9">
      <c r="A388" s="45" t="s">
        <v>232</v>
      </c>
      <c r="B388" s="46">
        <v>0.6</v>
      </c>
      <c r="C388" s="46">
        <v>0.6</v>
      </c>
      <c r="D388" s="46"/>
      <c r="E388" s="47">
        <v>0</v>
      </c>
      <c r="F388" s="47">
        <v>36.493000000000002</v>
      </c>
      <c r="G388" s="47">
        <v>3.3420000000000001</v>
      </c>
      <c r="H388" s="16">
        <f t="shared" si="5"/>
        <v>0.7</v>
      </c>
      <c r="I388" s="47"/>
    </row>
    <row r="389" spans="1:9">
      <c r="A389" s="45" t="s">
        <v>233</v>
      </c>
      <c r="B389" s="46">
        <v>0.6</v>
      </c>
      <c r="C389" s="46">
        <v>0.6</v>
      </c>
      <c r="D389" s="46"/>
      <c r="E389" s="47">
        <v>0</v>
      </c>
      <c r="F389" s="47">
        <v>36.493000000000002</v>
      </c>
      <c r="G389" s="47">
        <v>3.9420000000000002</v>
      </c>
      <c r="H389" s="16">
        <f t="shared" si="5"/>
        <v>0.7</v>
      </c>
      <c r="I389" s="47"/>
    </row>
    <row r="390" spans="1:9">
      <c r="A390" s="45" t="s">
        <v>234</v>
      </c>
      <c r="B390" s="46">
        <v>0.6</v>
      </c>
      <c r="C390" s="46">
        <v>0.6</v>
      </c>
      <c r="D390" s="46"/>
      <c r="E390" s="47">
        <v>0</v>
      </c>
      <c r="F390" s="47">
        <v>36.493000000000002</v>
      </c>
      <c r="G390" s="47">
        <v>4.5419999999999998</v>
      </c>
      <c r="H390" s="16">
        <f t="shared" si="5"/>
        <v>0.7</v>
      </c>
      <c r="I390" s="47"/>
    </row>
    <row r="391" spans="1:9">
      <c r="A391" s="45" t="s">
        <v>235</v>
      </c>
      <c r="B391" s="46">
        <v>0.6</v>
      </c>
      <c r="C391" s="46">
        <v>0.6</v>
      </c>
      <c r="D391" s="46"/>
      <c r="E391" s="47">
        <v>0</v>
      </c>
      <c r="F391" s="47">
        <v>36.493000000000002</v>
      </c>
      <c r="G391" s="47">
        <v>5.1420000000000003</v>
      </c>
      <c r="H391" s="16">
        <f t="shared" si="5"/>
        <v>0.7</v>
      </c>
      <c r="I391" s="47"/>
    </row>
    <row r="392" spans="1:9">
      <c r="A392" s="45" t="s">
        <v>236</v>
      </c>
      <c r="B392" s="46">
        <v>0.6</v>
      </c>
      <c r="C392" s="46">
        <v>0.6</v>
      </c>
      <c r="D392" s="46"/>
      <c r="E392" s="47">
        <v>0</v>
      </c>
      <c r="F392" s="47">
        <v>36.493000000000002</v>
      </c>
      <c r="G392" s="47">
        <v>5.742</v>
      </c>
      <c r="H392" s="16">
        <f t="shared" si="5"/>
        <v>0.7</v>
      </c>
      <c r="I392" s="47"/>
    </row>
    <row r="393" spans="1:9">
      <c r="A393" s="45" t="s">
        <v>237</v>
      </c>
      <c r="B393" s="46">
        <v>0.6</v>
      </c>
      <c r="C393" s="46">
        <v>0.6</v>
      </c>
      <c r="D393" s="46"/>
      <c r="E393" s="47">
        <v>0</v>
      </c>
      <c r="F393" s="47">
        <v>36.493000000000002</v>
      </c>
      <c r="G393" s="47">
        <v>6.3419999999999996</v>
      </c>
      <c r="H393" s="16">
        <f t="shared" si="5"/>
        <v>0.7</v>
      </c>
      <c r="I393" s="47"/>
    </row>
    <row r="394" spans="1:9">
      <c r="A394" s="45" t="s">
        <v>238</v>
      </c>
      <c r="B394" s="46">
        <v>0.6</v>
      </c>
      <c r="C394" s="46">
        <v>0.6</v>
      </c>
      <c r="D394" s="46"/>
      <c r="E394" s="47">
        <v>0</v>
      </c>
      <c r="F394" s="47">
        <v>36.493000000000002</v>
      </c>
      <c r="G394" s="47">
        <v>6.9420000000000002</v>
      </c>
      <c r="H394" s="16">
        <f t="shared" si="5"/>
        <v>0.7</v>
      </c>
      <c r="I394" s="47"/>
    </row>
    <row r="395" spans="1:9">
      <c r="A395" s="45" t="s">
        <v>239</v>
      </c>
      <c r="B395" s="46">
        <v>0.6</v>
      </c>
      <c r="C395" s="46">
        <v>0.6</v>
      </c>
      <c r="D395" s="46"/>
      <c r="E395" s="47">
        <v>0</v>
      </c>
      <c r="F395" s="47">
        <v>36.493000000000002</v>
      </c>
      <c r="G395" s="47">
        <v>7.5419999999999998</v>
      </c>
      <c r="H395" s="16">
        <f t="shared" si="5"/>
        <v>0.7</v>
      </c>
      <c r="I395" s="47"/>
    </row>
    <row r="396" spans="1:9">
      <c r="A396" s="45" t="s">
        <v>240</v>
      </c>
      <c r="B396" s="46">
        <v>0.6</v>
      </c>
      <c r="C396" s="46">
        <v>0.6</v>
      </c>
      <c r="D396" s="46"/>
      <c r="E396" s="47">
        <v>0</v>
      </c>
      <c r="F396" s="47">
        <v>36.493000000000002</v>
      </c>
      <c r="G396" s="47">
        <v>8.1419999999999995</v>
      </c>
      <c r="H396" s="16">
        <f t="shared" si="5"/>
        <v>0.7</v>
      </c>
      <c r="I396" s="47"/>
    </row>
    <row r="397" spans="1:9">
      <c r="A397" s="45" t="s">
        <v>241</v>
      </c>
      <c r="B397" s="46">
        <v>0.6</v>
      </c>
      <c r="C397" s="46">
        <v>0.6</v>
      </c>
      <c r="D397" s="46"/>
      <c r="E397" s="47">
        <v>0</v>
      </c>
      <c r="F397" s="47">
        <v>36.493000000000002</v>
      </c>
      <c r="G397" s="47">
        <v>8.7420000000000009</v>
      </c>
      <c r="H397" s="16">
        <f t="shared" si="5"/>
        <v>0.7</v>
      </c>
      <c r="I397" s="47"/>
    </row>
    <row r="398" spans="1:9">
      <c r="A398" s="45" t="s">
        <v>242</v>
      </c>
      <c r="B398" s="46">
        <v>0.6</v>
      </c>
      <c r="C398" s="46">
        <v>0.6</v>
      </c>
      <c r="D398" s="46"/>
      <c r="E398" s="47">
        <v>0</v>
      </c>
      <c r="F398" s="47">
        <v>36.493000000000002</v>
      </c>
      <c r="G398" s="47">
        <v>9.3420000000000005</v>
      </c>
      <c r="H398" s="16">
        <f t="shared" si="5"/>
        <v>0.7</v>
      </c>
      <c r="I398" s="47"/>
    </row>
    <row r="399" spans="1:9">
      <c r="A399" s="45" t="s">
        <v>243</v>
      </c>
      <c r="B399" s="46">
        <v>0.6</v>
      </c>
      <c r="C399" s="46">
        <v>0.6</v>
      </c>
      <c r="D399" s="46"/>
      <c r="E399" s="47">
        <v>0</v>
      </c>
      <c r="F399" s="47">
        <v>36.493000000000002</v>
      </c>
      <c r="G399" s="47">
        <v>9.9420000000000002</v>
      </c>
      <c r="H399" s="16">
        <f t="shared" si="5"/>
        <v>0.7</v>
      </c>
      <c r="I399" s="47"/>
    </row>
    <row r="400" spans="1:9">
      <c r="A400" s="45" t="s">
        <v>244</v>
      </c>
      <c r="B400" s="46">
        <v>0.6</v>
      </c>
      <c r="C400" s="46">
        <v>0.6</v>
      </c>
      <c r="D400" s="46"/>
      <c r="E400" s="47">
        <v>0</v>
      </c>
      <c r="F400" s="47">
        <v>36.493000000000002</v>
      </c>
      <c r="G400" s="47">
        <v>10.542</v>
      </c>
      <c r="H400" s="16">
        <f t="shared" si="5"/>
        <v>0.7</v>
      </c>
      <c r="I400" s="47"/>
    </row>
    <row r="401" spans="1:9">
      <c r="A401" s="45" t="s">
        <v>245</v>
      </c>
      <c r="B401" s="46">
        <v>0.6</v>
      </c>
      <c r="C401" s="46">
        <v>0.6</v>
      </c>
      <c r="D401" s="46"/>
      <c r="E401" s="47">
        <v>0</v>
      </c>
      <c r="F401" s="47">
        <v>36.493000000000002</v>
      </c>
      <c r="G401" s="47">
        <v>11.141999999999999</v>
      </c>
      <c r="H401" s="16">
        <f t="shared" si="5"/>
        <v>0.7</v>
      </c>
      <c r="I401" s="47"/>
    </row>
    <row r="402" spans="1:9">
      <c r="A402" s="45" t="s">
        <v>246</v>
      </c>
      <c r="B402" s="46">
        <v>0.6</v>
      </c>
      <c r="C402" s="46">
        <v>0.6</v>
      </c>
      <c r="D402" s="46"/>
      <c r="E402" s="47">
        <v>0</v>
      </c>
      <c r="F402" s="47">
        <v>36.493000000000002</v>
      </c>
      <c r="G402" s="47">
        <v>11.742000000000001</v>
      </c>
      <c r="H402" s="16">
        <f t="shared" si="5"/>
        <v>0.7</v>
      </c>
      <c r="I402" s="47"/>
    </row>
    <row r="403" spans="1:9">
      <c r="A403" s="45" t="s">
        <v>247</v>
      </c>
      <c r="B403" s="46">
        <v>0.6</v>
      </c>
      <c r="C403" s="46">
        <v>0.6</v>
      </c>
      <c r="D403" s="46"/>
      <c r="E403" s="47">
        <v>0</v>
      </c>
      <c r="F403" s="47">
        <v>36.493000000000002</v>
      </c>
      <c r="G403" s="47">
        <v>12.342000000000001</v>
      </c>
      <c r="H403" s="16">
        <f t="shared" si="5"/>
        <v>0.7</v>
      </c>
      <c r="I403" s="47"/>
    </row>
    <row r="404" spans="1:9">
      <c r="A404" s="45" t="s">
        <v>248</v>
      </c>
      <c r="B404" s="46">
        <v>0.6</v>
      </c>
      <c r="C404" s="46">
        <v>0.6</v>
      </c>
      <c r="D404" s="46"/>
      <c r="E404" s="47">
        <v>0</v>
      </c>
      <c r="F404" s="47">
        <v>36.493000000000002</v>
      </c>
      <c r="G404" s="47">
        <v>12.942</v>
      </c>
      <c r="H404" s="16">
        <f t="shared" si="5"/>
        <v>0.7</v>
      </c>
      <c r="I404" s="47"/>
    </row>
    <row r="405" spans="1:9">
      <c r="A405" s="45" t="s">
        <v>249</v>
      </c>
      <c r="B405" s="46">
        <v>0.6</v>
      </c>
      <c r="C405" s="46">
        <v>0.6</v>
      </c>
      <c r="D405" s="46"/>
      <c r="E405" s="47">
        <v>0</v>
      </c>
      <c r="F405" s="47">
        <v>36.493000000000002</v>
      </c>
      <c r="G405" s="47">
        <v>13.542</v>
      </c>
      <c r="H405" s="16">
        <f t="shared" si="5"/>
        <v>0.7</v>
      </c>
      <c r="I405" s="47"/>
    </row>
    <row r="406" spans="1:9">
      <c r="A406" s="45" t="s">
        <v>250</v>
      </c>
      <c r="B406" s="46">
        <v>0.6</v>
      </c>
      <c r="C406" s="46">
        <v>0.6</v>
      </c>
      <c r="D406" s="46"/>
      <c r="E406" s="47">
        <v>0</v>
      </c>
      <c r="F406" s="47">
        <v>36.493000000000002</v>
      </c>
      <c r="G406" s="47">
        <v>14.141999999999999</v>
      </c>
      <c r="H406" s="16">
        <f t="shared" si="5"/>
        <v>0.7</v>
      </c>
      <c r="I406" s="47"/>
    </row>
    <row r="407" spans="1:9">
      <c r="A407" s="45" t="s">
        <v>251</v>
      </c>
      <c r="B407" s="46">
        <v>0.6</v>
      </c>
      <c r="C407" s="46">
        <v>0.6</v>
      </c>
      <c r="D407" s="46"/>
      <c r="E407" s="47">
        <v>0</v>
      </c>
      <c r="F407" s="47">
        <v>36.493000000000002</v>
      </c>
      <c r="G407" s="47">
        <v>14.742000000000001</v>
      </c>
      <c r="H407" s="16">
        <f t="shared" si="5"/>
        <v>0.7</v>
      </c>
      <c r="I407" s="47"/>
    </row>
    <row r="408" spans="1:9">
      <c r="A408" s="45" t="s">
        <v>252</v>
      </c>
      <c r="B408" s="46">
        <v>0.6</v>
      </c>
      <c r="C408" s="46">
        <v>0.6</v>
      </c>
      <c r="D408" s="46"/>
      <c r="E408" s="47">
        <v>0</v>
      </c>
      <c r="F408" s="47">
        <v>36.493000000000002</v>
      </c>
      <c r="G408" s="47">
        <v>15.342000000000001</v>
      </c>
      <c r="H408" s="16">
        <f t="shared" ref="H408:H471" si="6">$I$23</f>
        <v>0.7</v>
      </c>
      <c r="I408" s="47"/>
    </row>
    <row r="409" spans="1:9">
      <c r="A409" s="45" t="s">
        <v>253</v>
      </c>
      <c r="B409" s="46">
        <v>0.6</v>
      </c>
      <c r="C409" s="46">
        <v>0.6</v>
      </c>
      <c r="D409" s="46"/>
      <c r="E409" s="47">
        <v>0</v>
      </c>
      <c r="F409" s="47">
        <v>36.493000000000002</v>
      </c>
      <c r="G409" s="47">
        <v>15.942</v>
      </c>
      <c r="H409" s="16">
        <f t="shared" si="6"/>
        <v>0.7</v>
      </c>
      <c r="I409" s="47"/>
    </row>
    <row r="410" spans="1:9">
      <c r="A410" s="45" t="s">
        <v>254</v>
      </c>
      <c r="B410" s="46">
        <v>0.6</v>
      </c>
      <c r="C410" s="46">
        <v>0.6</v>
      </c>
      <c r="D410" s="46"/>
      <c r="E410" s="47">
        <v>0</v>
      </c>
      <c r="F410" s="47">
        <v>36.493000000000002</v>
      </c>
      <c r="G410" s="47">
        <v>16.542000000000002</v>
      </c>
      <c r="H410" s="16">
        <f t="shared" si="6"/>
        <v>0.7</v>
      </c>
      <c r="I410" s="47"/>
    </row>
    <row r="411" spans="1:9">
      <c r="A411" s="45" t="s">
        <v>255</v>
      </c>
      <c r="B411" s="46">
        <v>0.6</v>
      </c>
      <c r="C411" s="46">
        <v>0.6</v>
      </c>
      <c r="D411" s="46"/>
      <c r="E411" s="47">
        <v>0</v>
      </c>
      <c r="F411" s="47">
        <v>36.493000000000002</v>
      </c>
      <c r="G411" s="47">
        <v>17.141999999999999</v>
      </c>
      <c r="H411" s="16">
        <f t="shared" si="6"/>
        <v>0.7</v>
      </c>
      <c r="I411" s="47"/>
    </row>
    <row r="412" spans="1:9">
      <c r="A412" s="45" t="s">
        <v>256</v>
      </c>
      <c r="B412" s="46">
        <v>0.6</v>
      </c>
      <c r="C412" s="46">
        <v>0.6</v>
      </c>
      <c r="D412" s="46"/>
      <c r="E412" s="47">
        <v>0</v>
      </c>
      <c r="F412" s="47">
        <v>36.493000000000002</v>
      </c>
      <c r="G412" s="47">
        <v>17.742000000000001</v>
      </c>
      <c r="H412" s="16">
        <f t="shared" si="6"/>
        <v>0.7</v>
      </c>
      <c r="I412" s="47"/>
    </row>
    <row r="413" spans="1:9">
      <c r="A413" s="45" t="s">
        <v>257</v>
      </c>
      <c r="B413" s="46">
        <v>0.6</v>
      </c>
      <c r="C413" s="46">
        <v>0.6</v>
      </c>
      <c r="D413" s="46"/>
      <c r="E413" s="47">
        <v>0</v>
      </c>
      <c r="F413" s="47">
        <v>37.493000000000002</v>
      </c>
      <c r="G413" s="47">
        <v>2.742</v>
      </c>
      <c r="H413" s="16">
        <f t="shared" si="6"/>
        <v>0.7</v>
      </c>
      <c r="I413" s="47"/>
    </row>
    <row r="414" spans="1:9">
      <c r="A414" s="45" t="s">
        <v>258</v>
      </c>
      <c r="B414" s="46">
        <v>0.6</v>
      </c>
      <c r="C414" s="46">
        <v>0.6</v>
      </c>
      <c r="D414" s="46"/>
      <c r="E414" s="47">
        <v>0</v>
      </c>
      <c r="F414" s="47">
        <v>37.493000000000002</v>
      </c>
      <c r="G414" s="47">
        <v>3.3420000000000001</v>
      </c>
      <c r="H414" s="16">
        <f t="shared" si="6"/>
        <v>0.7</v>
      </c>
      <c r="I414" s="47"/>
    </row>
    <row r="415" spans="1:9">
      <c r="A415" s="45" t="s">
        <v>259</v>
      </c>
      <c r="B415" s="46">
        <v>0.6</v>
      </c>
      <c r="C415" s="46">
        <v>0.6</v>
      </c>
      <c r="D415" s="46"/>
      <c r="E415" s="47">
        <v>0</v>
      </c>
      <c r="F415" s="47">
        <v>37.493000000000002</v>
      </c>
      <c r="G415" s="47">
        <v>3.9420000000000002</v>
      </c>
      <c r="H415" s="16">
        <f t="shared" si="6"/>
        <v>0.7</v>
      </c>
      <c r="I415" s="47"/>
    </row>
    <row r="416" spans="1:9">
      <c r="A416" s="45" t="s">
        <v>260</v>
      </c>
      <c r="B416" s="46">
        <v>0.6</v>
      </c>
      <c r="C416" s="46">
        <v>0.6</v>
      </c>
      <c r="D416" s="46"/>
      <c r="E416" s="47">
        <v>0</v>
      </c>
      <c r="F416" s="47">
        <v>37.493000000000002</v>
      </c>
      <c r="G416" s="47">
        <v>4.5419999999999998</v>
      </c>
      <c r="H416" s="16">
        <f t="shared" si="6"/>
        <v>0.7</v>
      </c>
      <c r="I416" s="47"/>
    </row>
    <row r="417" spans="1:9">
      <c r="A417" s="45" t="s">
        <v>261</v>
      </c>
      <c r="B417" s="46">
        <v>0.6</v>
      </c>
      <c r="C417" s="46">
        <v>0.6</v>
      </c>
      <c r="D417" s="46"/>
      <c r="E417" s="47">
        <v>0</v>
      </c>
      <c r="F417" s="47">
        <v>37.493000000000002</v>
      </c>
      <c r="G417" s="47">
        <v>5.1420000000000003</v>
      </c>
      <c r="H417" s="16">
        <f t="shared" si="6"/>
        <v>0.7</v>
      </c>
      <c r="I417" s="47"/>
    </row>
    <row r="418" spans="1:9">
      <c r="A418" s="45" t="s">
        <v>262</v>
      </c>
      <c r="B418" s="46">
        <v>0.6</v>
      </c>
      <c r="C418" s="46">
        <v>0.6</v>
      </c>
      <c r="D418" s="46"/>
      <c r="E418" s="47">
        <v>0</v>
      </c>
      <c r="F418" s="47">
        <v>37.493000000000002</v>
      </c>
      <c r="G418" s="47">
        <v>5.742</v>
      </c>
      <c r="H418" s="16">
        <f t="shared" si="6"/>
        <v>0.7</v>
      </c>
      <c r="I418" s="47"/>
    </row>
    <row r="419" spans="1:9">
      <c r="A419" s="45" t="s">
        <v>816</v>
      </c>
      <c r="B419" s="46">
        <v>0.6</v>
      </c>
      <c r="C419" s="46">
        <v>0.6</v>
      </c>
      <c r="D419" s="46"/>
      <c r="E419" s="47">
        <v>0</v>
      </c>
      <c r="F419" s="47">
        <v>37.493000000000002</v>
      </c>
      <c r="G419" s="47">
        <v>6.3419999999999996</v>
      </c>
      <c r="H419" s="16">
        <f t="shared" si="6"/>
        <v>0.7</v>
      </c>
      <c r="I419" s="47"/>
    </row>
    <row r="420" spans="1:9">
      <c r="A420" s="45" t="s">
        <v>817</v>
      </c>
      <c r="B420" s="46">
        <v>0.6</v>
      </c>
      <c r="C420" s="46">
        <v>0.6</v>
      </c>
      <c r="D420" s="46"/>
      <c r="E420" s="47">
        <v>0</v>
      </c>
      <c r="F420" s="47">
        <v>37.493000000000002</v>
      </c>
      <c r="G420" s="47">
        <v>6.9420000000000002</v>
      </c>
      <c r="H420" s="16">
        <f t="shared" si="6"/>
        <v>0.7</v>
      </c>
      <c r="I420" s="47"/>
    </row>
    <row r="421" spans="1:9">
      <c r="A421" s="45" t="s">
        <v>818</v>
      </c>
      <c r="B421" s="46">
        <v>0.6</v>
      </c>
      <c r="C421" s="46">
        <v>0.6</v>
      </c>
      <c r="D421" s="46"/>
      <c r="E421" s="47">
        <v>0</v>
      </c>
      <c r="F421" s="47">
        <v>37.493000000000002</v>
      </c>
      <c r="G421" s="47">
        <v>7.5419999999999998</v>
      </c>
      <c r="H421" s="16">
        <f t="shared" si="6"/>
        <v>0.7</v>
      </c>
      <c r="I421" s="47"/>
    </row>
    <row r="422" spans="1:9">
      <c r="A422" s="45" t="s">
        <v>819</v>
      </c>
      <c r="B422" s="46">
        <v>0.6</v>
      </c>
      <c r="C422" s="46">
        <v>0.6</v>
      </c>
      <c r="D422" s="46"/>
      <c r="E422" s="47">
        <v>0</v>
      </c>
      <c r="F422" s="47">
        <v>37.493000000000002</v>
      </c>
      <c r="G422" s="47">
        <v>8.1419999999999995</v>
      </c>
      <c r="H422" s="16">
        <f t="shared" si="6"/>
        <v>0.7</v>
      </c>
      <c r="I422" s="47"/>
    </row>
    <row r="423" spans="1:9">
      <c r="A423" s="45" t="s">
        <v>820</v>
      </c>
      <c r="B423" s="46">
        <v>0.6</v>
      </c>
      <c r="C423" s="46">
        <v>0.6</v>
      </c>
      <c r="D423" s="46"/>
      <c r="E423" s="47">
        <v>0</v>
      </c>
      <c r="F423" s="47">
        <v>37.493000000000002</v>
      </c>
      <c r="G423" s="47">
        <v>8.7420000000000009</v>
      </c>
      <c r="H423" s="16">
        <f t="shared" si="6"/>
        <v>0.7</v>
      </c>
      <c r="I423" s="47"/>
    </row>
    <row r="424" spans="1:9">
      <c r="A424" s="45" t="s">
        <v>821</v>
      </c>
      <c r="B424" s="46">
        <v>0.6</v>
      </c>
      <c r="C424" s="46">
        <v>0.6</v>
      </c>
      <c r="D424" s="46"/>
      <c r="E424" s="47">
        <v>0</v>
      </c>
      <c r="F424" s="47">
        <v>37.493000000000002</v>
      </c>
      <c r="G424" s="47">
        <v>9.3420000000000005</v>
      </c>
      <c r="H424" s="16">
        <f t="shared" si="6"/>
        <v>0.7</v>
      </c>
      <c r="I424" s="47"/>
    </row>
    <row r="425" spans="1:9">
      <c r="A425" s="45" t="s">
        <v>822</v>
      </c>
      <c r="B425" s="46">
        <v>0.6</v>
      </c>
      <c r="C425" s="46">
        <v>0.6</v>
      </c>
      <c r="D425" s="46"/>
      <c r="E425" s="47">
        <v>0</v>
      </c>
      <c r="F425" s="47">
        <v>37.493000000000002</v>
      </c>
      <c r="G425" s="47">
        <v>9.9420000000000002</v>
      </c>
      <c r="H425" s="16">
        <f t="shared" si="6"/>
        <v>0.7</v>
      </c>
      <c r="I425" s="47"/>
    </row>
    <row r="426" spans="1:9">
      <c r="A426" s="45" t="s">
        <v>823</v>
      </c>
      <c r="B426" s="46">
        <v>0.6</v>
      </c>
      <c r="C426" s="46">
        <v>0.6</v>
      </c>
      <c r="D426" s="46"/>
      <c r="E426" s="47">
        <v>0</v>
      </c>
      <c r="F426" s="47">
        <v>37.493000000000002</v>
      </c>
      <c r="G426" s="47">
        <v>10.542</v>
      </c>
      <c r="H426" s="16">
        <f t="shared" si="6"/>
        <v>0.7</v>
      </c>
      <c r="I426" s="47"/>
    </row>
    <row r="427" spans="1:9">
      <c r="A427" s="45" t="s">
        <v>824</v>
      </c>
      <c r="B427" s="46">
        <v>0.6</v>
      </c>
      <c r="C427" s="46">
        <v>0.6</v>
      </c>
      <c r="D427" s="46"/>
      <c r="E427" s="47">
        <v>0</v>
      </c>
      <c r="F427" s="47">
        <v>37.493000000000002</v>
      </c>
      <c r="G427" s="47">
        <v>11.141999999999999</v>
      </c>
      <c r="H427" s="16">
        <f t="shared" si="6"/>
        <v>0.7</v>
      </c>
      <c r="I427" s="47"/>
    </row>
    <row r="428" spans="1:9">
      <c r="A428" s="45" t="s">
        <v>825</v>
      </c>
      <c r="B428" s="46">
        <v>0.6</v>
      </c>
      <c r="C428" s="46">
        <v>0.6</v>
      </c>
      <c r="D428" s="46"/>
      <c r="E428" s="47">
        <v>0</v>
      </c>
      <c r="F428" s="47">
        <v>37.493000000000002</v>
      </c>
      <c r="G428" s="47">
        <v>11.742000000000001</v>
      </c>
      <c r="H428" s="16">
        <f t="shared" si="6"/>
        <v>0.7</v>
      </c>
      <c r="I428" s="47"/>
    </row>
    <row r="429" spans="1:9">
      <c r="A429" s="45" t="s">
        <v>826</v>
      </c>
      <c r="B429" s="46">
        <v>0.6</v>
      </c>
      <c r="C429" s="46">
        <v>0.6</v>
      </c>
      <c r="D429" s="46"/>
      <c r="E429" s="47">
        <v>0</v>
      </c>
      <c r="F429" s="47">
        <v>37.493000000000002</v>
      </c>
      <c r="G429" s="47">
        <v>12.342000000000001</v>
      </c>
      <c r="H429" s="16">
        <f t="shared" si="6"/>
        <v>0.7</v>
      </c>
      <c r="I429" s="47"/>
    </row>
    <row r="430" spans="1:9">
      <c r="A430" s="45" t="s">
        <v>827</v>
      </c>
      <c r="B430" s="46">
        <v>0.6</v>
      </c>
      <c r="C430" s="46">
        <v>0.6</v>
      </c>
      <c r="D430" s="46"/>
      <c r="E430" s="47">
        <v>0</v>
      </c>
      <c r="F430" s="47">
        <v>37.493000000000002</v>
      </c>
      <c r="G430" s="47">
        <v>12.942</v>
      </c>
      <c r="H430" s="16">
        <f t="shared" si="6"/>
        <v>0.7</v>
      </c>
      <c r="I430" s="47"/>
    </row>
    <row r="431" spans="1:9">
      <c r="A431" s="45" t="s">
        <v>828</v>
      </c>
      <c r="B431" s="46">
        <v>0.6</v>
      </c>
      <c r="C431" s="46">
        <v>0.6</v>
      </c>
      <c r="D431" s="46"/>
      <c r="E431" s="47">
        <v>0</v>
      </c>
      <c r="F431" s="47">
        <v>37.493000000000002</v>
      </c>
      <c r="G431" s="47">
        <v>13.542</v>
      </c>
      <c r="H431" s="16">
        <f t="shared" si="6"/>
        <v>0.7</v>
      </c>
      <c r="I431" s="47"/>
    </row>
    <row r="432" spans="1:9">
      <c r="A432" s="45" t="s">
        <v>829</v>
      </c>
      <c r="B432" s="46">
        <v>0.6</v>
      </c>
      <c r="C432" s="46">
        <v>0.6</v>
      </c>
      <c r="D432" s="46"/>
      <c r="E432" s="47">
        <v>0</v>
      </c>
      <c r="F432" s="47">
        <v>37.493000000000002</v>
      </c>
      <c r="G432" s="47">
        <v>14.141999999999999</v>
      </c>
      <c r="H432" s="16">
        <f t="shared" si="6"/>
        <v>0.7</v>
      </c>
      <c r="I432" s="47"/>
    </row>
    <row r="433" spans="1:9">
      <c r="A433" s="45" t="s">
        <v>830</v>
      </c>
      <c r="B433" s="46">
        <v>0.6</v>
      </c>
      <c r="C433" s="46">
        <v>0.6</v>
      </c>
      <c r="D433" s="46"/>
      <c r="E433" s="47">
        <v>0</v>
      </c>
      <c r="F433" s="47">
        <v>37.493000000000002</v>
      </c>
      <c r="G433" s="47">
        <v>14.742000000000001</v>
      </c>
      <c r="H433" s="16">
        <f t="shared" si="6"/>
        <v>0.7</v>
      </c>
      <c r="I433" s="47"/>
    </row>
    <row r="434" spans="1:9">
      <c r="A434" s="45" t="s">
        <v>831</v>
      </c>
      <c r="B434" s="46">
        <v>0.6</v>
      </c>
      <c r="C434" s="46">
        <v>0.6</v>
      </c>
      <c r="D434" s="46"/>
      <c r="E434" s="47">
        <v>0</v>
      </c>
      <c r="F434" s="47">
        <v>37.493000000000002</v>
      </c>
      <c r="G434" s="47">
        <v>15.342000000000001</v>
      </c>
      <c r="H434" s="16">
        <f t="shared" si="6"/>
        <v>0.7</v>
      </c>
      <c r="I434" s="47"/>
    </row>
    <row r="435" spans="1:9">
      <c r="A435" s="45" t="s">
        <v>832</v>
      </c>
      <c r="B435" s="46">
        <v>0.6</v>
      </c>
      <c r="C435" s="46">
        <v>0.6</v>
      </c>
      <c r="D435" s="46"/>
      <c r="E435" s="47">
        <v>0</v>
      </c>
      <c r="F435" s="47">
        <v>37.493000000000002</v>
      </c>
      <c r="G435" s="47">
        <v>15.942</v>
      </c>
      <c r="H435" s="16">
        <f t="shared" si="6"/>
        <v>0.7</v>
      </c>
      <c r="I435" s="47"/>
    </row>
    <row r="436" spans="1:9">
      <c r="A436" s="45" t="s">
        <v>833</v>
      </c>
      <c r="B436" s="46">
        <v>0.6</v>
      </c>
      <c r="C436" s="46">
        <v>0.6</v>
      </c>
      <c r="D436" s="46"/>
      <c r="E436" s="47">
        <v>0</v>
      </c>
      <c r="F436" s="47">
        <v>37.493000000000002</v>
      </c>
      <c r="G436" s="47">
        <v>16.542000000000002</v>
      </c>
      <c r="H436" s="16">
        <f t="shared" si="6"/>
        <v>0.7</v>
      </c>
      <c r="I436" s="47"/>
    </row>
    <row r="437" spans="1:9">
      <c r="A437" s="45" t="s">
        <v>834</v>
      </c>
      <c r="B437" s="46">
        <v>0.6</v>
      </c>
      <c r="C437" s="46">
        <v>0.6</v>
      </c>
      <c r="D437" s="46"/>
      <c r="E437" s="47">
        <v>0</v>
      </c>
      <c r="F437" s="47">
        <v>37.493000000000002</v>
      </c>
      <c r="G437" s="47">
        <v>17.141999999999999</v>
      </c>
      <c r="H437" s="16">
        <f t="shared" si="6"/>
        <v>0.7</v>
      </c>
      <c r="I437" s="47"/>
    </row>
    <row r="438" spans="1:9">
      <c r="A438" s="45" t="s">
        <v>835</v>
      </c>
      <c r="B438" s="46">
        <v>0.6</v>
      </c>
      <c r="C438" s="46">
        <v>0.6</v>
      </c>
      <c r="D438" s="46"/>
      <c r="E438" s="47">
        <v>0</v>
      </c>
      <c r="F438" s="47">
        <v>37.493000000000002</v>
      </c>
      <c r="G438" s="47">
        <v>17.742000000000001</v>
      </c>
      <c r="H438" s="16">
        <f t="shared" si="6"/>
        <v>0.7</v>
      </c>
      <c r="I438" s="47"/>
    </row>
    <row r="439" spans="1:9">
      <c r="A439" s="48" t="s">
        <v>263</v>
      </c>
      <c r="B439" s="49">
        <v>0.6</v>
      </c>
      <c r="C439" s="49">
        <v>0.6</v>
      </c>
      <c r="D439" s="49"/>
      <c r="E439" s="50">
        <v>0</v>
      </c>
      <c r="F439" s="50">
        <v>41.292999999999999</v>
      </c>
      <c r="G439" s="50">
        <v>2.742</v>
      </c>
      <c r="H439" s="16">
        <f t="shared" si="6"/>
        <v>0.7</v>
      </c>
      <c r="I439" s="50"/>
    </row>
    <row r="440" spans="1:9">
      <c r="A440" s="48" t="s">
        <v>264</v>
      </c>
      <c r="B440" s="49">
        <v>0.6</v>
      </c>
      <c r="C440" s="49">
        <v>0.6</v>
      </c>
      <c r="D440" s="49"/>
      <c r="E440" s="50">
        <v>0</v>
      </c>
      <c r="F440" s="50">
        <v>41.292999999999999</v>
      </c>
      <c r="G440" s="50">
        <v>3.3420000000000001</v>
      </c>
      <c r="H440" s="16">
        <f t="shared" si="6"/>
        <v>0.7</v>
      </c>
      <c r="I440" s="50"/>
    </row>
    <row r="441" spans="1:9">
      <c r="A441" s="48" t="s">
        <v>265</v>
      </c>
      <c r="B441" s="49">
        <v>0.6</v>
      </c>
      <c r="C441" s="49">
        <v>0.6</v>
      </c>
      <c r="D441" s="49"/>
      <c r="E441" s="50">
        <v>0</v>
      </c>
      <c r="F441" s="50">
        <v>41.292999999999999</v>
      </c>
      <c r="G441" s="50">
        <v>3.9420000000000002</v>
      </c>
      <c r="H441" s="16">
        <f t="shared" si="6"/>
        <v>0.7</v>
      </c>
      <c r="I441" s="50"/>
    </row>
    <row r="442" spans="1:9">
      <c r="A442" s="48" t="s">
        <v>266</v>
      </c>
      <c r="B442" s="49">
        <v>0.6</v>
      </c>
      <c r="C442" s="49">
        <v>0.6</v>
      </c>
      <c r="D442" s="49"/>
      <c r="E442" s="50">
        <v>0</v>
      </c>
      <c r="F442" s="50">
        <v>41.292999999999999</v>
      </c>
      <c r="G442" s="50">
        <v>4.5419999999999998</v>
      </c>
      <c r="H442" s="16">
        <f t="shared" si="6"/>
        <v>0.7</v>
      </c>
      <c r="I442" s="50"/>
    </row>
    <row r="443" spans="1:9">
      <c r="A443" s="48" t="s">
        <v>267</v>
      </c>
      <c r="B443" s="49">
        <v>0.6</v>
      </c>
      <c r="C443" s="49">
        <v>0.6</v>
      </c>
      <c r="D443" s="49"/>
      <c r="E443" s="50">
        <v>0</v>
      </c>
      <c r="F443" s="50">
        <v>41.292999999999999</v>
      </c>
      <c r="G443" s="50">
        <v>5.1420000000000003</v>
      </c>
      <c r="H443" s="16">
        <f t="shared" si="6"/>
        <v>0.7</v>
      </c>
      <c r="I443" s="50"/>
    </row>
    <row r="444" spans="1:9">
      <c r="A444" s="48" t="s">
        <v>268</v>
      </c>
      <c r="B444" s="49">
        <v>0.6</v>
      </c>
      <c r="C444" s="49">
        <v>0.6</v>
      </c>
      <c r="D444" s="49"/>
      <c r="E444" s="50">
        <v>0</v>
      </c>
      <c r="F444" s="50">
        <v>41.292999999999999</v>
      </c>
      <c r="G444" s="50">
        <v>5.742</v>
      </c>
      <c r="H444" s="16">
        <f t="shared" si="6"/>
        <v>0.7</v>
      </c>
      <c r="I444" s="50"/>
    </row>
    <row r="445" spans="1:9">
      <c r="A445" s="48" t="s">
        <v>269</v>
      </c>
      <c r="B445" s="49">
        <v>0.6</v>
      </c>
      <c r="C445" s="49">
        <v>0.6</v>
      </c>
      <c r="D445" s="49"/>
      <c r="E445" s="50">
        <v>0</v>
      </c>
      <c r="F445" s="50">
        <v>41.292999999999999</v>
      </c>
      <c r="G445" s="50">
        <v>6.3419999999999996</v>
      </c>
      <c r="H445" s="16">
        <f t="shared" si="6"/>
        <v>0.7</v>
      </c>
      <c r="I445" s="50"/>
    </row>
    <row r="446" spans="1:9">
      <c r="A446" s="48" t="s">
        <v>270</v>
      </c>
      <c r="B446" s="49">
        <v>0.6</v>
      </c>
      <c r="C446" s="49">
        <v>0.6</v>
      </c>
      <c r="D446" s="49"/>
      <c r="E446" s="50">
        <v>0</v>
      </c>
      <c r="F446" s="50">
        <v>41.292999999999999</v>
      </c>
      <c r="G446" s="50">
        <v>6.9420000000000002</v>
      </c>
      <c r="H446" s="16">
        <f t="shared" si="6"/>
        <v>0.7</v>
      </c>
      <c r="I446" s="50"/>
    </row>
    <row r="447" spans="1:9">
      <c r="A447" s="48" t="s">
        <v>271</v>
      </c>
      <c r="B447" s="49">
        <v>0.6</v>
      </c>
      <c r="C447" s="49">
        <v>0.6</v>
      </c>
      <c r="D447" s="49"/>
      <c r="E447" s="50">
        <v>0</v>
      </c>
      <c r="F447" s="50">
        <v>41.292999999999999</v>
      </c>
      <c r="G447" s="50">
        <v>7.5419999999999998</v>
      </c>
      <c r="H447" s="16">
        <f t="shared" si="6"/>
        <v>0.7</v>
      </c>
      <c r="I447" s="50"/>
    </row>
    <row r="448" spans="1:9">
      <c r="A448" s="48" t="s">
        <v>272</v>
      </c>
      <c r="B448" s="49">
        <v>0.6</v>
      </c>
      <c r="C448" s="49">
        <v>0.6</v>
      </c>
      <c r="D448" s="49"/>
      <c r="E448" s="50">
        <v>0</v>
      </c>
      <c r="F448" s="50">
        <v>41.292999999999999</v>
      </c>
      <c r="G448" s="50">
        <v>8.1419999999999995</v>
      </c>
      <c r="H448" s="16">
        <f t="shared" si="6"/>
        <v>0.7</v>
      </c>
      <c r="I448" s="50"/>
    </row>
    <row r="449" spans="1:9">
      <c r="A449" s="48" t="s">
        <v>273</v>
      </c>
      <c r="B449" s="49">
        <v>0.6</v>
      </c>
      <c r="C449" s="49">
        <v>0.6</v>
      </c>
      <c r="D449" s="49"/>
      <c r="E449" s="50">
        <v>0</v>
      </c>
      <c r="F449" s="50">
        <v>41.292999999999999</v>
      </c>
      <c r="G449" s="50">
        <v>8.7420000000000009</v>
      </c>
      <c r="H449" s="16">
        <f t="shared" si="6"/>
        <v>0.7</v>
      </c>
      <c r="I449" s="50"/>
    </row>
    <row r="450" spans="1:9">
      <c r="A450" s="48" t="s">
        <v>274</v>
      </c>
      <c r="B450" s="49">
        <v>0.6</v>
      </c>
      <c r="C450" s="49">
        <v>0.6</v>
      </c>
      <c r="D450" s="49"/>
      <c r="E450" s="50">
        <v>0</v>
      </c>
      <c r="F450" s="50">
        <v>41.292999999999999</v>
      </c>
      <c r="G450" s="50">
        <v>9.3420000000000005</v>
      </c>
      <c r="H450" s="16">
        <f t="shared" si="6"/>
        <v>0.7</v>
      </c>
      <c r="I450" s="50"/>
    </row>
    <row r="451" spans="1:9">
      <c r="A451" s="48" t="s">
        <v>931</v>
      </c>
      <c r="B451" s="49">
        <v>0.6</v>
      </c>
      <c r="C451" s="49">
        <v>0.6</v>
      </c>
      <c r="D451" s="49"/>
      <c r="E451" s="50">
        <v>0</v>
      </c>
      <c r="F451" s="50">
        <v>41.292999999999999</v>
      </c>
      <c r="G451" s="50">
        <v>9.9420000000000002</v>
      </c>
      <c r="H451" s="16">
        <f t="shared" si="6"/>
        <v>0.7</v>
      </c>
      <c r="I451" s="50"/>
    </row>
    <row r="452" spans="1:9">
      <c r="A452" s="48" t="s">
        <v>932</v>
      </c>
      <c r="B452" s="49">
        <v>0.6</v>
      </c>
      <c r="C452" s="49">
        <v>0.6</v>
      </c>
      <c r="D452" s="49"/>
      <c r="E452" s="50">
        <v>0</v>
      </c>
      <c r="F452" s="50">
        <v>41.292999999999999</v>
      </c>
      <c r="G452" s="50">
        <v>10.542</v>
      </c>
      <c r="H452" s="16">
        <f t="shared" si="6"/>
        <v>0.7</v>
      </c>
      <c r="I452" s="50"/>
    </row>
    <row r="453" spans="1:9">
      <c r="A453" s="48" t="s">
        <v>933</v>
      </c>
      <c r="B453" s="49">
        <v>0.6</v>
      </c>
      <c r="C453" s="49">
        <v>0.6</v>
      </c>
      <c r="D453" s="49"/>
      <c r="E453" s="50">
        <v>0</v>
      </c>
      <c r="F453" s="50">
        <v>41.292999999999999</v>
      </c>
      <c r="G453" s="50">
        <v>11.141999999999999</v>
      </c>
      <c r="H453" s="16">
        <f t="shared" si="6"/>
        <v>0.7</v>
      </c>
      <c r="I453" s="50"/>
    </row>
    <row r="454" spans="1:9">
      <c r="A454" s="48" t="s">
        <v>934</v>
      </c>
      <c r="B454" s="49">
        <v>0.6</v>
      </c>
      <c r="C454" s="49">
        <v>0.6</v>
      </c>
      <c r="D454" s="49"/>
      <c r="E454" s="50">
        <v>0</v>
      </c>
      <c r="F454" s="50">
        <v>41.292999999999999</v>
      </c>
      <c r="G454" s="50">
        <v>11.742000000000001</v>
      </c>
      <c r="H454" s="16">
        <f t="shared" si="6"/>
        <v>0.7</v>
      </c>
      <c r="I454" s="50"/>
    </row>
    <row r="455" spans="1:9">
      <c r="A455" s="48" t="s">
        <v>935</v>
      </c>
      <c r="B455" s="49">
        <v>0.6</v>
      </c>
      <c r="C455" s="49">
        <v>0.6</v>
      </c>
      <c r="D455" s="49"/>
      <c r="E455" s="50">
        <v>0</v>
      </c>
      <c r="F455" s="50">
        <v>41.292999999999999</v>
      </c>
      <c r="G455" s="50">
        <v>12.342000000000001</v>
      </c>
      <c r="H455" s="16">
        <f t="shared" si="6"/>
        <v>0.7</v>
      </c>
      <c r="I455" s="50"/>
    </row>
    <row r="456" spans="1:9">
      <c r="A456" s="48" t="s">
        <v>936</v>
      </c>
      <c r="B456" s="49">
        <v>0.6</v>
      </c>
      <c r="C456" s="49">
        <v>0.6</v>
      </c>
      <c r="D456" s="49"/>
      <c r="E456" s="50">
        <v>0</v>
      </c>
      <c r="F456" s="50">
        <v>41.292999999999999</v>
      </c>
      <c r="G456" s="50">
        <v>12.942</v>
      </c>
      <c r="H456" s="16">
        <f t="shared" si="6"/>
        <v>0.7</v>
      </c>
      <c r="I456" s="50"/>
    </row>
    <row r="457" spans="1:9">
      <c r="A457" s="48" t="s">
        <v>937</v>
      </c>
      <c r="B457" s="49">
        <v>0.6</v>
      </c>
      <c r="C457" s="49">
        <v>0.6</v>
      </c>
      <c r="D457" s="49"/>
      <c r="E457" s="50">
        <v>0</v>
      </c>
      <c r="F457" s="50">
        <v>41.292999999999999</v>
      </c>
      <c r="G457" s="50">
        <v>13.542</v>
      </c>
      <c r="H457" s="16">
        <f t="shared" si="6"/>
        <v>0.7</v>
      </c>
      <c r="I457" s="50"/>
    </row>
    <row r="458" spans="1:9">
      <c r="A458" s="48" t="s">
        <v>938</v>
      </c>
      <c r="B458" s="49">
        <v>0.6</v>
      </c>
      <c r="C458" s="49">
        <v>0.6</v>
      </c>
      <c r="D458" s="49"/>
      <c r="E458" s="50">
        <v>0</v>
      </c>
      <c r="F458" s="50">
        <v>41.292999999999999</v>
      </c>
      <c r="G458" s="50">
        <v>14.141999999999999</v>
      </c>
      <c r="H458" s="16">
        <f t="shared" si="6"/>
        <v>0.7</v>
      </c>
      <c r="I458" s="50"/>
    </row>
    <row r="459" spans="1:9">
      <c r="A459" s="48" t="s">
        <v>939</v>
      </c>
      <c r="B459" s="49">
        <v>0.6</v>
      </c>
      <c r="C459" s="49">
        <v>0.6</v>
      </c>
      <c r="D459" s="49"/>
      <c r="E459" s="50">
        <v>0</v>
      </c>
      <c r="F459" s="50">
        <v>41.292999999999999</v>
      </c>
      <c r="G459" s="50">
        <v>14.742000000000001</v>
      </c>
      <c r="H459" s="16">
        <f t="shared" si="6"/>
        <v>0.7</v>
      </c>
      <c r="I459" s="50"/>
    </row>
    <row r="460" spans="1:9">
      <c r="A460" s="48" t="s">
        <v>940</v>
      </c>
      <c r="B460" s="49">
        <v>0.6</v>
      </c>
      <c r="C460" s="49">
        <v>0.6</v>
      </c>
      <c r="D460" s="49"/>
      <c r="E460" s="50">
        <v>0</v>
      </c>
      <c r="F460" s="50">
        <v>41.292999999999999</v>
      </c>
      <c r="G460" s="50">
        <v>15.342000000000001</v>
      </c>
      <c r="H460" s="16">
        <f t="shared" si="6"/>
        <v>0.7</v>
      </c>
      <c r="I460" s="50"/>
    </row>
    <row r="461" spans="1:9">
      <c r="A461" s="48" t="s">
        <v>941</v>
      </c>
      <c r="B461" s="49">
        <v>0.6</v>
      </c>
      <c r="C461" s="49">
        <v>0.6</v>
      </c>
      <c r="D461" s="49"/>
      <c r="E461" s="50">
        <v>0</v>
      </c>
      <c r="F461" s="50">
        <v>41.292999999999999</v>
      </c>
      <c r="G461" s="50">
        <v>15.942</v>
      </c>
      <c r="H461" s="16">
        <f t="shared" si="6"/>
        <v>0.7</v>
      </c>
      <c r="I461" s="50"/>
    </row>
    <row r="462" spans="1:9">
      <c r="A462" s="48" t="s">
        <v>942</v>
      </c>
      <c r="B462" s="49">
        <v>0.6</v>
      </c>
      <c r="C462" s="49">
        <v>0.6</v>
      </c>
      <c r="D462" s="49"/>
      <c r="E462" s="50">
        <v>0</v>
      </c>
      <c r="F462" s="50">
        <v>41.292999999999999</v>
      </c>
      <c r="G462" s="50">
        <v>16.542000000000002</v>
      </c>
      <c r="H462" s="16">
        <f t="shared" si="6"/>
        <v>0.7</v>
      </c>
      <c r="I462" s="50"/>
    </row>
    <row r="463" spans="1:9">
      <c r="A463" s="48" t="s">
        <v>943</v>
      </c>
      <c r="B463" s="49">
        <v>0.6</v>
      </c>
      <c r="C463" s="49">
        <v>0.6</v>
      </c>
      <c r="D463" s="49"/>
      <c r="E463" s="50">
        <v>0</v>
      </c>
      <c r="F463" s="50">
        <v>41.292999999999999</v>
      </c>
      <c r="G463" s="50">
        <v>17.141999999999999</v>
      </c>
      <c r="H463" s="16">
        <f t="shared" si="6"/>
        <v>0.7</v>
      </c>
      <c r="I463" s="50"/>
    </row>
    <row r="464" spans="1:9">
      <c r="A464" s="48" t="s">
        <v>944</v>
      </c>
      <c r="B464" s="49">
        <v>0.6</v>
      </c>
      <c r="C464" s="49">
        <v>0.6</v>
      </c>
      <c r="D464" s="49"/>
      <c r="E464" s="50">
        <v>0</v>
      </c>
      <c r="F464" s="50">
        <v>41.292999999999999</v>
      </c>
      <c r="G464" s="50">
        <v>17.742000000000001</v>
      </c>
      <c r="H464" s="16">
        <f t="shared" si="6"/>
        <v>0.7</v>
      </c>
      <c r="I464" s="50"/>
    </row>
    <row r="465" spans="1:9">
      <c r="A465" s="48" t="s">
        <v>945</v>
      </c>
      <c r="B465" s="49">
        <v>0.6</v>
      </c>
      <c r="C465" s="49">
        <v>0.6</v>
      </c>
      <c r="D465" s="49"/>
      <c r="E465" s="50">
        <v>0</v>
      </c>
      <c r="F465" s="50">
        <v>41.893000000000001</v>
      </c>
      <c r="G465" s="50">
        <v>2.742</v>
      </c>
      <c r="H465" s="16">
        <f t="shared" si="6"/>
        <v>0.7</v>
      </c>
      <c r="I465" s="50"/>
    </row>
    <row r="466" spans="1:9">
      <c r="A466" s="48" t="s">
        <v>946</v>
      </c>
      <c r="B466" s="49">
        <v>0.6</v>
      </c>
      <c r="C466" s="49">
        <v>0.6</v>
      </c>
      <c r="D466" s="49"/>
      <c r="E466" s="50">
        <v>0</v>
      </c>
      <c r="F466" s="50">
        <v>41.893000000000001</v>
      </c>
      <c r="G466" s="50">
        <v>3.3420000000000001</v>
      </c>
      <c r="H466" s="16">
        <f t="shared" si="6"/>
        <v>0.7</v>
      </c>
      <c r="I466" s="50"/>
    </row>
    <row r="467" spans="1:9">
      <c r="A467" s="48" t="s">
        <v>947</v>
      </c>
      <c r="B467" s="49">
        <v>0.6</v>
      </c>
      <c r="C467" s="49">
        <v>0.6</v>
      </c>
      <c r="D467" s="49"/>
      <c r="E467" s="50">
        <v>0</v>
      </c>
      <c r="F467" s="50">
        <v>41.893000000000001</v>
      </c>
      <c r="G467" s="50">
        <v>3.9420000000000002</v>
      </c>
      <c r="H467" s="16">
        <f t="shared" si="6"/>
        <v>0.7</v>
      </c>
      <c r="I467" s="50"/>
    </row>
    <row r="468" spans="1:9">
      <c r="A468" s="48" t="s">
        <v>948</v>
      </c>
      <c r="B468" s="49">
        <v>0.6</v>
      </c>
      <c r="C468" s="49">
        <v>0.6</v>
      </c>
      <c r="D468" s="49"/>
      <c r="E468" s="50">
        <v>0</v>
      </c>
      <c r="F468" s="50">
        <v>41.893000000000001</v>
      </c>
      <c r="G468" s="50">
        <v>4.5419999999999998</v>
      </c>
      <c r="H468" s="16">
        <f t="shared" si="6"/>
        <v>0.7</v>
      </c>
      <c r="I468" s="50"/>
    </row>
    <row r="469" spans="1:9">
      <c r="A469" s="48" t="s">
        <v>949</v>
      </c>
      <c r="B469" s="49">
        <v>0.6</v>
      </c>
      <c r="C469" s="49">
        <v>0.6</v>
      </c>
      <c r="D469" s="49"/>
      <c r="E469" s="50">
        <v>0</v>
      </c>
      <c r="F469" s="50">
        <v>41.893000000000001</v>
      </c>
      <c r="G469" s="50">
        <v>5.1420000000000003</v>
      </c>
      <c r="H469" s="16">
        <f t="shared" si="6"/>
        <v>0.7</v>
      </c>
      <c r="I469" s="50"/>
    </row>
    <row r="470" spans="1:9">
      <c r="A470" s="48" t="s">
        <v>950</v>
      </c>
      <c r="B470" s="49">
        <v>0.6</v>
      </c>
      <c r="C470" s="49">
        <v>0.6</v>
      </c>
      <c r="D470" s="49"/>
      <c r="E470" s="50">
        <v>0</v>
      </c>
      <c r="F470" s="50">
        <v>41.893000000000001</v>
      </c>
      <c r="G470" s="50">
        <v>5.742</v>
      </c>
      <c r="H470" s="16">
        <f t="shared" si="6"/>
        <v>0.7</v>
      </c>
      <c r="I470" s="50"/>
    </row>
    <row r="471" spans="1:9">
      <c r="A471" s="48" t="s">
        <v>951</v>
      </c>
      <c r="B471" s="49">
        <v>0.6</v>
      </c>
      <c r="C471" s="49">
        <v>0.6</v>
      </c>
      <c r="D471" s="49"/>
      <c r="E471" s="50">
        <v>0</v>
      </c>
      <c r="F471" s="50">
        <v>41.893000000000001</v>
      </c>
      <c r="G471" s="50">
        <v>6.3419999999999996</v>
      </c>
      <c r="H471" s="16">
        <f t="shared" si="6"/>
        <v>0.7</v>
      </c>
      <c r="I471" s="50"/>
    </row>
    <row r="472" spans="1:9">
      <c r="A472" s="48" t="s">
        <v>952</v>
      </c>
      <c r="B472" s="49">
        <v>0.6</v>
      </c>
      <c r="C472" s="49">
        <v>0.6</v>
      </c>
      <c r="D472" s="49"/>
      <c r="E472" s="50">
        <v>0</v>
      </c>
      <c r="F472" s="50">
        <v>41.893000000000001</v>
      </c>
      <c r="G472" s="50">
        <v>6.9420000000000002</v>
      </c>
      <c r="H472" s="16">
        <f t="shared" ref="H472:H535" si="7">$I$23</f>
        <v>0.7</v>
      </c>
      <c r="I472" s="50"/>
    </row>
    <row r="473" spans="1:9">
      <c r="A473" s="48" t="s">
        <v>953</v>
      </c>
      <c r="B473" s="49">
        <v>0.6</v>
      </c>
      <c r="C473" s="49">
        <v>0.6</v>
      </c>
      <c r="D473" s="49"/>
      <c r="E473" s="50">
        <v>0</v>
      </c>
      <c r="F473" s="50">
        <v>41.893000000000001</v>
      </c>
      <c r="G473" s="50">
        <v>7.5419999999999998</v>
      </c>
      <c r="H473" s="16">
        <f t="shared" si="7"/>
        <v>0.7</v>
      </c>
      <c r="I473" s="50"/>
    </row>
    <row r="474" spans="1:9">
      <c r="A474" s="48" t="s">
        <v>954</v>
      </c>
      <c r="B474" s="49">
        <v>0.6</v>
      </c>
      <c r="C474" s="49">
        <v>0.6</v>
      </c>
      <c r="D474" s="49"/>
      <c r="E474" s="50">
        <v>0</v>
      </c>
      <c r="F474" s="50">
        <v>41.893000000000001</v>
      </c>
      <c r="G474" s="50">
        <v>8.1419999999999995</v>
      </c>
      <c r="H474" s="16">
        <f t="shared" si="7"/>
        <v>0.7</v>
      </c>
      <c r="I474" s="50"/>
    </row>
    <row r="475" spans="1:9">
      <c r="A475" s="48" t="s">
        <v>955</v>
      </c>
      <c r="B475" s="49">
        <v>0.6</v>
      </c>
      <c r="C475" s="49">
        <v>0.6</v>
      </c>
      <c r="D475" s="49"/>
      <c r="E475" s="50">
        <v>0</v>
      </c>
      <c r="F475" s="50">
        <v>41.893000000000001</v>
      </c>
      <c r="G475" s="50">
        <v>8.7420000000000009</v>
      </c>
      <c r="H475" s="16">
        <f t="shared" si="7"/>
        <v>0.7</v>
      </c>
      <c r="I475" s="50"/>
    </row>
    <row r="476" spans="1:9">
      <c r="A476" s="48" t="s">
        <v>956</v>
      </c>
      <c r="B476" s="49">
        <v>0.6</v>
      </c>
      <c r="C476" s="49">
        <v>0.6</v>
      </c>
      <c r="D476" s="49"/>
      <c r="E476" s="50">
        <v>0</v>
      </c>
      <c r="F476" s="50">
        <v>41.893000000000001</v>
      </c>
      <c r="G476" s="50">
        <v>9.3420000000000005</v>
      </c>
      <c r="H476" s="16">
        <f t="shared" si="7"/>
        <v>0.7</v>
      </c>
      <c r="I476" s="50"/>
    </row>
    <row r="477" spans="1:9">
      <c r="A477" s="48" t="s">
        <v>957</v>
      </c>
      <c r="B477" s="49">
        <v>0.6</v>
      </c>
      <c r="C477" s="49">
        <v>0.6</v>
      </c>
      <c r="D477" s="49"/>
      <c r="E477" s="50">
        <v>0</v>
      </c>
      <c r="F477" s="50">
        <v>41.893000000000001</v>
      </c>
      <c r="G477" s="50">
        <v>9.9420000000000002</v>
      </c>
      <c r="H477" s="16">
        <f t="shared" si="7"/>
        <v>0.7</v>
      </c>
      <c r="I477" s="50"/>
    </row>
    <row r="478" spans="1:9">
      <c r="A478" s="48" t="s">
        <v>958</v>
      </c>
      <c r="B478" s="49">
        <v>0.6</v>
      </c>
      <c r="C478" s="49">
        <v>0.6</v>
      </c>
      <c r="D478" s="49"/>
      <c r="E478" s="50">
        <v>0</v>
      </c>
      <c r="F478" s="50">
        <v>41.893000000000001</v>
      </c>
      <c r="G478" s="50">
        <v>10.542</v>
      </c>
      <c r="H478" s="16">
        <f t="shared" si="7"/>
        <v>0.7</v>
      </c>
      <c r="I478" s="50"/>
    </row>
    <row r="479" spans="1:9">
      <c r="A479" s="48" t="s">
        <v>959</v>
      </c>
      <c r="B479" s="49">
        <v>0.6</v>
      </c>
      <c r="C479" s="49">
        <v>0.6</v>
      </c>
      <c r="D479" s="49"/>
      <c r="E479" s="50">
        <v>0</v>
      </c>
      <c r="F479" s="50">
        <v>41.893000000000001</v>
      </c>
      <c r="G479" s="50">
        <v>11.141999999999999</v>
      </c>
      <c r="H479" s="16">
        <f t="shared" si="7"/>
        <v>0.7</v>
      </c>
      <c r="I479" s="50"/>
    </row>
    <row r="480" spans="1:9">
      <c r="A480" s="48" t="s">
        <v>960</v>
      </c>
      <c r="B480" s="49">
        <v>0.6</v>
      </c>
      <c r="C480" s="49">
        <v>0.6</v>
      </c>
      <c r="D480" s="49"/>
      <c r="E480" s="50">
        <v>0</v>
      </c>
      <c r="F480" s="50">
        <v>41.893000000000001</v>
      </c>
      <c r="G480" s="50">
        <v>11.742000000000001</v>
      </c>
      <c r="H480" s="16">
        <f t="shared" si="7"/>
        <v>0.7</v>
      </c>
      <c r="I480" s="50"/>
    </row>
    <row r="481" spans="1:9">
      <c r="A481" s="48" t="s">
        <v>961</v>
      </c>
      <c r="B481" s="49">
        <v>0.6</v>
      </c>
      <c r="C481" s="49">
        <v>0.6</v>
      </c>
      <c r="D481" s="49"/>
      <c r="E481" s="50">
        <v>0</v>
      </c>
      <c r="F481" s="50">
        <v>41.893000000000001</v>
      </c>
      <c r="G481" s="50">
        <v>12.342000000000001</v>
      </c>
      <c r="H481" s="16">
        <f t="shared" si="7"/>
        <v>0.7</v>
      </c>
      <c r="I481" s="50"/>
    </row>
    <row r="482" spans="1:9">
      <c r="A482" s="48" t="s">
        <v>962</v>
      </c>
      <c r="B482" s="49">
        <v>0.6</v>
      </c>
      <c r="C482" s="49">
        <v>0.6</v>
      </c>
      <c r="D482" s="49"/>
      <c r="E482" s="50">
        <v>0</v>
      </c>
      <c r="F482" s="50">
        <v>41.893000000000001</v>
      </c>
      <c r="G482" s="50">
        <v>12.942</v>
      </c>
      <c r="H482" s="16">
        <f t="shared" si="7"/>
        <v>0.7</v>
      </c>
      <c r="I482" s="50"/>
    </row>
    <row r="483" spans="1:9">
      <c r="A483" s="48" t="s">
        <v>963</v>
      </c>
      <c r="B483" s="49">
        <v>0.6</v>
      </c>
      <c r="C483" s="49">
        <v>0.6</v>
      </c>
      <c r="D483" s="49"/>
      <c r="E483" s="50">
        <v>0</v>
      </c>
      <c r="F483" s="50">
        <v>41.893000000000001</v>
      </c>
      <c r="G483" s="50">
        <v>13.542</v>
      </c>
      <c r="H483" s="16">
        <f t="shared" si="7"/>
        <v>0.7</v>
      </c>
      <c r="I483" s="50"/>
    </row>
    <row r="484" spans="1:9">
      <c r="A484" s="48" t="s">
        <v>964</v>
      </c>
      <c r="B484" s="49">
        <v>0.6</v>
      </c>
      <c r="C484" s="49">
        <v>0.6</v>
      </c>
      <c r="D484" s="49"/>
      <c r="E484" s="50">
        <v>0</v>
      </c>
      <c r="F484" s="50">
        <v>41.893000000000001</v>
      </c>
      <c r="G484" s="50">
        <v>14.141999999999999</v>
      </c>
      <c r="H484" s="16">
        <f t="shared" si="7"/>
        <v>0.7</v>
      </c>
      <c r="I484" s="50"/>
    </row>
    <row r="485" spans="1:9">
      <c r="A485" s="48" t="s">
        <v>965</v>
      </c>
      <c r="B485" s="49">
        <v>0.6</v>
      </c>
      <c r="C485" s="49">
        <v>0.6</v>
      </c>
      <c r="D485" s="49"/>
      <c r="E485" s="50">
        <v>0</v>
      </c>
      <c r="F485" s="50">
        <v>41.893000000000001</v>
      </c>
      <c r="G485" s="50">
        <v>14.742000000000001</v>
      </c>
      <c r="H485" s="16">
        <f t="shared" si="7"/>
        <v>0.7</v>
      </c>
      <c r="I485" s="50"/>
    </row>
    <row r="486" spans="1:9">
      <c r="A486" s="48" t="s">
        <v>966</v>
      </c>
      <c r="B486" s="49">
        <v>0.6</v>
      </c>
      <c r="C486" s="49">
        <v>0.6</v>
      </c>
      <c r="D486" s="49"/>
      <c r="E486" s="50">
        <v>0</v>
      </c>
      <c r="F486" s="50">
        <v>41.893000000000001</v>
      </c>
      <c r="G486" s="50">
        <v>15.342000000000001</v>
      </c>
      <c r="H486" s="16">
        <f t="shared" si="7"/>
        <v>0.7</v>
      </c>
      <c r="I486" s="50"/>
    </row>
    <row r="487" spans="1:9">
      <c r="A487" s="48" t="s">
        <v>967</v>
      </c>
      <c r="B487" s="49">
        <v>0.6</v>
      </c>
      <c r="C487" s="49">
        <v>0.6</v>
      </c>
      <c r="D487" s="49"/>
      <c r="E487" s="50">
        <v>0</v>
      </c>
      <c r="F487" s="50">
        <v>41.893000000000001</v>
      </c>
      <c r="G487" s="50">
        <v>15.942</v>
      </c>
      <c r="H487" s="16">
        <f t="shared" si="7"/>
        <v>0.7</v>
      </c>
      <c r="I487" s="50"/>
    </row>
    <row r="488" spans="1:9">
      <c r="A488" s="48" t="s">
        <v>968</v>
      </c>
      <c r="B488" s="49">
        <v>0.6</v>
      </c>
      <c r="C488" s="49">
        <v>0.6</v>
      </c>
      <c r="D488" s="49"/>
      <c r="E488" s="50">
        <v>0</v>
      </c>
      <c r="F488" s="50">
        <v>41.893000000000001</v>
      </c>
      <c r="G488" s="50">
        <v>16.542000000000002</v>
      </c>
      <c r="H488" s="16">
        <f t="shared" si="7"/>
        <v>0.7</v>
      </c>
      <c r="I488" s="50"/>
    </row>
    <row r="489" spans="1:9">
      <c r="A489" s="48" t="s">
        <v>969</v>
      </c>
      <c r="B489" s="49">
        <v>0.6</v>
      </c>
      <c r="C489" s="49">
        <v>0.6</v>
      </c>
      <c r="D489" s="49"/>
      <c r="E489" s="50">
        <v>0</v>
      </c>
      <c r="F489" s="50">
        <v>41.893000000000001</v>
      </c>
      <c r="G489" s="50">
        <v>17.141999999999999</v>
      </c>
      <c r="H489" s="16">
        <f t="shared" si="7"/>
        <v>0.7</v>
      </c>
      <c r="I489" s="50"/>
    </row>
    <row r="490" spans="1:9">
      <c r="A490" s="48" t="s">
        <v>970</v>
      </c>
      <c r="B490" s="49">
        <v>0.6</v>
      </c>
      <c r="C490" s="49">
        <v>0.6</v>
      </c>
      <c r="D490" s="49"/>
      <c r="E490" s="50">
        <v>0</v>
      </c>
      <c r="F490" s="50">
        <v>41.893000000000001</v>
      </c>
      <c r="G490" s="50">
        <v>17.742000000000001</v>
      </c>
      <c r="H490" s="16">
        <f t="shared" si="7"/>
        <v>0.7</v>
      </c>
      <c r="I490" s="50"/>
    </row>
    <row r="491" spans="1:9">
      <c r="A491" s="51" t="s">
        <v>275</v>
      </c>
      <c r="B491" s="52">
        <v>0.6</v>
      </c>
      <c r="C491" s="52">
        <v>0.6</v>
      </c>
      <c r="D491" s="52"/>
      <c r="E491" s="53">
        <v>0</v>
      </c>
      <c r="F491" s="53">
        <v>46.093000000000004</v>
      </c>
      <c r="G491" s="53">
        <v>2.742</v>
      </c>
      <c r="H491" s="16">
        <f t="shared" si="7"/>
        <v>0.7</v>
      </c>
      <c r="I491" s="53"/>
    </row>
    <row r="492" spans="1:9">
      <c r="A492" s="51" t="s">
        <v>276</v>
      </c>
      <c r="B492" s="52">
        <v>0.6</v>
      </c>
      <c r="C492" s="52">
        <v>0.6</v>
      </c>
      <c r="D492" s="52"/>
      <c r="E492" s="53">
        <v>0</v>
      </c>
      <c r="F492" s="53">
        <v>46.093000000000004</v>
      </c>
      <c r="G492" s="53">
        <v>3.3420000000000001</v>
      </c>
      <c r="H492" s="16">
        <f t="shared" si="7"/>
        <v>0.7</v>
      </c>
      <c r="I492" s="53"/>
    </row>
    <row r="493" spans="1:9">
      <c r="A493" s="51" t="s">
        <v>277</v>
      </c>
      <c r="B493" s="52">
        <v>0.6</v>
      </c>
      <c r="C493" s="52">
        <v>0.6</v>
      </c>
      <c r="D493" s="52"/>
      <c r="E493" s="53">
        <v>0</v>
      </c>
      <c r="F493" s="53">
        <v>46.093000000000004</v>
      </c>
      <c r="G493" s="53">
        <v>3.9420000000000002</v>
      </c>
      <c r="H493" s="16">
        <f t="shared" si="7"/>
        <v>0.7</v>
      </c>
      <c r="I493" s="53"/>
    </row>
    <row r="494" spans="1:9">
      <c r="A494" s="51" t="s">
        <v>278</v>
      </c>
      <c r="B494" s="52">
        <v>0.6</v>
      </c>
      <c r="C494" s="52">
        <v>0.6</v>
      </c>
      <c r="D494" s="52"/>
      <c r="E494" s="53">
        <v>0</v>
      </c>
      <c r="F494" s="53">
        <v>46.093000000000004</v>
      </c>
      <c r="G494" s="53">
        <v>4.5419999999999998</v>
      </c>
      <c r="H494" s="16">
        <f t="shared" si="7"/>
        <v>0.7</v>
      </c>
      <c r="I494" s="53"/>
    </row>
    <row r="495" spans="1:9">
      <c r="A495" s="51" t="s">
        <v>279</v>
      </c>
      <c r="B495" s="52">
        <v>0.6</v>
      </c>
      <c r="C495" s="52">
        <v>0.6</v>
      </c>
      <c r="D495" s="52"/>
      <c r="E495" s="53">
        <v>0</v>
      </c>
      <c r="F495" s="53">
        <v>46.093000000000004</v>
      </c>
      <c r="G495" s="53">
        <v>5.1420000000000003</v>
      </c>
      <c r="H495" s="16">
        <f t="shared" si="7"/>
        <v>0.7</v>
      </c>
      <c r="I495" s="53"/>
    </row>
    <row r="496" spans="1:9">
      <c r="A496" s="51" t="s">
        <v>280</v>
      </c>
      <c r="B496" s="52">
        <v>0.6</v>
      </c>
      <c r="C496" s="52">
        <v>0.6</v>
      </c>
      <c r="D496" s="52"/>
      <c r="E496" s="53">
        <v>0</v>
      </c>
      <c r="F496" s="53">
        <v>46.093000000000004</v>
      </c>
      <c r="G496" s="53">
        <v>5.742</v>
      </c>
      <c r="H496" s="16">
        <f t="shared" si="7"/>
        <v>0.7</v>
      </c>
      <c r="I496" s="53"/>
    </row>
    <row r="497" spans="1:9">
      <c r="A497" s="51" t="s">
        <v>281</v>
      </c>
      <c r="B497" s="52">
        <v>0.6</v>
      </c>
      <c r="C497" s="52">
        <v>0.6</v>
      </c>
      <c r="D497" s="52"/>
      <c r="E497" s="53">
        <v>0</v>
      </c>
      <c r="F497" s="53">
        <v>46.093000000000004</v>
      </c>
      <c r="G497" s="53">
        <v>6.3419999999999996</v>
      </c>
      <c r="H497" s="16">
        <f t="shared" si="7"/>
        <v>0.7</v>
      </c>
      <c r="I497" s="53"/>
    </row>
    <row r="498" spans="1:9">
      <c r="A498" s="51" t="s">
        <v>282</v>
      </c>
      <c r="B498" s="52">
        <v>0.6</v>
      </c>
      <c r="C498" s="52">
        <v>0.6</v>
      </c>
      <c r="D498" s="52"/>
      <c r="E498" s="53">
        <v>0</v>
      </c>
      <c r="F498" s="53">
        <v>46.093000000000004</v>
      </c>
      <c r="G498" s="53">
        <v>6.9420000000000002</v>
      </c>
      <c r="H498" s="16">
        <f t="shared" si="7"/>
        <v>0.7</v>
      </c>
      <c r="I498" s="53"/>
    </row>
    <row r="499" spans="1:9">
      <c r="A499" s="51" t="s">
        <v>283</v>
      </c>
      <c r="B499" s="52">
        <v>0.6</v>
      </c>
      <c r="C499" s="52">
        <v>0.6</v>
      </c>
      <c r="D499" s="52"/>
      <c r="E499" s="53">
        <v>0</v>
      </c>
      <c r="F499" s="53">
        <v>46.093000000000004</v>
      </c>
      <c r="G499" s="53">
        <v>7.5419999999999998</v>
      </c>
      <c r="H499" s="16">
        <f t="shared" si="7"/>
        <v>0.7</v>
      </c>
      <c r="I499" s="53"/>
    </row>
    <row r="500" spans="1:9">
      <c r="A500" s="51" t="s">
        <v>284</v>
      </c>
      <c r="B500" s="52">
        <v>0.6</v>
      </c>
      <c r="C500" s="52">
        <v>0.6</v>
      </c>
      <c r="D500" s="52"/>
      <c r="E500" s="53">
        <v>0</v>
      </c>
      <c r="F500" s="53">
        <v>46.093000000000004</v>
      </c>
      <c r="G500" s="53">
        <v>8.1419999999999995</v>
      </c>
      <c r="H500" s="16">
        <f t="shared" si="7"/>
        <v>0.7</v>
      </c>
      <c r="I500" s="53"/>
    </row>
    <row r="501" spans="1:9">
      <c r="A501" s="51" t="s">
        <v>285</v>
      </c>
      <c r="B501" s="52">
        <v>0.6</v>
      </c>
      <c r="C501" s="52">
        <v>0.6</v>
      </c>
      <c r="D501" s="52"/>
      <c r="E501" s="53">
        <v>0</v>
      </c>
      <c r="F501" s="53">
        <v>46.093000000000004</v>
      </c>
      <c r="G501" s="53">
        <v>8.7420000000000009</v>
      </c>
      <c r="H501" s="16">
        <f t="shared" si="7"/>
        <v>0.7</v>
      </c>
      <c r="I501" s="53"/>
    </row>
    <row r="502" spans="1:9">
      <c r="A502" s="51" t="s">
        <v>286</v>
      </c>
      <c r="B502" s="52">
        <v>0.6</v>
      </c>
      <c r="C502" s="52">
        <v>0.6</v>
      </c>
      <c r="D502" s="52"/>
      <c r="E502" s="53">
        <v>0</v>
      </c>
      <c r="F502" s="53">
        <v>46.093000000000004</v>
      </c>
      <c r="G502" s="53">
        <v>9.3420000000000005</v>
      </c>
      <c r="H502" s="16">
        <f t="shared" si="7"/>
        <v>0.7</v>
      </c>
      <c r="I502" s="53"/>
    </row>
    <row r="503" spans="1:9">
      <c r="A503" s="51" t="s">
        <v>287</v>
      </c>
      <c r="B503" s="52">
        <v>0.6</v>
      </c>
      <c r="C503" s="52">
        <v>0.6</v>
      </c>
      <c r="D503" s="52"/>
      <c r="E503" s="53">
        <v>0</v>
      </c>
      <c r="F503" s="53">
        <v>46.093000000000004</v>
      </c>
      <c r="G503" s="53">
        <v>9.9420000000000002</v>
      </c>
      <c r="H503" s="16">
        <f t="shared" si="7"/>
        <v>0.7</v>
      </c>
      <c r="I503" s="53"/>
    </row>
    <row r="504" spans="1:9">
      <c r="A504" s="51" t="s">
        <v>288</v>
      </c>
      <c r="B504" s="52">
        <v>0.6</v>
      </c>
      <c r="C504" s="52">
        <v>0.6</v>
      </c>
      <c r="D504" s="52"/>
      <c r="E504" s="53">
        <v>0</v>
      </c>
      <c r="F504" s="53">
        <v>46.093000000000004</v>
      </c>
      <c r="G504" s="53">
        <v>10.542</v>
      </c>
      <c r="H504" s="16">
        <f t="shared" si="7"/>
        <v>0.7</v>
      </c>
      <c r="I504" s="53"/>
    </row>
    <row r="505" spans="1:9">
      <c r="A505" s="51" t="s">
        <v>289</v>
      </c>
      <c r="B505" s="52">
        <v>0.6</v>
      </c>
      <c r="C505" s="52">
        <v>0.6</v>
      </c>
      <c r="D505" s="52"/>
      <c r="E505" s="53">
        <v>0</v>
      </c>
      <c r="F505" s="53">
        <v>46.093000000000004</v>
      </c>
      <c r="G505" s="53">
        <v>11.141999999999999</v>
      </c>
      <c r="H505" s="16">
        <f t="shared" si="7"/>
        <v>0.7</v>
      </c>
      <c r="I505" s="53"/>
    </row>
    <row r="506" spans="1:9">
      <c r="A506" s="51" t="s">
        <v>290</v>
      </c>
      <c r="B506" s="52">
        <v>0.6</v>
      </c>
      <c r="C506" s="52">
        <v>0.6</v>
      </c>
      <c r="D506" s="52"/>
      <c r="E506" s="53">
        <v>0</v>
      </c>
      <c r="F506" s="53">
        <v>46.093000000000004</v>
      </c>
      <c r="G506" s="53">
        <v>11.742000000000001</v>
      </c>
      <c r="H506" s="16">
        <f t="shared" si="7"/>
        <v>0.7</v>
      </c>
      <c r="I506" s="53"/>
    </row>
    <row r="507" spans="1:9">
      <c r="A507" s="51" t="s">
        <v>291</v>
      </c>
      <c r="B507" s="52">
        <v>0.6</v>
      </c>
      <c r="C507" s="52">
        <v>0.6</v>
      </c>
      <c r="D507" s="52"/>
      <c r="E507" s="53">
        <v>0</v>
      </c>
      <c r="F507" s="53">
        <v>46.093000000000004</v>
      </c>
      <c r="G507" s="53">
        <v>12.342000000000001</v>
      </c>
      <c r="H507" s="16">
        <f t="shared" si="7"/>
        <v>0.7</v>
      </c>
      <c r="I507" s="53"/>
    </row>
    <row r="508" spans="1:9">
      <c r="A508" s="51" t="s">
        <v>292</v>
      </c>
      <c r="B508" s="52">
        <v>0.6</v>
      </c>
      <c r="C508" s="52">
        <v>0.6</v>
      </c>
      <c r="D508" s="52"/>
      <c r="E508" s="53">
        <v>0</v>
      </c>
      <c r="F508" s="53">
        <v>46.093000000000004</v>
      </c>
      <c r="G508" s="53">
        <v>12.942</v>
      </c>
      <c r="H508" s="16">
        <f t="shared" si="7"/>
        <v>0.7</v>
      </c>
      <c r="I508" s="53"/>
    </row>
    <row r="509" spans="1:9">
      <c r="A509" s="51" t="s">
        <v>293</v>
      </c>
      <c r="B509" s="52">
        <v>0.6</v>
      </c>
      <c r="C509" s="52">
        <v>0.6</v>
      </c>
      <c r="D509" s="52"/>
      <c r="E509" s="53">
        <v>0</v>
      </c>
      <c r="F509" s="53">
        <v>46.093000000000004</v>
      </c>
      <c r="G509" s="53">
        <v>13.542</v>
      </c>
      <c r="H509" s="16">
        <f t="shared" si="7"/>
        <v>0.7</v>
      </c>
      <c r="I509" s="53"/>
    </row>
    <row r="510" spans="1:9">
      <c r="A510" s="51" t="s">
        <v>294</v>
      </c>
      <c r="B510" s="52">
        <v>0.6</v>
      </c>
      <c r="C510" s="52">
        <v>0.6</v>
      </c>
      <c r="D510" s="52"/>
      <c r="E510" s="53">
        <v>0</v>
      </c>
      <c r="F510" s="53">
        <v>46.093000000000004</v>
      </c>
      <c r="G510" s="53">
        <v>14.141999999999999</v>
      </c>
      <c r="H510" s="16">
        <f t="shared" si="7"/>
        <v>0.7</v>
      </c>
      <c r="I510" s="53"/>
    </row>
    <row r="511" spans="1:9">
      <c r="A511" s="51" t="s">
        <v>295</v>
      </c>
      <c r="B511" s="52">
        <v>0.6</v>
      </c>
      <c r="C511" s="52">
        <v>0.6</v>
      </c>
      <c r="D511" s="52"/>
      <c r="E511" s="53">
        <v>0</v>
      </c>
      <c r="F511" s="53">
        <v>46.093000000000004</v>
      </c>
      <c r="G511" s="53">
        <v>14.742000000000001</v>
      </c>
      <c r="H511" s="16">
        <f t="shared" si="7"/>
        <v>0.7</v>
      </c>
      <c r="I511" s="53"/>
    </row>
    <row r="512" spans="1:9">
      <c r="A512" s="51" t="s">
        <v>296</v>
      </c>
      <c r="B512" s="52">
        <v>0.6</v>
      </c>
      <c r="C512" s="52">
        <v>0.6</v>
      </c>
      <c r="D512" s="52"/>
      <c r="E512" s="53">
        <v>0</v>
      </c>
      <c r="F512" s="53">
        <v>46.093000000000004</v>
      </c>
      <c r="G512" s="53">
        <v>15.342000000000001</v>
      </c>
      <c r="H512" s="16">
        <f t="shared" si="7"/>
        <v>0.7</v>
      </c>
      <c r="I512" s="53"/>
    </row>
    <row r="513" spans="1:9">
      <c r="A513" s="51" t="s">
        <v>297</v>
      </c>
      <c r="B513" s="52">
        <v>0.6</v>
      </c>
      <c r="C513" s="52">
        <v>0.6</v>
      </c>
      <c r="D513" s="52"/>
      <c r="E513" s="53">
        <v>0</v>
      </c>
      <c r="F513" s="53">
        <v>46.093000000000004</v>
      </c>
      <c r="G513" s="53">
        <v>15.942</v>
      </c>
      <c r="H513" s="16">
        <f t="shared" si="7"/>
        <v>0.7</v>
      </c>
      <c r="I513" s="53"/>
    </row>
    <row r="514" spans="1:9">
      <c r="A514" s="51" t="s">
        <v>298</v>
      </c>
      <c r="B514" s="52">
        <v>0.6</v>
      </c>
      <c r="C514" s="52">
        <v>0.6</v>
      </c>
      <c r="D514" s="52"/>
      <c r="E514" s="53">
        <v>0</v>
      </c>
      <c r="F514" s="53">
        <v>46.093000000000004</v>
      </c>
      <c r="G514" s="53">
        <v>16.542000000000002</v>
      </c>
      <c r="H514" s="16">
        <f t="shared" si="7"/>
        <v>0.7</v>
      </c>
      <c r="I514" s="53"/>
    </row>
    <row r="515" spans="1:9">
      <c r="A515" s="51" t="s">
        <v>299</v>
      </c>
      <c r="B515" s="52">
        <v>0.6</v>
      </c>
      <c r="C515" s="52">
        <v>0.6</v>
      </c>
      <c r="D515" s="52"/>
      <c r="E515" s="53">
        <v>0</v>
      </c>
      <c r="F515" s="53">
        <v>46.093000000000004</v>
      </c>
      <c r="G515" s="53">
        <v>17.141999999999999</v>
      </c>
      <c r="H515" s="16">
        <f t="shared" si="7"/>
        <v>0.7</v>
      </c>
      <c r="I515" s="53"/>
    </row>
    <row r="516" spans="1:9">
      <c r="A516" s="51" t="s">
        <v>300</v>
      </c>
      <c r="B516" s="52">
        <v>0.6</v>
      </c>
      <c r="C516" s="52">
        <v>0.6</v>
      </c>
      <c r="D516" s="52"/>
      <c r="E516" s="53">
        <v>0</v>
      </c>
      <c r="F516" s="53">
        <v>46.093000000000004</v>
      </c>
      <c r="G516" s="53">
        <v>17.742000000000001</v>
      </c>
      <c r="H516" s="16">
        <f t="shared" si="7"/>
        <v>0.7</v>
      </c>
      <c r="I516" s="53"/>
    </row>
    <row r="517" spans="1:9">
      <c r="A517" s="54" t="s">
        <v>301</v>
      </c>
      <c r="B517" s="55">
        <v>0.6</v>
      </c>
      <c r="C517" s="55">
        <v>0.6</v>
      </c>
      <c r="D517" s="55"/>
      <c r="E517" s="56">
        <v>0</v>
      </c>
      <c r="F517" s="56">
        <v>46.692999999999998</v>
      </c>
      <c r="G517" s="56">
        <v>2.742</v>
      </c>
      <c r="H517" s="16">
        <f t="shared" si="7"/>
        <v>0.7</v>
      </c>
      <c r="I517" s="56"/>
    </row>
    <row r="518" spans="1:9">
      <c r="A518" s="54" t="s">
        <v>302</v>
      </c>
      <c r="B518" s="55">
        <v>0.6</v>
      </c>
      <c r="C518" s="55">
        <v>0.6</v>
      </c>
      <c r="D518" s="55"/>
      <c r="E518" s="56">
        <v>0</v>
      </c>
      <c r="F518" s="56">
        <v>46.692999999999998</v>
      </c>
      <c r="G518" s="56">
        <v>3.3420000000000001</v>
      </c>
      <c r="H518" s="16">
        <f t="shared" si="7"/>
        <v>0.7</v>
      </c>
      <c r="I518" s="56"/>
    </row>
    <row r="519" spans="1:9">
      <c r="A519" s="54" t="s">
        <v>303</v>
      </c>
      <c r="B519" s="55">
        <v>0.6</v>
      </c>
      <c r="C519" s="55">
        <v>0.6</v>
      </c>
      <c r="D519" s="55"/>
      <c r="E519" s="56">
        <v>0</v>
      </c>
      <c r="F519" s="56">
        <v>46.692999999999998</v>
      </c>
      <c r="G519" s="56">
        <v>3.9420000000000002</v>
      </c>
      <c r="H519" s="16">
        <f t="shared" si="7"/>
        <v>0.7</v>
      </c>
      <c r="I519" s="56"/>
    </row>
    <row r="520" spans="1:9">
      <c r="A520" s="54" t="s">
        <v>304</v>
      </c>
      <c r="B520" s="55">
        <v>0.6</v>
      </c>
      <c r="C520" s="55">
        <v>0.6</v>
      </c>
      <c r="D520" s="55"/>
      <c r="E520" s="56">
        <v>0</v>
      </c>
      <c r="F520" s="56">
        <v>46.692999999999998</v>
      </c>
      <c r="G520" s="56">
        <v>4.5419999999999998</v>
      </c>
      <c r="H520" s="16">
        <f t="shared" si="7"/>
        <v>0.7</v>
      </c>
      <c r="I520" s="56"/>
    </row>
    <row r="521" spans="1:9">
      <c r="A521" s="54" t="s">
        <v>305</v>
      </c>
      <c r="B521" s="55">
        <v>0.6</v>
      </c>
      <c r="C521" s="55">
        <v>0.6</v>
      </c>
      <c r="D521" s="55"/>
      <c r="E521" s="56">
        <v>0</v>
      </c>
      <c r="F521" s="56">
        <v>46.692999999999998</v>
      </c>
      <c r="G521" s="56">
        <v>5.1420000000000003</v>
      </c>
      <c r="H521" s="16">
        <f t="shared" si="7"/>
        <v>0.7</v>
      </c>
      <c r="I521" s="56"/>
    </row>
    <row r="522" spans="1:9">
      <c r="A522" s="54" t="s">
        <v>306</v>
      </c>
      <c r="B522" s="55">
        <v>0.6</v>
      </c>
      <c r="C522" s="55">
        <v>0.6</v>
      </c>
      <c r="D522" s="55"/>
      <c r="E522" s="56">
        <v>0</v>
      </c>
      <c r="F522" s="56">
        <v>46.692999999999998</v>
      </c>
      <c r="G522" s="56">
        <v>5.742</v>
      </c>
      <c r="H522" s="16">
        <f t="shared" si="7"/>
        <v>0.7</v>
      </c>
      <c r="I522" s="56"/>
    </row>
    <row r="523" spans="1:9">
      <c r="A523" s="54" t="s">
        <v>307</v>
      </c>
      <c r="B523" s="55">
        <v>0.6</v>
      </c>
      <c r="C523" s="55">
        <v>0.6</v>
      </c>
      <c r="D523" s="55"/>
      <c r="E523" s="56">
        <v>0</v>
      </c>
      <c r="F523" s="56">
        <v>46.692999999999998</v>
      </c>
      <c r="G523" s="56">
        <v>6.3419999999999996</v>
      </c>
      <c r="H523" s="16">
        <f t="shared" si="7"/>
        <v>0.7</v>
      </c>
      <c r="I523" s="56"/>
    </row>
    <row r="524" spans="1:9">
      <c r="A524" s="54" t="s">
        <v>308</v>
      </c>
      <c r="B524" s="55">
        <v>0.6</v>
      </c>
      <c r="C524" s="55">
        <v>0.6</v>
      </c>
      <c r="D524" s="55"/>
      <c r="E524" s="56">
        <v>0</v>
      </c>
      <c r="F524" s="56">
        <v>46.692999999999998</v>
      </c>
      <c r="G524" s="56">
        <v>6.9420000000000002</v>
      </c>
      <c r="H524" s="16">
        <f t="shared" si="7"/>
        <v>0.7</v>
      </c>
      <c r="I524" s="56"/>
    </row>
    <row r="525" spans="1:9">
      <c r="A525" s="54" t="s">
        <v>309</v>
      </c>
      <c r="B525" s="55">
        <v>0.6</v>
      </c>
      <c r="C525" s="55">
        <v>0.6</v>
      </c>
      <c r="D525" s="55"/>
      <c r="E525" s="56">
        <v>0</v>
      </c>
      <c r="F525" s="56">
        <v>46.692999999999998</v>
      </c>
      <c r="G525" s="56">
        <v>8.7420000000000009</v>
      </c>
      <c r="H525" s="16">
        <f t="shared" si="7"/>
        <v>0.7</v>
      </c>
      <c r="I525" s="56"/>
    </row>
    <row r="526" spans="1:9">
      <c r="A526" s="54" t="s">
        <v>310</v>
      </c>
      <c r="B526" s="55">
        <v>0.6</v>
      </c>
      <c r="C526" s="55">
        <v>0.6</v>
      </c>
      <c r="D526" s="55"/>
      <c r="E526" s="56">
        <v>0</v>
      </c>
      <c r="F526" s="56">
        <v>46.692999999999998</v>
      </c>
      <c r="G526" s="56">
        <v>9.3420000000000005</v>
      </c>
      <c r="H526" s="16">
        <f t="shared" si="7"/>
        <v>0.7</v>
      </c>
      <c r="I526" s="56"/>
    </row>
    <row r="527" spans="1:9">
      <c r="A527" s="54" t="s">
        <v>311</v>
      </c>
      <c r="B527" s="55">
        <v>0.6</v>
      </c>
      <c r="C527" s="55">
        <v>0.6</v>
      </c>
      <c r="D527" s="55"/>
      <c r="E527" s="56">
        <v>0</v>
      </c>
      <c r="F527" s="56">
        <v>46.692999999999998</v>
      </c>
      <c r="G527" s="56">
        <v>9.9420000000000002</v>
      </c>
      <c r="H527" s="16">
        <f t="shared" si="7"/>
        <v>0.7</v>
      </c>
      <c r="I527" s="56"/>
    </row>
    <row r="528" spans="1:9">
      <c r="A528" s="54" t="s">
        <v>312</v>
      </c>
      <c r="B528" s="55">
        <v>0.6</v>
      </c>
      <c r="C528" s="55">
        <v>0.6</v>
      </c>
      <c r="D528" s="55"/>
      <c r="E528" s="56">
        <v>0</v>
      </c>
      <c r="F528" s="56">
        <v>46.692999999999998</v>
      </c>
      <c r="G528" s="56">
        <v>10.542</v>
      </c>
      <c r="H528" s="16">
        <f t="shared" si="7"/>
        <v>0.7</v>
      </c>
      <c r="I528" s="56"/>
    </row>
    <row r="529" spans="1:9">
      <c r="A529" s="54" t="s">
        <v>313</v>
      </c>
      <c r="B529" s="55">
        <v>0.6</v>
      </c>
      <c r="C529" s="55">
        <v>0.6</v>
      </c>
      <c r="D529" s="55"/>
      <c r="E529" s="56">
        <v>0</v>
      </c>
      <c r="F529" s="56">
        <v>46.692999999999998</v>
      </c>
      <c r="G529" s="56">
        <v>11.141999999999999</v>
      </c>
      <c r="H529" s="16">
        <f t="shared" si="7"/>
        <v>0.7</v>
      </c>
      <c r="I529" s="56"/>
    </row>
    <row r="530" spans="1:9">
      <c r="A530" s="54" t="s">
        <v>314</v>
      </c>
      <c r="B530" s="55">
        <v>0.6</v>
      </c>
      <c r="C530" s="55">
        <v>0.6</v>
      </c>
      <c r="D530" s="55"/>
      <c r="E530" s="56">
        <v>0</v>
      </c>
      <c r="F530" s="56">
        <v>46.692999999999998</v>
      </c>
      <c r="G530" s="56">
        <v>11.742000000000001</v>
      </c>
      <c r="H530" s="16">
        <f t="shared" si="7"/>
        <v>0.7</v>
      </c>
      <c r="I530" s="56"/>
    </row>
    <row r="531" spans="1:9">
      <c r="A531" s="54" t="s">
        <v>315</v>
      </c>
      <c r="B531" s="55">
        <v>0.6</v>
      </c>
      <c r="C531" s="55">
        <v>0.6</v>
      </c>
      <c r="D531" s="55"/>
      <c r="E531" s="56">
        <v>0</v>
      </c>
      <c r="F531" s="56">
        <v>46.692999999999998</v>
      </c>
      <c r="G531" s="56">
        <v>12.342000000000001</v>
      </c>
      <c r="H531" s="16">
        <f t="shared" si="7"/>
        <v>0.7</v>
      </c>
      <c r="I531" s="56"/>
    </row>
    <row r="532" spans="1:9">
      <c r="A532" s="54" t="s">
        <v>316</v>
      </c>
      <c r="B532" s="55">
        <v>0.6</v>
      </c>
      <c r="C532" s="55">
        <v>0.6</v>
      </c>
      <c r="D532" s="55"/>
      <c r="E532" s="56">
        <v>0</v>
      </c>
      <c r="F532" s="56">
        <v>46.692999999999998</v>
      </c>
      <c r="G532" s="56">
        <v>12.942</v>
      </c>
      <c r="H532" s="16">
        <f t="shared" si="7"/>
        <v>0.7</v>
      </c>
      <c r="I532" s="56"/>
    </row>
    <row r="533" spans="1:9">
      <c r="A533" s="54" t="s">
        <v>971</v>
      </c>
      <c r="B533" s="55">
        <v>0.6</v>
      </c>
      <c r="C533" s="55">
        <v>0.6</v>
      </c>
      <c r="D533" s="55"/>
      <c r="E533" s="56">
        <v>0</v>
      </c>
      <c r="F533" s="56">
        <v>46.692999999999998</v>
      </c>
      <c r="G533" s="56">
        <v>13.542</v>
      </c>
      <c r="H533" s="16">
        <f t="shared" si="7"/>
        <v>0.7</v>
      </c>
      <c r="I533" s="56"/>
    </row>
    <row r="534" spans="1:9">
      <c r="A534" s="54" t="s">
        <v>972</v>
      </c>
      <c r="B534" s="55">
        <v>0.6</v>
      </c>
      <c r="C534" s="55">
        <v>0.6</v>
      </c>
      <c r="D534" s="55"/>
      <c r="E534" s="56">
        <v>0</v>
      </c>
      <c r="F534" s="56">
        <v>46.692999999999998</v>
      </c>
      <c r="G534" s="56">
        <v>15.342000000000001</v>
      </c>
      <c r="H534" s="16">
        <f t="shared" si="7"/>
        <v>0.7</v>
      </c>
      <c r="I534" s="56"/>
    </row>
    <row r="535" spans="1:9">
      <c r="A535" s="54" t="s">
        <v>973</v>
      </c>
      <c r="B535" s="55">
        <v>0.6</v>
      </c>
      <c r="C535" s="55">
        <v>0.6</v>
      </c>
      <c r="D535" s="55"/>
      <c r="E535" s="56">
        <v>0</v>
      </c>
      <c r="F535" s="56">
        <v>46.692999999999998</v>
      </c>
      <c r="G535" s="56">
        <v>15.942</v>
      </c>
      <c r="H535" s="16">
        <f t="shared" si="7"/>
        <v>0.7</v>
      </c>
      <c r="I535" s="56"/>
    </row>
    <row r="536" spans="1:9">
      <c r="A536" s="54" t="s">
        <v>974</v>
      </c>
      <c r="B536" s="55">
        <v>0.6</v>
      </c>
      <c r="C536" s="55">
        <v>0.6</v>
      </c>
      <c r="D536" s="55"/>
      <c r="E536" s="56">
        <v>0</v>
      </c>
      <c r="F536" s="56">
        <v>46.692999999999998</v>
      </c>
      <c r="G536" s="56">
        <v>16.542000000000002</v>
      </c>
      <c r="H536" s="16">
        <f t="shared" ref="H536:H557" si="8">$I$23</f>
        <v>0.7</v>
      </c>
      <c r="I536" s="56"/>
    </row>
    <row r="537" spans="1:9">
      <c r="A537" s="54" t="s">
        <v>975</v>
      </c>
      <c r="B537" s="55">
        <v>0.6</v>
      </c>
      <c r="C537" s="55">
        <v>0.6</v>
      </c>
      <c r="D537" s="55"/>
      <c r="E537" s="56">
        <v>0</v>
      </c>
      <c r="F537" s="56">
        <v>46.692999999999998</v>
      </c>
      <c r="G537" s="56">
        <v>17.141999999999999</v>
      </c>
      <c r="H537" s="16">
        <f t="shared" si="8"/>
        <v>0.7</v>
      </c>
      <c r="I537" s="56"/>
    </row>
    <row r="538" spans="1:9">
      <c r="A538" s="23" t="s">
        <v>1595</v>
      </c>
      <c r="B538" s="25">
        <v>2.5499999999999998</v>
      </c>
      <c r="C538" s="25">
        <v>0.91900000000000004</v>
      </c>
      <c r="D538" s="25"/>
      <c r="E538" s="25"/>
      <c r="F538" s="25">
        <v>5.4249999999999998</v>
      </c>
      <c r="G538" s="25">
        <v>20.013000000000002</v>
      </c>
      <c r="H538" s="16">
        <f t="shared" si="8"/>
        <v>0.7</v>
      </c>
      <c r="I538" s="25"/>
    </row>
    <row r="539" spans="1:9">
      <c r="A539" s="23" t="s">
        <v>1596</v>
      </c>
      <c r="B539" s="25">
        <v>2.5499999999999998</v>
      </c>
      <c r="C539" s="25">
        <v>0.91900000000000004</v>
      </c>
      <c r="D539" s="25"/>
      <c r="E539" s="25"/>
      <c r="F539" s="25">
        <v>8.9250000000000007</v>
      </c>
      <c r="G539" s="25">
        <v>20.013000000000002</v>
      </c>
      <c r="H539" s="16">
        <f t="shared" si="8"/>
        <v>0.7</v>
      </c>
      <c r="I539" s="25"/>
    </row>
    <row r="540" spans="1:9">
      <c r="A540" s="23" t="s">
        <v>1597</v>
      </c>
      <c r="B540" s="25">
        <v>2.5499999999999998</v>
      </c>
      <c r="C540" s="25">
        <v>0.91900000000000004</v>
      </c>
      <c r="D540" s="25"/>
      <c r="E540" s="25"/>
      <c r="F540" s="25">
        <v>13.521000000000001</v>
      </c>
      <c r="G540" s="25">
        <v>20.013000000000002</v>
      </c>
      <c r="H540" s="16">
        <f t="shared" si="8"/>
        <v>0.7</v>
      </c>
      <c r="I540" s="25"/>
    </row>
    <row r="541" spans="1:9">
      <c r="A541" s="23" t="s">
        <v>1598</v>
      </c>
      <c r="B541" s="25">
        <v>2.5499999999999998</v>
      </c>
      <c r="C541" s="25">
        <v>0.91900000000000004</v>
      </c>
      <c r="D541" s="25"/>
      <c r="E541" s="25"/>
      <c r="F541" s="25">
        <v>17.021000000000001</v>
      </c>
      <c r="G541" s="25">
        <v>20.013000000000002</v>
      </c>
      <c r="H541" s="16">
        <f t="shared" si="8"/>
        <v>0.7</v>
      </c>
      <c r="I541" s="25"/>
    </row>
    <row r="542" spans="1:9">
      <c r="A542" s="23" t="s">
        <v>1599</v>
      </c>
      <c r="B542" s="25">
        <v>2.5499999999999998</v>
      </c>
      <c r="C542" s="25">
        <v>0.91900000000000004</v>
      </c>
      <c r="D542" s="25"/>
      <c r="E542" s="25"/>
      <c r="F542" s="25">
        <v>21.629000000000001</v>
      </c>
      <c r="G542" s="25">
        <v>20.013000000000002</v>
      </c>
      <c r="H542" s="16">
        <f t="shared" si="8"/>
        <v>0.7</v>
      </c>
      <c r="I542" s="25"/>
    </row>
    <row r="543" spans="1:9">
      <c r="A543" s="23" t="s">
        <v>1600</v>
      </c>
      <c r="B543" s="25">
        <v>2.5499999999999998</v>
      </c>
      <c r="C543" s="25">
        <v>0.91900000000000004</v>
      </c>
      <c r="D543" s="25"/>
      <c r="E543" s="25"/>
      <c r="F543" s="25">
        <v>25.129000000000001</v>
      </c>
      <c r="G543" s="25">
        <v>20.013000000000002</v>
      </c>
      <c r="H543" s="16">
        <f t="shared" si="8"/>
        <v>0.7</v>
      </c>
      <c r="I543" s="25"/>
    </row>
    <row r="544" spans="1:9">
      <c r="A544" s="23" t="s">
        <v>1601</v>
      </c>
      <c r="B544" s="25">
        <v>2.5499999999999998</v>
      </c>
      <c r="C544" s="25">
        <v>0.91900000000000004</v>
      </c>
      <c r="D544" s="25"/>
      <c r="E544" s="25"/>
      <c r="F544" s="25">
        <v>29.701000000000001</v>
      </c>
      <c r="G544" s="25">
        <v>20.013000000000002</v>
      </c>
      <c r="H544" s="16">
        <f t="shared" si="8"/>
        <v>0.7</v>
      </c>
      <c r="I544" s="25"/>
    </row>
    <row r="545" spans="1:9">
      <c r="A545" s="23" t="s">
        <v>1602</v>
      </c>
      <c r="B545" s="25">
        <v>2.5499999999999998</v>
      </c>
      <c r="C545" s="25">
        <v>0.91900000000000004</v>
      </c>
      <c r="D545" s="25"/>
      <c r="E545" s="25"/>
      <c r="F545" s="25">
        <v>33.201000000000001</v>
      </c>
      <c r="G545" s="25">
        <v>20.013000000000002</v>
      </c>
      <c r="H545" s="16">
        <f t="shared" si="8"/>
        <v>0.7</v>
      </c>
      <c r="I545" s="25"/>
    </row>
    <row r="546" spans="1:9">
      <c r="A546" s="23" t="s">
        <v>1603</v>
      </c>
      <c r="B546" s="25">
        <v>2.5499999999999998</v>
      </c>
      <c r="C546" s="25">
        <v>0.91900000000000004</v>
      </c>
      <c r="D546" s="25"/>
      <c r="E546" s="25"/>
      <c r="F546" s="25">
        <v>37.826999999999998</v>
      </c>
      <c r="G546" s="25">
        <v>20.013000000000002</v>
      </c>
      <c r="H546" s="16">
        <f t="shared" si="8"/>
        <v>0.7</v>
      </c>
      <c r="I546" s="25"/>
    </row>
    <row r="547" spans="1:9">
      <c r="A547" s="23" t="s">
        <v>1604</v>
      </c>
      <c r="B547" s="25">
        <v>2.5499999999999998</v>
      </c>
      <c r="C547" s="25">
        <v>0.91900000000000004</v>
      </c>
      <c r="D547" s="25"/>
      <c r="E547" s="25"/>
      <c r="F547" s="25">
        <v>41.326999999999998</v>
      </c>
      <c r="G547" s="25">
        <v>20.013000000000002</v>
      </c>
      <c r="H547" s="16">
        <f t="shared" si="8"/>
        <v>0.7</v>
      </c>
      <c r="I547" s="25"/>
    </row>
    <row r="548" spans="1:9">
      <c r="A548" s="23" t="s">
        <v>1605</v>
      </c>
      <c r="B548" s="25">
        <v>2.5499999999999998</v>
      </c>
      <c r="C548" s="25">
        <v>0.91900000000000004</v>
      </c>
      <c r="D548" s="25"/>
      <c r="E548" s="25"/>
      <c r="F548" s="25">
        <v>5.4939999999999998</v>
      </c>
      <c r="G548" s="25">
        <v>0.49399999999999999</v>
      </c>
      <c r="H548" s="16">
        <f t="shared" si="8"/>
        <v>0.7</v>
      </c>
      <c r="I548" s="25"/>
    </row>
    <row r="549" spans="1:9">
      <c r="A549" s="23" t="s">
        <v>1606</v>
      </c>
      <c r="B549" s="25">
        <v>2.5499999999999998</v>
      </c>
      <c r="C549" s="25">
        <v>0.91900000000000004</v>
      </c>
      <c r="D549" s="25"/>
      <c r="E549" s="25"/>
      <c r="F549" s="25">
        <v>8.9939999999999998</v>
      </c>
      <c r="G549" s="25">
        <v>0.49399999999999999</v>
      </c>
      <c r="H549" s="16">
        <f t="shared" si="8"/>
        <v>0.7</v>
      </c>
      <c r="I549" s="25"/>
    </row>
    <row r="550" spans="1:9">
      <c r="A550" s="23" t="s">
        <v>1607</v>
      </c>
      <c r="B550" s="25">
        <v>2.5499999999999998</v>
      </c>
      <c r="C550" s="25">
        <v>0.91900000000000004</v>
      </c>
      <c r="D550" s="25"/>
      <c r="E550" s="25"/>
      <c r="F550" s="25">
        <v>13.624000000000001</v>
      </c>
      <c r="G550" s="25">
        <v>0.49399999999999999</v>
      </c>
      <c r="H550" s="16">
        <f t="shared" si="8"/>
        <v>0.7</v>
      </c>
      <c r="I550" s="25"/>
    </row>
    <row r="551" spans="1:9">
      <c r="A551" s="23" t="s">
        <v>1608</v>
      </c>
      <c r="B551" s="25">
        <v>2.5499999999999998</v>
      </c>
      <c r="C551" s="25">
        <v>0.91900000000000004</v>
      </c>
      <c r="D551" s="25"/>
      <c r="E551" s="25"/>
      <c r="F551" s="25">
        <v>17.068999999999999</v>
      </c>
      <c r="G551" s="25">
        <v>0.49399999999999999</v>
      </c>
      <c r="H551" s="16">
        <f t="shared" si="8"/>
        <v>0.7</v>
      </c>
      <c r="I551" s="25"/>
    </row>
    <row r="552" spans="1:9">
      <c r="A552" s="23" t="s">
        <v>1609</v>
      </c>
      <c r="B552" s="25">
        <v>2.5499999999999998</v>
      </c>
      <c r="C552" s="25">
        <v>0.91900000000000004</v>
      </c>
      <c r="D552" s="25"/>
      <c r="E552" s="25"/>
      <c r="F552" s="25">
        <v>21.783999999999999</v>
      </c>
      <c r="G552" s="25">
        <v>0.49399999999999999</v>
      </c>
      <c r="H552" s="16">
        <f t="shared" si="8"/>
        <v>0.7</v>
      </c>
      <c r="I552" s="25"/>
    </row>
    <row r="553" spans="1:9">
      <c r="A553" s="23" t="s">
        <v>1610</v>
      </c>
      <c r="B553" s="25">
        <v>2.5499999999999998</v>
      </c>
      <c r="C553" s="25">
        <v>0.91900000000000004</v>
      </c>
      <c r="D553" s="25"/>
      <c r="E553" s="25"/>
      <c r="F553" s="25">
        <v>25.411000000000001</v>
      </c>
      <c r="G553" s="25">
        <v>0.49399999999999999</v>
      </c>
      <c r="H553" s="16">
        <f t="shared" si="8"/>
        <v>0.7</v>
      </c>
      <c r="I553" s="25"/>
    </row>
    <row r="554" spans="1:9">
      <c r="A554" s="23" t="s">
        <v>1611</v>
      </c>
      <c r="B554" s="25">
        <v>2.5499999999999998</v>
      </c>
      <c r="C554" s="25">
        <v>0.91900000000000004</v>
      </c>
      <c r="D554" s="25"/>
      <c r="E554" s="25"/>
      <c r="F554" s="25">
        <v>30.289000000000001</v>
      </c>
      <c r="G554" s="25">
        <v>0.49399999999999999</v>
      </c>
      <c r="H554" s="16">
        <f t="shared" si="8"/>
        <v>0.7</v>
      </c>
      <c r="I554" s="25"/>
    </row>
    <row r="555" spans="1:9">
      <c r="A555" s="23" t="s">
        <v>1612</v>
      </c>
      <c r="B555" s="25">
        <v>2.5499999999999998</v>
      </c>
      <c r="C555" s="25">
        <v>0.91900000000000004</v>
      </c>
      <c r="D555" s="25"/>
      <c r="E555" s="25"/>
      <c r="F555" s="25">
        <v>33.789000000000001</v>
      </c>
      <c r="G555" s="25">
        <v>0.49399999999999999</v>
      </c>
      <c r="H555" s="16">
        <f t="shared" si="8"/>
        <v>0.7</v>
      </c>
      <c r="I555" s="25"/>
    </row>
    <row r="556" spans="1:9">
      <c r="A556" s="23" t="s">
        <v>1613</v>
      </c>
      <c r="B556" s="25">
        <v>2.5499999999999998</v>
      </c>
      <c r="C556" s="25">
        <v>0.91900000000000004</v>
      </c>
      <c r="D556" s="25"/>
      <c r="E556" s="25"/>
      <c r="F556" s="25">
        <v>38.015999999999998</v>
      </c>
      <c r="G556" s="25">
        <v>0.49399999999999999</v>
      </c>
      <c r="H556" s="16">
        <f t="shared" si="8"/>
        <v>0.7</v>
      </c>
      <c r="I556" s="25"/>
    </row>
    <row r="557" spans="1:9">
      <c r="A557" s="23" t="s">
        <v>1614</v>
      </c>
      <c r="B557" s="25">
        <v>2.5499999999999998</v>
      </c>
      <c r="C557" s="25">
        <v>0.91900000000000004</v>
      </c>
      <c r="D557" s="25"/>
      <c r="E557" s="25"/>
      <c r="F557" s="25">
        <v>41.543999999999997</v>
      </c>
      <c r="G557" s="25">
        <v>0.49399999999999999</v>
      </c>
      <c r="H557" s="16">
        <f t="shared" si="8"/>
        <v>0.7</v>
      </c>
      <c r="I557" s="25"/>
    </row>
    <row r="558" spans="1:9">
      <c r="A558" s="36" t="s">
        <v>1615</v>
      </c>
      <c r="B558" s="38">
        <v>1</v>
      </c>
      <c r="C558" s="38">
        <v>1</v>
      </c>
      <c r="D558" s="38"/>
      <c r="E558" s="38"/>
      <c r="F558" s="38">
        <v>0.82499999999999996</v>
      </c>
      <c r="G558" s="38">
        <v>1.1499999999999999</v>
      </c>
      <c r="H558" s="38">
        <v>0</v>
      </c>
      <c r="I558" s="38">
        <f>I22</f>
        <v>4.5999999999999996</v>
      </c>
    </row>
    <row r="559" spans="1:9">
      <c r="A559" s="36" t="s">
        <v>1616</v>
      </c>
      <c r="B559" s="38">
        <v>1</v>
      </c>
      <c r="C559" s="38">
        <v>1</v>
      </c>
      <c r="D559" s="38"/>
      <c r="E559" s="38"/>
      <c r="F559" s="38">
        <v>0.82499999999999996</v>
      </c>
      <c r="G559" s="38">
        <v>7.65</v>
      </c>
      <c r="H559" s="38">
        <v>0</v>
      </c>
      <c r="I559" s="38">
        <f t="shared" ref="I559:I569" si="9">I558</f>
        <v>4.5999999999999996</v>
      </c>
    </row>
    <row r="560" spans="1:9">
      <c r="A560" s="36" t="s">
        <v>1617</v>
      </c>
      <c r="B560" s="38">
        <v>1</v>
      </c>
      <c r="C560" s="38">
        <v>1</v>
      </c>
      <c r="D560" s="38"/>
      <c r="E560" s="38"/>
      <c r="F560" s="38">
        <v>0.82499999999999996</v>
      </c>
      <c r="G560" s="38">
        <v>14.15</v>
      </c>
      <c r="H560" s="38">
        <v>0</v>
      </c>
      <c r="I560" s="38">
        <f t="shared" si="9"/>
        <v>4.5999999999999996</v>
      </c>
    </row>
    <row r="561" spans="1:9">
      <c r="A561" s="36" t="s">
        <v>1618</v>
      </c>
      <c r="B561" s="38">
        <v>1</v>
      </c>
      <c r="C561" s="38">
        <v>1</v>
      </c>
      <c r="D561" s="38"/>
      <c r="E561" s="38"/>
      <c r="F561" s="38">
        <v>48.375</v>
      </c>
      <c r="G561" s="38">
        <v>1.1499999999999999</v>
      </c>
      <c r="H561" s="38">
        <v>0</v>
      </c>
      <c r="I561" s="38">
        <f t="shared" si="9"/>
        <v>4.5999999999999996</v>
      </c>
    </row>
    <row r="562" spans="1:9">
      <c r="A562" s="36" t="s">
        <v>1619</v>
      </c>
      <c r="B562" s="38">
        <v>1</v>
      </c>
      <c r="C562" s="38">
        <v>1</v>
      </c>
      <c r="D562" s="38"/>
      <c r="E562" s="38"/>
      <c r="F562" s="38">
        <v>48.375</v>
      </c>
      <c r="G562" s="38">
        <v>7.65</v>
      </c>
      <c r="H562" s="38">
        <v>0</v>
      </c>
      <c r="I562" s="38">
        <f t="shared" si="9"/>
        <v>4.5999999999999996</v>
      </c>
    </row>
    <row r="563" spans="1:9">
      <c r="A563" s="36" t="s">
        <v>1620</v>
      </c>
      <c r="B563" s="38">
        <v>1</v>
      </c>
      <c r="C563" s="38">
        <v>1</v>
      </c>
      <c r="D563" s="38"/>
      <c r="E563" s="38"/>
      <c r="F563" s="38">
        <v>48.375</v>
      </c>
      <c r="G563" s="38">
        <v>14.15</v>
      </c>
      <c r="H563" s="38">
        <v>0</v>
      </c>
      <c r="I563" s="38">
        <f t="shared" si="9"/>
        <v>4.5999999999999996</v>
      </c>
    </row>
    <row r="564" spans="1:9">
      <c r="A564" s="36" t="s">
        <v>1621</v>
      </c>
      <c r="B564" s="38">
        <v>1</v>
      </c>
      <c r="C564" s="38">
        <v>1.68</v>
      </c>
      <c r="D564" s="38"/>
      <c r="E564" s="38"/>
      <c r="F564" s="38">
        <v>4.3499999999999996</v>
      </c>
      <c r="G564" s="38">
        <v>19.850000000000001</v>
      </c>
      <c r="H564" s="38">
        <v>0</v>
      </c>
      <c r="I564" s="38">
        <f t="shared" si="9"/>
        <v>4.5999999999999996</v>
      </c>
    </row>
    <row r="565" spans="1:9">
      <c r="A565" s="36" t="s">
        <v>1622</v>
      </c>
      <c r="B565" s="38">
        <v>1</v>
      </c>
      <c r="C565" s="38">
        <v>1.68</v>
      </c>
      <c r="D565" s="38"/>
      <c r="E565" s="38"/>
      <c r="F565" s="38">
        <v>12.45</v>
      </c>
      <c r="G565" s="38">
        <v>19.850000000000001</v>
      </c>
      <c r="H565" s="38">
        <v>0</v>
      </c>
      <c r="I565" s="38">
        <f t="shared" si="9"/>
        <v>4.5999999999999996</v>
      </c>
    </row>
    <row r="566" spans="1:9">
      <c r="A566" s="36" t="s">
        <v>1623</v>
      </c>
      <c r="B566" s="38">
        <v>1</v>
      </c>
      <c r="C566" s="38">
        <v>1.68</v>
      </c>
      <c r="D566" s="38"/>
      <c r="E566" s="38"/>
      <c r="F566" s="38">
        <v>20.55</v>
      </c>
      <c r="G566" s="38">
        <v>19.850000000000001</v>
      </c>
      <c r="H566" s="38">
        <v>0</v>
      </c>
      <c r="I566" s="38">
        <f t="shared" si="9"/>
        <v>4.5999999999999996</v>
      </c>
    </row>
    <row r="567" spans="1:9">
      <c r="A567" s="36" t="s">
        <v>1624</v>
      </c>
      <c r="B567" s="38">
        <v>1</v>
      </c>
      <c r="C567" s="38">
        <v>1.68</v>
      </c>
      <c r="D567" s="38"/>
      <c r="E567" s="38"/>
      <c r="F567" s="38">
        <v>28.65</v>
      </c>
      <c r="G567" s="38">
        <v>19.850000000000001</v>
      </c>
      <c r="H567" s="38">
        <v>0</v>
      </c>
      <c r="I567" s="38">
        <f t="shared" si="9"/>
        <v>4.5999999999999996</v>
      </c>
    </row>
    <row r="568" spans="1:9">
      <c r="A568" s="36" t="s">
        <v>1625</v>
      </c>
      <c r="B568" s="38">
        <v>1</v>
      </c>
      <c r="C568" s="38">
        <v>1.68</v>
      </c>
      <c r="D568" s="38"/>
      <c r="E568" s="38"/>
      <c r="F568" s="38">
        <v>36.75</v>
      </c>
      <c r="G568" s="38">
        <v>19.850000000000001</v>
      </c>
      <c r="H568" s="38">
        <v>0</v>
      </c>
      <c r="I568" s="38">
        <f t="shared" si="9"/>
        <v>4.5999999999999996</v>
      </c>
    </row>
    <row r="569" spans="1:9">
      <c r="A569" s="36" t="s">
        <v>1626</v>
      </c>
      <c r="B569" s="38">
        <v>1</v>
      </c>
      <c r="C569" s="38">
        <v>1.68</v>
      </c>
      <c r="D569" s="38"/>
      <c r="E569" s="38"/>
      <c r="F569" s="38">
        <v>44.85</v>
      </c>
      <c r="G569" s="38">
        <v>19.850000000000001</v>
      </c>
      <c r="H569" s="38">
        <v>0</v>
      </c>
      <c r="I569" s="38">
        <f t="shared" si="9"/>
        <v>4.5999999999999996</v>
      </c>
    </row>
    <row r="570" spans="1:9">
      <c r="A570" s="39" t="s">
        <v>329</v>
      </c>
      <c r="B570" s="41">
        <v>0.6</v>
      </c>
      <c r="C570" s="41">
        <v>1.2</v>
      </c>
      <c r="D570" s="40"/>
      <c r="E570" s="40">
        <v>90</v>
      </c>
      <c r="F570" s="41">
        <v>2.8929999999999998</v>
      </c>
      <c r="G570" s="41">
        <v>15.275</v>
      </c>
      <c r="H570" s="40">
        <f t="shared" ref="H570:H633" si="10">$I$23</f>
        <v>0.7</v>
      </c>
      <c r="I570" s="41"/>
    </row>
    <row r="571" spans="1:9">
      <c r="A571" s="39" t="s">
        <v>331</v>
      </c>
      <c r="B571" s="41">
        <v>0.6</v>
      </c>
      <c r="C571" s="41">
        <v>1.2</v>
      </c>
      <c r="D571" s="40"/>
      <c r="E571" s="40">
        <v>90</v>
      </c>
      <c r="F571" s="41">
        <v>2.8929999999999998</v>
      </c>
      <c r="G571" s="41">
        <v>14.675000000000001</v>
      </c>
      <c r="H571" s="40">
        <f t="shared" si="10"/>
        <v>0.7</v>
      </c>
      <c r="I571" s="41"/>
    </row>
    <row r="572" spans="1:9">
      <c r="A572" s="39" t="s">
        <v>332</v>
      </c>
      <c r="B572" s="41">
        <v>0.6</v>
      </c>
      <c r="C572" s="41">
        <v>1.2</v>
      </c>
      <c r="D572" s="40"/>
      <c r="E572" s="40">
        <v>90</v>
      </c>
      <c r="F572" s="41">
        <v>2.8929999999999998</v>
      </c>
      <c r="G572" s="41">
        <v>14.074999999999999</v>
      </c>
      <c r="H572" s="40">
        <f t="shared" si="10"/>
        <v>0.7</v>
      </c>
      <c r="I572" s="41"/>
    </row>
    <row r="573" spans="1:9">
      <c r="A573" s="39" t="s">
        <v>333</v>
      </c>
      <c r="B573" s="41">
        <v>0.6</v>
      </c>
      <c r="C573" s="41">
        <v>1.2</v>
      </c>
      <c r="D573" s="40"/>
      <c r="E573" s="40">
        <v>90</v>
      </c>
      <c r="F573" s="41">
        <v>2.8929999999999998</v>
      </c>
      <c r="G573" s="41">
        <v>13.475</v>
      </c>
      <c r="H573" s="40">
        <f t="shared" si="10"/>
        <v>0.7</v>
      </c>
      <c r="I573" s="41"/>
    </row>
    <row r="574" spans="1:9">
      <c r="A574" s="39" t="s">
        <v>334</v>
      </c>
      <c r="B574" s="41">
        <v>0.6</v>
      </c>
      <c r="C574" s="41">
        <v>1.2</v>
      </c>
      <c r="D574" s="40"/>
      <c r="E574" s="40">
        <v>90</v>
      </c>
      <c r="F574" s="41">
        <v>2.8929999999999998</v>
      </c>
      <c r="G574" s="41">
        <v>11.675000000000001</v>
      </c>
      <c r="H574" s="40">
        <f t="shared" si="10"/>
        <v>0.7</v>
      </c>
      <c r="I574" s="41"/>
    </row>
    <row r="575" spans="1:9">
      <c r="A575" s="39" t="s">
        <v>335</v>
      </c>
      <c r="B575" s="41">
        <v>0.6</v>
      </c>
      <c r="C575" s="41">
        <v>1.2</v>
      </c>
      <c r="D575" s="40"/>
      <c r="E575" s="40">
        <v>90</v>
      </c>
      <c r="F575" s="41">
        <v>2.8929999999999998</v>
      </c>
      <c r="G575" s="41">
        <v>11.074999999999999</v>
      </c>
      <c r="H575" s="40">
        <f t="shared" si="10"/>
        <v>0.7</v>
      </c>
      <c r="I575" s="41"/>
    </row>
    <row r="576" spans="1:9">
      <c r="A576" s="39" t="s">
        <v>336</v>
      </c>
      <c r="B576" s="41">
        <v>0.6</v>
      </c>
      <c r="C576" s="41">
        <v>1.2</v>
      </c>
      <c r="D576" s="40"/>
      <c r="E576" s="40">
        <v>90</v>
      </c>
      <c r="F576" s="41">
        <v>2.8929999999999998</v>
      </c>
      <c r="G576" s="41">
        <v>10.475</v>
      </c>
      <c r="H576" s="40">
        <f t="shared" si="10"/>
        <v>0.7</v>
      </c>
      <c r="I576" s="41"/>
    </row>
    <row r="577" spans="1:9">
      <c r="A577" s="39" t="s">
        <v>337</v>
      </c>
      <c r="B577" s="41">
        <v>0.6</v>
      </c>
      <c r="C577" s="41">
        <v>1.2</v>
      </c>
      <c r="D577" s="40"/>
      <c r="E577" s="40">
        <v>90</v>
      </c>
      <c r="F577" s="41">
        <v>2.8929999999999998</v>
      </c>
      <c r="G577" s="41">
        <v>9.875</v>
      </c>
      <c r="H577" s="40">
        <f t="shared" si="10"/>
        <v>0.7</v>
      </c>
      <c r="I577" s="41"/>
    </row>
    <row r="578" spans="1:9">
      <c r="A578" s="39" t="s">
        <v>338</v>
      </c>
      <c r="B578" s="41">
        <v>0.6</v>
      </c>
      <c r="C578" s="41">
        <v>1.2</v>
      </c>
      <c r="D578" s="40"/>
      <c r="E578" s="40">
        <v>90</v>
      </c>
      <c r="F578" s="41">
        <v>2.8929999999999998</v>
      </c>
      <c r="G578" s="41">
        <v>9.2750000000000004</v>
      </c>
      <c r="H578" s="40">
        <f t="shared" si="10"/>
        <v>0.7</v>
      </c>
      <c r="I578" s="41"/>
    </row>
    <row r="579" spans="1:9">
      <c r="A579" s="39" t="s">
        <v>339</v>
      </c>
      <c r="B579" s="41">
        <v>0.6</v>
      </c>
      <c r="C579" s="41">
        <v>1.2</v>
      </c>
      <c r="D579" s="40"/>
      <c r="E579" s="40">
        <v>90</v>
      </c>
      <c r="F579" s="41">
        <v>2.8929999999999998</v>
      </c>
      <c r="G579" s="41">
        <v>8.6750000000000007</v>
      </c>
      <c r="H579" s="40">
        <f t="shared" si="10"/>
        <v>0.7</v>
      </c>
      <c r="I579" s="41"/>
    </row>
    <row r="580" spans="1:9">
      <c r="A580" s="39" t="s">
        <v>340</v>
      </c>
      <c r="B580" s="41">
        <v>0.6</v>
      </c>
      <c r="C580" s="41">
        <v>1.2</v>
      </c>
      <c r="D580" s="40"/>
      <c r="E580" s="40">
        <v>90</v>
      </c>
      <c r="F580" s="41">
        <v>2.8929999999999998</v>
      </c>
      <c r="G580" s="41">
        <v>8.0749999999999993</v>
      </c>
      <c r="H580" s="40">
        <f t="shared" si="10"/>
        <v>0.7</v>
      </c>
      <c r="I580" s="41"/>
    </row>
    <row r="581" spans="1:9">
      <c r="A581" s="39" t="s">
        <v>341</v>
      </c>
      <c r="B581" s="41">
        <v>0.6</v>
      </c>
      <c r="C581" s="41">
        <v>1.2</v>
      </c>
      <c r="D581" s="40"/>
      <c r="E581" s="40">
        <v>90</v>
      </c>
      <c r="F581" s="41">
        <v>2.8929999999999998</v>
      </c>
      <c r="G581" s="41">
        <v>6.875</v>
      </c>
      <c r="H581" s="40">
        <f t="shared" si="10"/>
        <v>0.7</v>
      </c>
      <c r="I581" s="41"/>
    </row>
    <row r="582" spans="1:9">
      <c r="A582" s="39" t="s">
        <v>342</v>
      </c>
      <c r="B582" s="41">
        <v>0.6</v>
      </c>
      <c r="C582" s="41">
        <v>1.2</v>
      </c>
      <c r="D582" s="40"/>
      <c r="E582" s="40">
        <v>90</v>
      </c>
      <c r="F582" s="41">
        <v>2.8929999999999998</v>
      </c>
      <c r="G582" s="41">
        <v>6.2750000000000004</v>
      </c>
      <c r="H582" s="40">
        <f t="shared" si="10"/>
        <v>0.7</v>
      </c>
      <c r="I582" s="41"/>
    </row>
    <row r="583" spans="1:9">
      <c r="A583" s="39" t="s">
        <v>343</v>
      </c>
      <c r="B583" s="41">
        <v>0.6</v>
      </c>
      <c r="C583" s="41">
        <v>1.2</v>
      </c>
      <c r="D583" s="40"/>
      <c r="E583" s="40">
        <v>90</v>
      </c>
      <c r="F583" s="41">
        <v>2.8929999999999998</v>
      </c>
      <c r="G583" s="41">
        <v>5.6749999999999998</v>
      </c>
      <c r="H583" s="40">
        <f t="shared" si="10"/>
        <v>0.7</v>
      </c>
      <c r="I583" s="41"/>
    </row>
    <row r="584" spans="1:9">
      <c r="A584" s="39" t="s">
        <v>344</v>
      </c>
      <c r="B584" s="41">
        <v>0.6</v>
      </c>
      <c r="C584" s="41">
        <v>1.2</v>
      </c>
      <c r="D584" s="40"/>
      <c r="E584" s="40">
        <v>90</v>
      </c>
      <c r="F584" s="41">
        <v>2.8929999999999998</v>
      </c>
      <c r="G584" s="41">
        <v>5.0750000000000002</v>
      </c>
      <c r="H584" s="40">
        <f t="shared" si="10"/>
        <v>0.7</v>
      </c>
      <c r="I584" s="41"/>
    </row>
    <row r="585" spans="1:9">
      <c r="A585" s="39" t="s">
        <v>345</v>
      </c>
      <c r="B585" s="41">
        <v>0.6</v>
      </c>
      <c r="C585" s="41">
        <v>1.2</v>
      </c>
      <c r="D585" s="40"/>
      <c r="E585" s="40">
        <v>90</v>
      </c>
      <c r="F585" s="41">
        <v>2.8929999999999998</v>
      </c>
      <c r="G585" s="41">
        <v>4.4749999999999996</v>
      </c>
      <c r="H585" s="40">
        <f t="shared" si="10"/>
        <v>0.7</v>
      </c>
      <c r="I585" s="41"/>
    </row>
    <row r="586" spans="1:9">
      <c r="A586" s="39" t="s">
        <v>346</v>
      </c>
      <c r="B586" s="41">
        <v>0.6</v>
      </c>
      <c r="C586" s="41">
        <v>1.2</v>
      </c>
      <c r="D586" s="40"/>
      <c r="E586" s="40">
        <v>90</v>
      </c>
      <c r="F586" s="41">
        <v>2.8929999999999998</v>
      </c>
      <c r="G586" s="41">
        <v>3.875</v>
      </c>
      <c r="H586" s="40">
        <f t="shared" si="10"/>
        <v>0.7</v>
      </c>
      <c r="I586" s="41"/>
    </row>
    <row r="587" spans="1:9">
      <c r="A587" s="39" t="s">
        <v>836</v>
      </c>
      <c r="B587" s="41">
        <v>0.6</v>
      </c>
      <c r="C587" s="41">
        <v>1.2</v>
      </c>
      <c r="D587" s="40"/>
      <c r="E587" s="40">
        <v>90</v>
      </c>
      <c r="F587" s="41">
        <v>2.8929999999999998</v>
      </c>
      <c r="G587" s="41">
        <v>3.2749999999999999</v>
      </c>
      <c r="H587" s="40">
        <f t="shared" si="10"/>
        <v>0.7</v>
      </c>
      <c r="I587" s="41"/>
    </row>
    <row r="588" spans="1:9">
      <c r="A588" s="57" t="s">
        <v>347</v>
      </c>
      <c r="B588" s="58">
        <v>0.8</v>
      </c>
      <c r="C588" s="58">
        <v>1.2</v>
      </c>
      <c r="D588" s="59"/>
      <c r="E588" s="60">
        <v>270</v>
      </c>
      <c r="F588" s="60">
        <v>4.093</v>
      </c>
      <c r="G588" s="60">
        <v>17.475000000000001</v>
      </c>
      <c r="H588" s="59">
        <f t="shared" si="10"/>
        <v>0.7</v>
      </c>
      <c r="I588" s="60"/>
    </row>
    <row r="589" spans="1:9">
      <c r="A589" s="61" t="s">
        <v>348</v>
      </c>
      <c r="B589" s="38">
        <v>0.6</v>
      </c>
      <c r="C589" s="38">
        <v>1.2</v>
      </c>
      <c r="D589" s="37"/>
      <c r="E589" s="38">
        <v>270</v>
      </c>
      <c r="F589" s="38">
        <v>4.093</v>
      </c>
      <c r="G589" s="38">
        <v>16.675000000000001</v>
      </c>
      <c r="H589" s="37">
        <f t="shared" si="10"/>
        <v>0.7</v>
      </c>
      <c r="I589" s="38"/>
    </row>
    <row r="590" spans="1:9">
      <c r="A590" s="61" t="s">
        <v>349</v>
      </c>
      <c r="B590" s="38">
        <v>0.6</v>
      </c>
      <c r="C590" s="38">
        <v>1.2</v>
      </c>
      <c r="D590" s="37"/>
      <c r="E590" s="38">
        <v>270</v>
      </c>
      <c r="F590" s="38">
        <v>4.093</v>
      </c>
      <c r="G590" s="38">
        <v>16.074999999999999</v>
      </c>
      <c r="H590" s="37">
        <f t="shared" si="10"/>
        <v>0.7</v>
      </c>
      <c r="I590" s="38"/>
    </row>
    <row r="591" spans="1:9">
      <c r="A591" s="61" t="s">
        <v>350</v>
      </c>
      <c r="B591" s="38">
        <v>0.6</v>
      </c>
      <c r="C591" s="38">
        <v>1.2</v>
      </c>
      <c r="D591" s="37"/>
      <c r="E591" s="38">
        <v>270</v>
      </c>
      <c r="F591" s="38">
        <v>4.093</v>
      </c>
      <c r="G591" s="38">
        <v>15.475</v>
      </c>
      <c r="H591" s="37">
        <f t="shared" si="10"/>
        <v>0.7</v>
      </c>
      <c r="I591" s="38"/>
    </row>
    <row r="592" spans="1:9">
      <c r="A592" s="61" t="s">
        <v>351</v>
      </c>
      <c r="B592" s="62">
        <v>0.6</v>
      </c>
      <c r="C592" s="62">
        <v>1.2</v>
      </c>
      <c r="D592" s="37"/>
      <c r="E592" s="38">
        <v>270</v>
      </c>
      <c r="F592" s="38">
        <v>4.093</v>
      </c>
      <c r="G592" s="38">
        <v>14.875</v>
      </c>
      <c r="H592" s="37">
        <f t="shared" si="10"/>
        <v>0.7</v>
      </c>
      <c r="I592" s="38"/>
    </row>
    <row r="593" spans="1:9">
      <c r="A593" s="61" t="s">
        <v>352</v>
      </c>
      <c r="B593" s="38">
        <v>0.6</v>
      </c>
      <c r="C593" s="38">
        <v>1.2</v>
      </c>
      <c r="D593" s="37"/>
      <c r="E593" s="38">
        <v>270</v>
      </c>
      <c r="F593" s="38">
        <v>4.093</v>
      </c>
      <c r="G593" s="38">
        <v>14.275</v>
      </c>
      <c r="H593" s="37">
        <f t="shared" si="10"/>
        <v>0.7</v>
      </c>
      <c r="I593" s="38"/>
    </row>
    <row r="594" spans="1:9">
      <c r="A594" s="61" t="s">
        <v>353</v>
      </c>
      <c r="B594" s="38">
        <v>0.6</v>
      </c>
      <c r="C594" s="38">
        <v>1.2</v>
      </c>
      <c r="D594" s="37"/>
      <c r="E594" s="38">
        <v>270</v>
      </c>
      <c r="F594" s="38">
        <v>4.093</v>
      </c>
      <c r="G594" s="38">
        <v>13.675000000000001</v>
      </c>
      <c r="H594" s="37">
        <f t="shared" si="10"/>
        <v>0.7</v>
      </c>
      <c r="I594" s="38"/>
    </row>
    <row r="595" spans="1:9">
      <c r="A595" s="61" t="s">
        <v>354</v>
      </c>
      <c r="B595" s="38">
        <v>0.6</v>
      </c>
      <c r="C595" s="38">
        <v>1.2</v>
      </c>
      <c r="D595" s="37"/>
      <c r="E595" s="38">
        <v>270</v>
      </c>
      <c r="F595" s="38">
        <v>4.093</v>
      </c>
      <c r="G595" s="38">
        <v>13.074999999999999</v>
      </c>
      <c r="H595" s="37">
        <f t="shared" si="10"/>
        <v>0.7</v>
      </c>
      <c r="I595" s="38"/>
    </row>
    <row r="596" spans="1:9">
      <c r="A596" s="61" t="s">
        <v>355</v>
      </c>
      <c r="B596" s="38">
        <v>0.6</v>
      </c>
      <c r="C596" s="38">
        <v>1.2</v>
      </c>
      <c r="D596" s="37"/>
      <c r="E596" s="38">
        <v>270</v>
      </c>
      <c r="F596" s="38">
        <v>4.093</v>
      </c>
      <c r="G596" s="38">
        <v>12.475</v>
      </c>
      <c r="H596" s="37">
        <f t="shared" si="10"/>
        <v>0.7</v>
      </c>
      <c r="I596" s="38"/>
    </row>
    <row r="597" spans="1:9">
      <c r="A597" s="61" t="s">
        <v>356</v>
      </c>
      <c r="B597" s="38">
        <v>0.6</v>
      </c>
      <c r="C597" s="38">
        <v>1.2</v>
      </c>
      <c r="D597" s="37"/>
      <c r="E597" s="38">
        <v>270</v>
      </c>
      <c r="F597" s="38">
        <v>4.093</v>
      </c>
      <c r="G597" s="38">
        <v>11.875</v>
      </c>
      <c r="H597" s="37">
        <f t="shared" si="10"/>
        <v>0.7</v>
      </c>
      <c r="I597" s="38"/>
    </row>
    <row r="598" spans="1:9">
      <c r="A598" s="61" t="s">
        <v>357</v>
      </c>
      <c r="B598" s="38">
        <v>0.6</v>
      </c>
      <c r="C598" s="38">
        <v>1.2</v>
      </c>
      <c r="D598" s="37"/>
      <c r="E598" s="38">
        <v>270</v>
      </c>
      <c r="F598" s="38">
        <v>4.093</v>
      </c>
      <c r="G598" s="38">
        <v>11.275</v>
      </c>
      <c r="H598" s="37">
        <f t="shared" si="10"/>
        <v>0.7</v>
      </c>
      <c r="I598" s="38"/>
    </row>
    <row r="599" spans="1:9">
      <c r="A599" s="61" t="s">
        <v>358</v>
      </c>
      <c r="B599" s="38">
        <v>0.6</v>
      </c>
      <c r="C599" s="38">
        <v>1.2</v>
      </c>
      <c r="D599" s="37"/>
      <c r="E599" s="38">
        <v>270</v>
      </c>
      <c r="F599" s="38">
        <v>4.093</v>
      </c>
      <c r="G599" s="38">
        <v>10.675000000000001</v>
      </c>
      <c r="H599" s="37">
        <f t="shared" si="10"/>
        <v>0.7</v>
      </c>
      <c r="I599" s="38"/>
    </row>
    <row r="600" spans="1:9">
      <c r="A600" s="61" t="s">
        <v>359</v>
      </c>
      <c r="B600" s="38">
        <v>0.6</v>
      </c>
      <c r="C600" s="38">
        <v>1.2</v>
      </c>
      <c r="D600" s="37"/>
      <c r="E600" s="38">
        <v>270</v>
      </c>
      <c r="F600" s="38">
        <v>4.093</v>
      </c>
      <c r="G600" s="38">
        <v>10.074999999999999</v>
      </c>
      <c r="H600" s="37">
        <f t="shared" si="10"/>
        <v>0.7</v>
      </c>
      <c r="I600" s="38"/>
    </row>
    <row r="601" spans="1:9">
      <c r="A601" s="61" t="s">
        <v>360</v>
      </c>
      <c r="B601" s="38">
        <v>0.6</v>
      </c>
      <c r="C601" s="38">
        <v>1.2</v>
      </c>
      <c r="D601" s="37"/>
      <c r="E601" s="38">
        <v>270</v>
      </c>
      <c r="F601" s="38">
        <v>4.093</v>
      </c>
      <c r="G601" s="38">
        <v>9.4749999999999996</v>
      </c>
      <c r="H601" s="37">
        <f t="shared" si="10"/>
        <v>0.7</v>
      </c>
      <c r="I601" s="38"/>
    </row>
    <row r="602" spans="1:9">
      <c r="A602" s="61" t="s">
        <v>361</v>
      </c>
      <c r="B602" s="38">
        <v>0.6</v>
      </c>
      <c r="C602" s="38">
        <v>1.2</v>
      </c>
      <c r="D602" s="37"/>
      <c r="E602" s="38">
        <v>270</v>
      </c>
      <c r="F602" s="38">
        <v>4.093</v>
      </c>
      <c r="G602" s="38">
        <v>8.875</v>
      </c>
      <c r="H602" s="37">
        <f t="shared" si="10"/>
        <v>0.7</v>
      </c>
      <c r="I602" s="38"/>
    </row>
    <row r="603" spans="1:9">
      <c r="A603" s="61" t="s">
        <v>362</v>
      </c>
      <c r="B603" s="38">
        <v>0.6</v>
      </c>
      <c r="C603" s="38">
        <v>1.2</v>
      </c>
      <c r="D603" s="37"/>
      <c r="E603" s="38">
        <v>270</v>
      </c>
      <c r="F603" s="38">
        <v>4.093</v>
      </c>
      <c r="G603" s="38">
        <v>8.2750000000000004</v>
      </c>
      <c r="H603" s="37">
        <f t="shared" si="10"/>
        <v>0.7</v>
      </c>
      <c r="I603" s="38"/>
    </row>
    <row r="604" spans="1:9">
      <c r="A604" s="61" t="s">
        <v>363</v>
      </c>
      <c r="B604" s="38">
        <v>0.6</v>
      </c>
      <c r="C604" s="38">
        <v>1.2</v>
      </c>
      <c r="D604" s="37"/>
      <c r="E604" s="38">
        <v>270</v>
      </c>
      <c r="F604" s="38">
        <v>4.093</v>
      </c>
      <c r="G604" s="38">
        <v>7.6749999999999998</v>
      </c>
      <c r="H604" s="37">
        <f t="shared" si="10"/>
        <v>0.7</v>
      </c>
      <c r="I604" s="38"/>
    </row>
    <row r="605" spans="1:9">
      <c r="A605" s="61" t="s">
        <v>837</v>
      </c>
      <c r="B605" s="38">
        <v>0.6</v>
      </c>
      <c r="C605" s="38">
        <v>1.2</v>
      </c>
      <c r="D605" s="37"/>
      <c r="E605" s="38">
        <v>270</v>
      </c>
      <c r="F605" s="38">
        <v>4.093</v>
      </c>
      <c r="G605" s="38">
        <v>7.0750000000000002</v>
      </c>
      <c r="H605" s="37">
        <f t="shared" si="10"/>
        <v>0.7</v>
      </c>
      <c r="I605" s="38"/>
    </row>
    <row r="606" spans="1:9">
      <c r="A606" s="61" t="s">
        <v>838</v>
      </c>
      <c r="B606" s="38">
        <v>0.6</v>
      </c>
      <c r="C606" s="38">
        <v>1.2</v>
      </c>
      <c r="D606" s="37"/>
      <c r="E606" s="38">
        <v>270</v>
      </c>
      <c r="F606" s="38">
        <v>4.093</v>
      </c>
      <c r="G606" s="38">
        <v>6.4749999999999996</v>
      </c>
      <c r="H606" s="37">
        <f t="shared" si="10"/>
        <v>0.7</v>
      </c>
      <c r="I606" s="38"/>
    </row>
    <row r="607" spans="1:9">
      <c r="A607" s="61" t="s">
        <v>839</v>
      </c>
      <c r="B607" s="38">
        <v>0.6</v>
      </c>
      <c r="C607" s="38">
        <v>1.2</v>
      </c>
      <c r="D607" s="37"/>
      <c r="E607" s="38">
        <v>270</v>
      </c>
      <c r="F607" s="38">
        <v>4.093</v>
      </c>
      <c r="G607" s="38">
        <v>5.875</v>
      </c>
      <c r="H607" s="37">
        <f t="shared" si="10"/>
        <v>0.7</v>
      </c>
      <c r="I607" s="38"/>
    </row>
    <row r="608" spans="1:9">
      <c r="A608" s="61" t="s">
        <v>840</v>
      </c>
      <c r="B608" s="38">
        <v>0.6</v>
      </c>
      <c r="C608" s="38">
        <v>1.2</v>
      </c>
      <c r="D608" s="37"/>
      <c r="E608" s="38">
        <v>270</v>
      </c>
      <c r="F608" s="38">
        <v>4.093</v>
      </c>
      <c r="G608" s="38">
        <v>5.2750000000000004</v>
      </c>
      <c r="H608" s="37">
        <f t="shared" si="10"/>
        <v>0.7</v>
      </c>
      <c r="I608" s="38"/>
    </row>
    <row r="609" spans="1:9">
      <c r="A609" s="57" t="s">
        <v>841</v>
      </c>
      <c r="B609" s="60">
        <v>0.8</v>
      </c>
      <c r="C609" s="60">
        <v>1.2</v>
      </c>
      <c r="D609" s="59"/>
      <c r="E609" s="60">
        <v>270</v>
      </c>
      <c r="F609" s="60">
        <v>4.093</v>
      </c>
      <c r="G609" s="60">
        <v>4.6749999999999998</v>
      </c>
      <c r="H609" s="59">
        <f t="shared" si="10"/>
        <v>0.7</v>
      </c>
      <c r="I609" s="60"/>
    </row>
    <row r="610" spans="1:9">
      <c r="A610" s="61" t="s">
        <v>842</v>
      </c>
      <c r="B610" s="62">
        <v>0.6</v>
      </c>
      <c r="C610" s="62">
        <v>1.2</v>
      </c>
      <c r="D610" s="37"/>
      <c r="E610" s="38">
        <v>270</v>
      </c>
      <c r="F610" s="38">
        <v>4.093</v>
      </c>
      <c r="G610" s="38">
        <v>3.875</v>
      </c>
      <c r="H610" s="37">
        <f t="shared" si="10"/>
        <v>0.7</v>
      </c>
      <c r="I610" s="38"/>
    </row>
    <row r="611" spans="1:9">
      <c r="A611" s="61" t="s">
        <v>843</v>
      </c>
      <c r="B611" s="38">
        <v>0.6</v>
      </c>
      <c r="C611" s="38">
        <v>1.2</v>
      </c>
      <c r="D611" s="37"/>
      <c r="E611" s="38">
        <v>270</v>
      </c>
      <c r="F611" s="38">
        <v>4.093</v>
      </c>
      <c r="G611" s="38">
        <v>3.2749999999999999</v>
      </c>
      <c r="H611" s="37">
        <f t="shared" si="10"/>
        <v>0.7</v>
      </c>
      <c r="I611" s="38"/>
    </row>
    <row r="612" spans="1:9">
      <c r="A612" s="63" t="s">
        <v>364</v>
      </c>
      <c r="B612" s="64">
        <v>0.6</v>
      </c>
      <c r="C612" s="64">
        <v>1.2</v>
      </c>
      <c r="D612" s="40"/>
      <c r="E612" s="41">
        <v>90</v>
      </c>
      <c r="F612" s="41">
        <v>7.6929999999999996</v>
      </c>
      <c r="G612" s="41">
        <v>17.742000000000001</v>
      </c>
      <c r="H612" s="40">
        <f t="shared" si="10"/>
        <v>0.7</v>
      </c>
      <c r="I612" s="41"/>
    </row>
    <row r="613" spans="1:9">
      <c r="A613" s="63" t="s">
        <v>366</v>
      </c>
      <c r="B613" s="64">
        <v>0.6</v>
      </c>
      <c r="C613" s="64">
        <v>1.2</v>
      </c>
      <c r="D613" s="40"/>
      <c r="E613" s="41">
        <v>90</v>
      </c>
      <c r="F613" s="41">
        <v>7.6929999999999996</v>
      </c>
      <c r="G613" s="41">
        <v>17.141999999999999</v>
      </c>
      <c r="H613" s="40">
        <f t="shared" si="10"/>
        <v>0.7</v>
      </c>
      <c r="I613" s="41"/>
    </row>
    <row r="614" spans="1:9">
      <c r="A614" s="63" t="s">
        <v>367</v>
      </c>
      <c r="B614" s="64">
        <v>0.6</v>
      </c>
      <c r="C614" s="64">
        <v>1.2</v>
      </c>
      <c r="D614" s="40"/>
      <c r="E614" s="41">
        <v>90</v>
      </c>
      <c r="F614" s="41">
        <v>7.6929999999999996</v>
      </c>
      <c r="G614" s="41">
        <v>16.542000000000002</v>
      </c>
      <c r="H614" s="40">
        <f t="shared" si="10"/>
        <v>0.7</v>
      </c>
      <c r="I614" s="41"/>
    </row>
    <row r="615" spans="1:9">
      <c r="A615" s="63" t="s">
        <v>368</v>
      </c>
      <c r="B615" s="64">
        <v>0.6</v>
      </c>
      <c r="C615" s="64">
        <v>1.2</v>
      </c>
      <c r="D615" s="40"/>
      <c r="E615" s="41">
        <v>90</v>
      </c>
      <c r="F615" s="41">
        <v>7.6929999999999996</v>
      </c>
      <c r="G615" s="41">
        <v>15.942</v>
      </c>
      <c r="H615" s="40">
        <f t="shared" si="10"/>
        <v>0.7</v>
      </c>
      <c r="I615" s="41"/>
    </row>
    <row r="616" spans="1:9">
      <c r="A616" s="63" t="s">
        <v>369</v>
      </c>
      <c r="B616" s="64">
        <v>0.6</v>
      </c>
      <c r="C616" s="64">
        <v>1.2</v>
      </c>
      <c r="D616" s="40"/>
      <c r="E616" s="41">
        <v>90</v>
      </c>
      <c r="F616" s="41">
        <v>7.6929999999999996</v>
      </c>
      <c r="G616" s="41">
        <v>15.342000000000001</v>
      </c>
      <c r="H616" s="40">
        <f t="shared" si="10"/>
        <v>0.7</v>
      </c>
      <c r="I616" s="41"/>
    </row>
    <row r="617" spans="1:9">
      <c r="A617" s="63" t="s">
        <v>370</v>
      </c>
      <c r="B617" s="64">
        <v>0.6</v>
      </c>
      <c r="C617" s="64">
        <v>1.2</v>
      </c>
      <c r="D617" s="40"/>
      <c r="E617" s="41">
        <v>90</v>
      </c>
      <c r="F617" s="41">
        <v>7.6929999999999996</v>
      </c>
      <c r="G617" s="41">
        <v>14.742000000000001</v>
      </c>
      <c r="H617" s="40">
        <f t="shared" si="10"/>
        <v>0.7</v>
      </c>
      <c r="I617" s="41"/>
    </row>
    <row r="618" spans="1:9">
      <c r="A618" s="63" t="s">
        <v>371</v>
      </c>
      <c r="B618" s="64">
        <v>0.6</v>
      </c>
      <c r="C618" s="64">
        <v>1.2</v>
      </c>
      <c r="D618" s="40"/>
      <c r="E618" s="41">
        <v>90</v>
      </c>
      <c r="F618" s="41">
        <v>7.6929999999999996</v>
      </c>
      <c r="G618" s="41">
        <v>14.141999999999999</v>
      </c>
      <c r="H618" s="40">
        <f t="shared" si="10"/>
        <v>0.7</v>
      </c>
      <c r="I618" s="41"/>
    </row>
    <row r="619" spans="1:9">
      <c r="A619" s="63" t="s">
        <v>372</v>
      </c>
      <c r="B619" s="64">
        <v>0.6</v>
      </c>
      <c r="C619" s="64">
        <v>1.2</v>
      </c>
      <c r="D619" s="40"/>
      <c r="E619" s="41">
        <v>90</v>
      </c>
      <c r="F619" s="41">
        <v>7.6929999999999996</v>
      </c>
      <c r="G619" s="41">
        <v>13.542</v>
      </c>
      <c r="H619" s="40">
        <f t="shared" si="10"/>
        <v>0.7</v>
      </c>
      <c r="I619" s="41"/>
    </row>
    <row r="620" spans="1:9">
      <c r="A620" s="63" t="s">
        <v>373</v>
      </c>
      <c r="B620" s="64">
        <v>0.6</v>
      </c>
      <c r="C620" s="64">
        <v>1.2</v>
      </c>
      <c r="D620" s="40"/>
      <c r="E620" s="41">
        <v>90</v>
      </c>
      <c r="F620" s="41">
        <v>7.6929999999999996</v>
      </c>
      <c r="G620" s="41">
        <v>12.942</v>
      </c>
      <c r="H620" s="40">
        <f t="shared" si="10"/>
        <v>0.7</v>
      </c>
      <c r="I620" s="41"/>
    </row>
    <row r="621" spans="1:9">
      <c r="A621" s="63" t="s">
        <v>374</v>
      </c>
      <c r="B621" s="64">
        <v>0.6</v>
      </c>
      <c r="C621" s="64">
        <v>1.2</v>
      </c>
      <c r="D621" s="40"/>
      <c r="E621" s="41">
        <v>90</v>
      </c>
      <c r="F621" s="41">
        <v>7.6929999999999996</v>
      </c>
      <c r="G621" s="41">
        <v>12.342000000000001</v>
      </c>
      <c r="H621" s="40">
        <f t="shared" si="10"/>
        <v>0.7</v>
      </c>
      <c r="I621" s="41"/>
    </row>
    <row r="622" spans="1:9">
      <c r="A622" s="63" t="s">
        <v>375</v>
      </c>
      <c r="B622" s="64">
        <v>0.6</v>
      </c>
      <c r="C622" s="64">
        <v>1.2</v>
      </c>
      <c r="D622" s="40"/>
      <c r="E622" s="41">
        <v>90</v>
      </c>
      <c r="F622" s="41">
        <v>7.6929999999999996</v>
      </c>
      <c r="G622" s="41">
        <v>11.742000000000001</v>
      </c>
      <c r="H622" s="40">
        <f t="shared" si="10"/>
        <v>0.7</v>
      </c>
      <c r="I622" s="41"/>
    </row>
    <row r="623" spans="1:9">
      <c r="A623" s="63" t="s">
        <v>376</v>
      </c>
      <c r="B623" s="64">
        <v>0.6</v>
      </c>
      <c r="C623" s="64">
        <v>1.2</v>
      </c>
      <c r="D623" s="40"/>
      <c r="E623" s="41">
        <v>90</v>
      </c>
      <c r="F623" s="41">
        <v>7.6929999999999996</v>
      </c>
      <c r="G623" s="41">
        <v>11.141999999999999</v>
      </c>
      <c r="H623" s="40">
        <f t="shared" si="10"/>
        <v>0.7</v>
      </c>
      <c r="I623" s="41"/>
    </row>
    <row r="624" spans="1:9">
      <c r="A624" s="63" t="s">
        <v>377</v>
      </c>
      <c r="B624" s="64">
        <v>0.6</v>
      </c>
      <c r="C624" s="64">
        <v>1.2</v>
      </c>
      <c r="D624" s="40"/>
      <c r="E624" s="41">
        <v>90</v>
      </c>
      <c r="F624" s="41">
        <v>7.6929999999999996</v>
      </c>
      <c r="G624" s="41">
        <v>10.542</v>
      </c>
      <c r="H624" s="40">
        <f t="shared" si="10"/>
        <v>0.7</v>
      </c>
      <c r="I624" s="41"/>
    </row>
    <row r="625" spans="1:9">
      <c r="A625" s="63" t="s">
        <v>378</v>
      </c>
      <c r="B625" s="64">
        <v>0.6</v>
      </c>
      <c r="C625" s="64">
        <v>1.2</v>
      </c>
      <c r="D625" s="40"/>
      <c r="E625" s="41">
        <v>90</v>
      </c>
      <c r="F625" s="41">
        <v>7.6929999999999996</v>
      </c>
      <c r="G625" s="41">
        <v>9.9420000000000002</v>
      </c>
      <c r="H625" s="40">
        <f t="shared" si="10"/>
        <v>0.7</v>
      </c>
      <c r="I625" s="41"/>
    </row>
    <row r="626" spans="1:9">
      <c r="A626" s="63" t="s">
        <v>379</v>
      </c>
      <c r="B626" s="64">
        <v>0.6</v>
      </c>
      <c r="C626" s="64">
        <v>1.2</v>
      </c>
      <c r="D626" s="40"/>
      <c r="E626" s="41">
        <v>90</v>
      </c>
      <c r="F626" s="41">
        <v>7.6929999999999996</v>
      </c>
      <c r="G626" s="41">
        <v>9.3420000000000005</v>
      </c>
      <c r="H626" s="40">
        <f t="shared" si="10"/>
        <v>0.7</v>
      </c>
      <c r="I626" s="41"/>
    </row>
    <row r="627" spans="1:9">
      <c r="A627" s="63" t="s">
        <v>380</v>
      </c>
      <c r="B627" s="64">
        <v>0.6</v>
      </c>
      <c r="C627" s="64">
        <v>1.2</v>
      </c>
      <c r="D627" s="40"/>
      <c r="E627" s="41">
        <v>90</v>
      </c>
      <c r="F627" s="41">
        <v>7.6929999999999996</v>
      </c>
      <c r="G627" s="41">
        <v>8.7420000000000009</v>
      </c>
      <c r="H627" s="40">
        <f t="shared" si="10"/>
        <v>0.7</v>
      </c>
      <c r="I627" s="41"/>
    </row>
    <row r="628" spans="1:9">
      <c r="A628" s="63" t="s">
        <v>381</v>
      </c>
      <c r="B628" s="64">
        <v>0.6</v>
      </c>
      <c r="C628" s="64">
        <v>1.2</v>
      </c>
      <c r="D628" s="40"/>
      <c r="E628" s="41">
        <v>90</v>
      </c>
      <c r="F628" s="41">
        <v>7.6929999999999996</v>
      </c>
      <c r="G628" s="41">
        <v>8.1419999999999995</v>
      </c>
      <c r="H628" s="40">
        <f t="shared" si="10"/>
        <v>0.7</v>
      </c>
      <c r="I628" s="41"/>
    </row>
    <row r="629" spans="1:9">
      <c r="A629" s="63" t="s">
        <v>382</v>
      </c>
      <c r="B629" s="64">
        <v>0.6</v>
      </c>
      <c r="C629" s="64">
        <v>1.2</v>
      </c>
      <c r="D629" s="40"/>
      <c r="E629" s="41">
        <v>90</v>
      </c>
      <c r="F629" s="41">
        <v>7.6929999999999996</v>
      </c>
      <c r="G629" s="41">
        <v>7.5419999999999998</v>
      </c>
      <c r="H629" s="40">
        <f t="shared" si="10"/>
        <v>0.7</v>
      </c>
      <c r="I629" s="41"/>
    </row>
    <row r="630" spans="1:9">
      <c r="A630" s="63" t="s">
        <v>383</v>
      </c>
      <c r="B630" s="64">
        <v>0.6</v>
      </c>
      <c r="C630" s="64">
        <v>1.2</v>
      </c>
      <c r="D630" s="40"/>
      <c r="E630" s="41">
        <v>90</v>
      </c>
      <c r="F630" s="41">
        <v>7.6929999999999996</v>
      </c>
      <c r="G630" s="41">
        <v>6.9420000000000002</v>
      </c>
      <c r="H630" s="40">
        <f t="shared" si="10"/>
        <v>0.7</v>
      </c>
      <c r="I630" s="41"/>
    </row>
    <row r="631" spans="1:9">
      <c r="A631" s="63" t="s">
        <v>384</v>
      </c>
      <c r="B631" s="64">
        <v>0.6</v>
      </c>
      <c r="C631" s="64">
        <v>1.2</v>
      </c>
      <c r="D631" s="40"/>
      <c r="E631" s="41">
        <v>90</v>
      </c>
      <c r="F631" s="41">
        <v>7.6929999999999996</v>
      </c>
      <c r="G631" s="41">
        <v>6.3419999999999996</v>
      </c>
      <c r="H631" s="40">
        <f t="shared" si="10"/>
        <v>0.7</v>
      </c>
      <c r="I631" s="41"/>
    </row>
    <row r="632" spans="1:9">
      <c r="A632" s="63" t="s">
        <v>844</v>
      </c>
      <c r="B632" s="64">
        <v>0.6</v>
      </c>
      <c r="C632" s="64">
        <v>1.2</v>
      </c>
      <c r="D632" s="40"/>
      <c r="E632" s="41">
        <v>90</v>
      </c>
      <c r="F632" s="41">
        <v>7.6929999999999996</v>
      </c>
      <c r="G632" s="41">
        <v>5.742</v>
      </c>
      <c r="H632" s="40">
        <f t="shared" si="10"/>
        <v>0.7</v>
      </c>
      <c r="I632" s="41"/>
    </row>
    <row r="633" spans="1:9">
      <c r="A633" s="63" t="s">
        <v>845</v>
      </c>
      <c r="B633" s="64">
        <v>0.6</v>
      </c>
      <c r="C633" s="64">
        <v>1.2</v>
      </c>
      <c r="D633" s="40"/>
      <c r="E633" s="41">
        <v>90</v>
      </c>
      <c r="F633" s="41">
        <v>7.6929999999999996</v>
      </c>
      <c r="G633" s="41">
        <v>5.1420000000000003</v>
      </c>
      <c r="H633" s="40">
        <f t="shared" si="10"/>
        <v>0.7</v>
      </c>
      <c r="I633" s="41"/>
    </row>
    <row r="634" spans="1:9">
      <c r="A634" s="63" t="s">
        <v>846</v>
      </c>
      <c r="B634" s="64">
        <v>0.6</v>
      </c>
      <c r="C634" s="64">
        <v>1.2</v>
      </c>
      <c r="D634" s="40"/>
      <c r="E634" s="41">
        <v>90</v>
      </c>
      <c r="F634" s="41">
        <v>7.6929999999999996</v>
      </c>
      <c r="G634" s="41">
        <v>4.5419999999999998</v>
      </c>
      <c r="H634" s="40">
        <f t="shared" ref="H634:H697" si="11">$I$23</f>
        <v>0.7</v>
      </c>
      <c r="I634" s="41"/>
    </row>
    <row r="635" spans="1:9">
      <c r="A635" s="63" t="s">
        <v>847</v>
      </c>
      <c r="B635" s="64">
        <v>0.6</v>
      </c>
      <c r="C635" s="64">
        <v>1.2</v>
      </c>
      <c r="D635" s="40"/>
      <c r="E635" s="41">
        <v>90</v>
      </c>
      <c r="F635" s="41">
        <v>7.6929999999999996</v>
      </c>
      <c r="G635" s="41">
        <v>3.9420000000000002</v>
      </c>
      <c r="H635" s="40">
        <f t="shared" si="11"/>
        <v>0.7</v>
      </c>
      <c r="I635" s="41"/>
    </row>
    <row r="636" spans="1:9">
      <c r="A636" s="63" t="s">
        <v>848</v>
      </c>
      <c r="B636" s="64">
        <v>0.6</v>
      </c>
      <c r="C636" s="64">
        <v>1.2</v>
      </c>
      <c r="D636" s="40"/>
      <c r="E636" s="41">
        <v>90</v>
      </c>
      <c r="F636" s="41">
        <v>7.6929999999999996</v>
      </c>
      <c r="G636" s="41">
        <v>3.3420000000000001</v>
      </c>
      <c r="H636" s="40">
        <f t="shared" si="11"/>
        <v>0.7</v>
      </c>
      <c r="I636" s="41"/>
    </row>
    <row r="637" spans="1:9">
      <c r="A637" s="63" t="s">
        <v>849</v>
      </c>
      <c r="B637" s="64">
        <v>0.6</v>
      </c>
      <c r="C637" s="64">
        <v>1.2</v>
      </c>
      <c r="D637" s="40"/>
      <c r="E637" s="41">
        <v>90</v>
      </c>
      <c r="F637" s="41">
        <v>7.6929999999999996</v>
      </c>
      <c r="G637" s="41">
        <v>2.742</v>
      </c>
      <c r="H637" s="40">
        <f t="shared" si="11"/>
        <v>0.7</v>
      </c>
      <c r="I637" s="41"/>
    </row>
    <row r="638" spans="1:9">
      <c r="A638" s="61" t="s">
        <v>385</v>
      </c>
      <c r="B638" s="62">
        <v>0.6</v>
      </c>
      <c r="C638" s="62">
        <v>1.2</v>
      </c>
      <c r="D638" s="37"/>
      <c r="E638" s="38">
        <v>270</v>
      </c>
      <c r="F638" s="38">
        <v>8.8930000000000007</v>
      </c>
      <c r="G638" s="38">
        <v>18.341999999999999</v>
      </c>
      <c r="H638" s="37">
        <f t="shared" si="11"/>
        <v>0.7</v>
      </c>
      <c r="I638" s="38"/>
    </row>
    <row r="639" spans="1:9">
      <c r="A639" s="61" t="s">
        <v>386</v>
      </c>
      <c r="B639" s="62">
        <v>0.6</v>
      </c>
      <c r="C639" s="38">
        <v>1.2</v>
      </c>
      <c r="D639" s="37"/>
      <c r="E639" s="38">
        <v>270</v>
      </c>
      <c r="F639" s="38">
        <v>8.8930000000000007</v>
      </c>
      <c r="G639" s="38">
        <v>17.742000000000001</v>
      </c>
      <c r="H639" s="37">
        <f t="shared" si="11"/>
        <v>0.7</v>
      </c>
      <c r="I639" s="38"/>
    </row>
    <row r="640" spans="1:9">
      <c r="A640" s="61" t="s">
        <v>387</v>
      </c>
      <c r="B640" s="62">
        <v>0.6</v>
      </c>
      <c r="C640" s="38">
        <v>1.2</v>
      </c>
      <c r="D640" s="37"/>
      <c r="E640" s="38">
        <v>270</v>
      </c>
      <c r="F640" s="38">
        <v>8.8930000000000007</v>
      </c>
      <c r="G640" s="38">
        <v>17.141999999999999</v>
      </c>
      <c r="H640" s="37">
        <f t="shared" si="11"/>
        <v>0.7</v>
      </c>
      <c r="I640" s="38"/>
    </row>
    <row r="641" spans="1:9">
      <c r="A641" s="61" t="s">
        <v>388</v>
      </c>
      <c r="B641" s="62">
        <v>0.6</v>
      </c>
      <c r="C641" s="38">
        <v>1.2</v>
      </c>
      <c r="D641" s="37"/>
      <c r="E641" s="38">
        <v>270</v>
      </c>
      <c r="F641" s="38">
        <v>8.8930000000000007</v>
      </c>
      <c r="G641" s="38">
        <v>16.542000000000002</v>
      </c>
      <c r="H641" s="37">
        <f t="shared" si="11"/>
        <v>0.7</v>
      </c>
      <c r="I641" s="38"/>
    </row>
    <row r="642" spans="1:9">
      <c r="A642" s="61" t="s">
        <v>389</v>
      </c>
      <c r="B642" s="62">
        <v>0.6</v>
      </c>
      <c r="C642" s="38">
        <v>1.2</v>
      </c>
      <c r="D642" s="37"/>
      <c r="E642" s="38">
        <v>270</v>
      </c>
      <c r="F642" s="38">
        <v>8.8930000000000007</v>
      </c>
      <c r="G642" s="38">
        <v>15.942</v>
      </c>
      <c r="H642" s="37">
        <f t="shared" si="11"/>
        <v>0.7</v>
      </c>
      <c r="I642" s="38"/>
    </row>
    <row r="643" spans="1:9">
      <c r="A643" s="61" t="s">
        <v>390</v>
      </c>
      <c r="B643" s="62">
        <v>0.6</v>
      </c>
      <c r="C643" s="38">
        <v>1.2</v>
      </c>
      <c r="D643" s="37"/>
      <c r="E643" s="38">
        <v>270</v>
      </c>
      <c r="F643" s="38">
        <v>8.8930000000000007</v>
      </c>
      <c r="G643" s="38">
        <v>15.342000000000001</v>
      </c>
      <c r="H643" s="37">
        <f t="shared" si="11"/>
        <v>0.7</v>
      </c>
      <c r="I643" s="38"/>
    </row>
    <row r="644" spans="1:9">
      <c r="A644" s="61" t="s">
        <v>391</v>
      </c>
      <c r="B644" s="62">
        <v>0.6</v>
      </c>
      <c r="C644" s="38">
        <v>1.2</v>
      </c>
      <c r="D644" s="37"/>
      <c r="E644" s="38">
        <v>270</v>
      </c>
      <c r="F644" s="38">
        <v>8.8930000000000007</v>
      </c>
      <c r="G644" s="38">
        <v>14.742000000000001</v>
      </c>
      <c r="H644" s="37">
        <f t="shared" si="11"/>
        <v>0.7</v>
      </c>
      <c r="I644" s="38"/>
    </row>
    <row r="645" spans="1:9">
      <c r="A645" s="61" t="s">
        <v>392</v>
      </c>
      <c r="B645" s="62">
        <v>0.6</v>
      </c>
      <c r="C645" s="38">
        <v>1.2</v>
      </c>
      <c r="D645" s="37"/>
      <c r="E645" s="38">
        <v>270</v>
      </c>
      <c r="F645" s="38">
        <v>8.8930000000000007</v>
      </c>
      <c r="G645" s="38">
        <v>14.141999999999999</v>
      </c>
      <c r="H645" s="37">
        <f t="shared" si="11"/>
        <v>0.7</v>
      </c>
      <c r="I645" s="38"/>
    </row>
    <row r="646" spans="1:9">
      <c r="A646" s="61" t="s">
        <v>393</v>
      </c>
      <c r="B646" s="62">
        <v>0.6</v>
      </c>
      <c r="C646" s="38">
        <v>1.2</v>
      </c>
      <c r="D646" s="37"/>
      <c r="E646" s="38">
        <v>270</v>
      </c>
      <c r="F646" s="38">
        <v>8.8930000000000007</v>
      </c>
      <c r="G646" s="38">
        <v>13.542</v>
      </c>
      <c r="H646" s="37">
        <f t="shared" si="11"/>
        <v>0.7</v>
      </c>
      <c r="I646" s="38"/>
    </row>
    <row r="647" spans="1:9">
      <c r="A647" s="61" t="s">
        <v>394</v>
      </c>
      <c r="B647" s="62">
        <v>0.6</v>
      </c>
      <c r="C647" s="38">
        <v>1.2</v>
      </c>
      <c r="D647" s="37"/>
      <c r="E647" s="38">
        <v>270</v>
      </c>
      <c r="F647" s="38">
        <v>8.8930000000000007</v>
      </c>
      <c r="G647" s="38">
        <v>12.942</v>
      </c>
      <c r="H647" s="37">
        <f t="shared" si="11"/>
        <v>0.7</v>
      </c>
      <c r="I647" s="38"/>
    </row>
    <row r="648" spans="1:9">
      <c r="A648" s="61" t="s">
        <v>395</v>
      </c>
      <c r="B648" s="62">
        <v>0.6</v>
      </c>
      <c r="C648" s="38">
        <v>1.2</v>
      </c>
      <c r="D648" s="37"/>
      <c r="E648" s="38">
        <v>270</v>
      </c>
      <c r="F648" s="38">
        <v>8.8930000000000007</v>
      </c>
      <c r="G648" s="38">
        <v>12.342000000000001</v>
      </c>
      <c r="H648" s="37">
        <f t="shared" si="11"/>
        <v>0.7</v>
      </c>
      <c r="I648" s="38"/>
    </row>
    <row r="649" spans="1:9">
      <c r="A649" s="61" t="s">
        <v>396</v>
      </c>
      <c r="B649" s="62">
        <v>0.6</v>
      </c>
      <c r="C649" s="38">
        <v>1.2</v>
      </c>
      <c r="D649" s="37"/>
      <c r="E649" s="38">
        <v>270</v>
      </c>
      <c r="F649" s="38">
        <v>8.8930000000000007</v>
      </c>
      <c r="G649" s="38">
        <v>11.742000000000001</v>
      </c>
      <c r="H649" s="37">
        <f t="shared" si="11"/>
        <v>0.7</v>
      </c>
      <c r="I649" s="38"/>
    </row>
    <row r="650" spans="1:9">
      <c r="A650" s="61" t="s">
        <v>397</v>
      </c>
      <c r="B650" s="62">
        <v>0.6</v>
      </c>
      <c r="C650" s="38">
        <v>1.2</v>
      </c>
      <c r="D650" s="37"/>
      <c r="E650" s="38">
        <v>270</v>
      </c>
      <c r="F650" s="38">
        <v>8.8930000000000007</v>
      </c>
      <c r="G650" s="38">
        <v>11.141999999999999</v>
      </c>
      <c r="H650" s="37">
        <f t="shared" si="11"/>
        <v>0.7</v>
      </c>
      <c r="I650" s="38"/>
    </row>
    <row r="651" spans="1:9">
      <c r="A651" s="61" t="s">
        <v>398</v>
      </c>
      <c r="B651" s="62">
        <v>0.6</v>
      </c>
      <c r="C651" s="38">
        <v>1.2</v>
      </c>
      <c r="D651" s="37"/>
      <c r="E651" s="38">
        <v>270</v>
      </c>
      <c r="F651" s="38">
        <v>8.8930000000000007</v>
      </c>
      <c r="G651" s="38">
        <v>10.542</v>
      </c>
      <c r="H651" s="37">
        <f t="shared" si="11"/>
        <v>0.7</v>
      </c>
      <c r="I651" s="38"/>
    </row>
    <row r="652" spans="1:9">
      <c r="A652" s="61" t="s">
        <v>399</v>
      </c>
      <c r="B652" s="62">
        <v>0.6</v>
      </c>
      <c r="C652" s="38">
        <v>1.2</v>
      </c>
      <c r="D652" s="37"/>
      <c r="E652" s="38">
        <v>270</v>
      </c>
      <c r="F652" s="38">
        <v>8.8930000000000007</v>
      </c>
      <c r="G652" s="38">
        <v>9.9420000000000002</v>
      </c>
      <c r="H652" s="37">
        <f t="shared" si="11"/>
        <v>0.7</v>
      </c>
      <c r="I652" s="38"/>
    </row>
    <row r="653" spans="1:9">
      <c r="A653" s="61" t="s">
        <v>400</v>
      </c>
      <c r="B653" s="62">
        <v>0.6</v>
      </c>
      <c r="C653" s="38">
        <v>1.2</v>
      </c>
      <c r="D653" s="37"/>
      <c r="E653" s="38">
        <v>270</v>
      </c>
      <c r="F653" s="38">
        <v>8.8930000000000007</v>
      </c>
      <c r="G653" s="38">
        <v>9.3420000000000005</v>
      </c>
      <c r="H653" s="37">
        <f t="shared" si="11"/>
        <v>0.7</v>
      </c>
      <c r="I653" s="38"/>
    </row>
    <row r="654" spans="1:9">
      <c r="A654" s="61" t="s">
        <v>401</v>
      </c>
      <c r="B654" s="62">
        <v>0.6</v>
      </c>
      <c r="C654" s="38">
        <v>1.2</v>
      </c>
      <c r="D654" s="37"/>
      <c r="E654" s="38">
        <v>270</v>
      </c>
      <c r="F654" s="38">
        <v>8.8930000000000007</v>
      </c>
      <c r="G654" s="38">
        <v>8.7420000000000009</v>
      </c>
      <c r="H654" s="37">
        <f t="shared" si="11"/>
        <v>0.7</v>
      </c>
      <c r="I654" s="38"/>
    </row>
    <row r="655" spans="1:9">
      <c r="A655" s="61" t="s">
        <v>402</v>
      </c>
      <c r="B655" s="62">
        <v>0.6</v>
      </c>
      <c r="C655" s="38">
        <v>1.2</v>
      </c>
      <c r="D655" s="37"/>
      <c r="E655" s="38">
        <v>270</v>
      </c>
      <c r="F655" s="38">
        <v>8.8930000000000007</v>
      </c>
      <c r="G655" s="38">
        <v>8.1419999999999995</v>
      </c>
      <c r="H655" s="37">
        <f t="shared" si="11"/>
        <v>0.7</v>
      </c>
      <c r="I655" s="38"/>
    </row>
    <row r="656" spans="1:9">
      <c r="A656" s="61" t="s">
        <v>403</v>
      </c>
      <c r="B656" s="62">
        <v>0.6</v>
      </c>
      <c r="C656" s="38">
        <v>1.2</v>
      </c>
      <c r="D656" s="37"/>
      <c r="E656" s="38">
        <v>270</v>
      </c>
      <c r="F656" s="38">
        <v>8.8930000000000007</v>
      </c>
      <c r="G656" s="38">
        <v>7.5419999999999998</v>
      </c>
      <c r="H656" s="37">
        <f t="shared" si="11"/>
        <v>0.7</v>
      </c>
      <c r="I656" s="38"/>
    </row>
    <row r="657" spans="1:9">
      <c r="A657" s="61" t="s">
        <v>404</v>
      </c>
      <c r="B657" s="62">
        <v>0.6</v>
      </c>
      <c r="C657" s="38">
        <v>1.2</v>
      </c>
      <c r="D657" s="37"/>
      <c r="E657" s="38">
        <v>270</v>
      </c>
      <c r="F657" s="38">
        <v>8.8930000000000007</v>
      </c>
      <c r="G657" s="38">
        <v>6.9420000000000002</v>
      </c>
      <c r="H657" s="37">
        <f t="shared" si="11"/>
        <v>0.7</v>
      </c>
      <c r="I657" s="38"/>
    </row>
    <row r="658" spans="1:9">
      <c r="A658" s="61" t="s">
        <v>850</v>
      </c>
      <c r="B658" s="62">
        <v>0.6</v>
      </c>
      <c r="C658" s="38">
        <v>1.2</v>
      </c>
      <c r="D658" s="37"/>
      <c r="E658" s="38">
        <v>270</v>
      </c>
      <c r="F658" s="38">
        <v>8.8930000000000007</v>
      </c>
      <c r="G658" s="38">
        <v>6.3419999999999996</v>
      </c>
      <c r="H658" s="37">
        <f t="shared" si="11"/>
        <v>0.7</v>
      </c>
      <c r="I658" s="38"/>
    </row>
    <row r="659" spans="1:9">
      <c r="A659" s="61" t="s">
        <v>851</v>
      </c>
      <c r="B659" s="62">
        <v>0.6</v>
      </c>
      <c r="C659" s="38">
        <v>1.2</v>
      </c>
      <c r="D659" s="37"/>
      <c r="E659" s="38">
        <v>270</v>
      </c>
      <c r="F659" s="38">
        <v>8.8930000000000007</v>
      </c>
      <c r="G659" s="38">
        <v>5.742</v>
      </c>
      <c r="H659" s="37">
        <f t="shared" si="11"/>
        <v>0.7</v>
      </c>
      <c r="I659" s="38"/>
    </row>
    <row r="660" spans="1:9">
      <c r="A660" s="61" t="s">
        <v>852</v>
      </c>
      <c r="B660" s="62">
        <v>0.6</v>
      </c>
      <c r="C660" s="38">
        <v>1.2</v>
      </c>
      <c r="D660" s="37"/>
      <c r="E660" s="38">
        <v>270</v>
      </c>
      <c r="F660" s="38">
        <v>8.8930000000000007</v>
      </c>
      <c r="G660" s="38">
        <v>5.1420000000000003</v>
      </c>
      <c r="H660" s="37">
        <f t="shared" si="11"/>
        <v>0.7</v>
      </c>
      <c r="I660" s="38"/>
    </row>
    <row r="661" spans="1:9">
      <c r="A661" s="61" t="s">
        <v>853</v>
      </c>
      <c r="B661" s="62">
        <v>0.6</v>
      </c>
      <c r="C661" s="38">
        <v>1.2</v>
      </c>
      <c r="D661" s="37"/>
      <c r="E661" s="38">
        <v>270</v>
      </c>
      <c r="F661" s="38">
        <v>8.8930000000000007</v>
      </c>
      <c r="G661" s="38">
        <v>4.5419999999999998</v>
      </c>
      <c r="H661" s="37">
        <f t="shared" si="11"/>
        <v>0.7</v>
      </c>
      <c r="I661" s="38"/>
    </row>
    <row r="662" spans="1:9">
      <c r="A662" s="61" t="s">
        <v>854</v>
      </c>
      <c r="B662" s="62">
        <v>0.6</v>
      </c>
      <c r="C662" s="38">
        <v>1.2</v>
      </c>
      <c r="D662" s="37"/>
      <c r="E662" s="38">
        <v>270</v>
      </c>
      <c r="F662" s="38">
        <v>8.8930000000000007</v>
      </c>
      <c r="G662" s="38">
        <v>3.9420000000000002</v>
      </c>
      <c r="H662" s="37">
        <f t="shared" si="11"/>
        <v>0.7</v>
      </c>
      <c r="I662" s="38"/>
    </row>
    <row r="663" spans="1:9">
      <c r="A663" s="61" t="s">
        <v>855</v>
      </c>
      <c r="B663" s="62">
        <v>0.6</v>
      </c>
      <c r="C663" s="38">
        <v>1.2</v>
      </c>
      <c r="D663" s="37"/>
      <c r="E663" s="38">
        <v>270</v>
      </c>
      <c r="F663" s="38">
        <v>8.8930000000000007</v>
      </c>
      <c r="G663" s="38">
        <v>3.3420000000000001</v>
      </c>
      <c r="H663" s="37">
        <f t="shared" si="11"/>
        <v>0.7</v>
      </c>
      <c r="I663" s="38"/>
    </row>
    <row r="664" spans="1:9">
      <c r="A664" s="65" t="s">
        <v>405</v>
      </c>
      <c r="B664" s="66">
        <v>0.8</v>
      </c>
      <c r="C664" s="66">
        <v>1.2</v>
      </c>
      <c r="D664" s="67"/>
      <c r="E664" s="68">
        <v>90</v>
      </c>
      <c r="F664" s="68">
        <v>12.493</v>
      </c>
      <c r="G664" s="68">
        <v>16.141999999999999</v>
      </c>
      <c r="H664" s="67">
        <f t="shared" si="11"/>
        <v>0.7</v>
      </c>
      <c r="I664" s="68"/>
    </row>
    <row r="665" spans="1:9">
      <c r="A665" s="65" t="s">
        <v>406</v>
      </c>
      <c r="B665" s="66">
        <v>0.8</v>
      </c>
      <c r="C665" s="66">
        <v>1.2</v>
      </c>
      <c r="D665" s="67"/>
      <c r="E665" s="68">
        <v>90</v>
      </c>
      <c r="F665" s="68">
        <v>12.493</v>
      </c>
      <c r="G665" s="68">
        <v>15.342000000000001</v>
      </c>
      <c r="H665" s="67">
        <f t="shared" si="11"/>
        <v>0.7</v>
      </c>
      <c r="I665" s="68"/>
    </row>
    <row r="666" spans="1:9">
      <c r="A666" s="65" t="s">
        <v>407</v>
      </c>
      <c r="B666" s="66">
        <v>0.8</v>
      </c>
      <c r="C666" s="66">
        <v>1.2</v>
      </c>
      <c r="D666" s="67"/>
      <c r="E666" s="68">
        <v>90</v>
      </c>
      <c r="F666" s="68">
        <v>12.493</v>
      </c>
      <c r="G666" s="68">
        <v>14.542</v>
      </c>
      <c r="H666" s="67">
        <f t="shared" si="11"/>
        <v>0.7</v>
      </c>
      <c r="I666" s="68"/>
    </row>
    <row r="667" spans="1:9">
      <c r="A667" s="65" t="s">
        <v>408</v>
      </c>
      <c r="B667" s="66">
        <v>0.8</v>
      </c>
      <c r="C667" s="66">
        <v>1.2</v>
      </c>
      <c r="D667" s="67"/>
      <c r="E667" s="68">
        <v>90</v>
      </c>
      <c r="F667" s="68">
        <v>12.493</v>
      </c>
      <c r="G667" s="68">
        <v>13.742000000000001</v>
      </c>
      <c r="H667" s="67">
        <f t="shared" si="11"/>
        <v>0.7</v>
      </c>
      <c r="I667" s="68"/>
    </row>
    <row r="668" spans="1:9">
      <c r="A668" s="65" t="s">
        <v>409</v>
      </c>
      <c r="B668" s="66">
        <v>0.8</v>
      </c>
      <c r="C668" s="66">
        <v>1.2</v>
      </c>
      <c r="D668" s="67"/>
      <c r="E668" s="68">
        <v>90</v>
      </c>
      <c r="F668" s="68">
        <v>12.493</v>
      </c>
      <c r="G668" s="68">
        <v>12.942</v>
      </c>
      <c r="H668" s="67">
        <f t="shared" si="11"/>
        <v>0.7</v>
      </c>
      <c r="I668" s="68"/>
    </row>
    <row r="669" spans="1:9">
      <c r="A669" s="65" t="s">
        <v>410</v>
      </c>
      <c r="B669" s="66">
        <v>0.8</v>
      </c>
      <c r="C669" s="66">
        <v>1.2</v>
      </c>
      <c r="D669" s="67"/>
      <c r="E669" s="68">
        <v>90</v>
      </c>
      <c r="F669" s="68">
        <v>12.493</v>
      </c>
      <c r="G669" s="68">
        <v>12.141999999999999</v>
      </c>
      <c r="H669" s="67">
        <f t="shared" si="11"/>
        <v>0.7</v>
      </c>
      <c r="I669" s="68"/>
    </row>
    <row r="670" spans="1:9">
      <c r="A670" s="65" t="s">
        <v>411</v>
      </c>
      <c r="B670" s="66">
        <v>0.8</v>
      </c>
      <c r="C670" s="66">
        <v>1.2</v>
      </c>
      <c r="D670" s="67"/>
      <c r="E670" s="68">
        <v>90</v>
      </c>
      <c r="F670" s="68">
        <v>12.493</v>
      </c>
      <c r="G670" s="68">
        <v>11.342000000000001</v>
      </c>
      <c r="H670" s="67">
        <f t="shared" si="11"/>
        <v>0.7</v>
      </c>
      <c r="I670" s="68"/>
    </row>
    <row r="671" spans="1:9">
      <c r="A671" s="65" t="s">
        <v>412</v>
      </c>
      <c r="B671" s="66">
        <v>0.8</v>
      </c>
      <c r="C671" s="66">
        <v>1.2</v>
      </c>
      <c r="D671" s="67"/>
      <c r="E671" s="68">
        <v>90</v>
      </c>
      <c r="F671" s="68">
        <v>12.493</v>
      </c>
      <c r="G671" s="68">
        <v>10.542</v>
      </c>
      <c r="H671" s="67">
        <f t="shared" si="11"/>
        <v>0.7</v>
      </c>
      <c r="I671" s="68"/>
    </row>
    <row r="672" spans="1:9">
      <c r="A672" s="61" t="s">
        <v>413</v>
      </c>
      <c r="B672" s="62">
        <v>0.6</v>
      </c>
      <c r="C672" s="62">
        <v>1.2</v>
      </c>
      <c r="D672" s="37"/>
      <c r="E672" s="38">
        <v>90</v>
      </c>
      <c r="F672" s="38">
        <v>12.493</v>
      </c>
      <c r="G672" s="38">
        <v>9.9420000000000002</v>
      </c>
      <c r="H672" s="37">
        <f t="shared" si="11"/>
        <v>0.7</v>
      </c>
      <c r="I672" s="38"/>
    </row>
    <row r="673" spans="1:9">
      <c r="A673" s="61" t="s">
        <v>414</v>
      </c>
      <c r="B673" s="62">
        <v>0.6</v>
      </c>
      <c r="C673" s="62">
        <v>1.2</v>
      </c>
      <c r="D673" s="37"/>
      <c r="E673" s="38">
        <v>90</v>
      </c>
      <c r="F673" s="38">
        <v>12.493</v>
      </c>
      <c r="G673" s="38">
        <v>9.3420000000000005</v>
      </c>
      <c r="H673" s="37">
        <f t="shared" si="11"/>
        <v>0.7</v>
      </c>
      <c r="I673" s="38"/>
    </row>
    <row r="674" spans="1:9">
      <c r="A674" s="61" t="s">
        <v>415</v>
      </c>
      <c r="B674" s="62">
        <v>0.6</v>
      </c>
      <c r="C674" s="62">
        <v>1.2</v>
      </c>
      <c r="D674" s="37"/>
      <c r="E674" s="38">
        <v>90</v>
      </c>
      <c r="F674" s="38">
        <v>12.493</v>
      </c>
      <c r="G674" s="38">
        <v>8.7420000000000009</v>
      </c>
      <c r="H674" s="37">
        <f t="shared" si="11"/>
        <v>0.7</v>
      </c>
      <c r="I674" s="38"/>
    </row>
    <row r="675" spans="1:9">
      <c r="A675" s="61" t="s">
        <v>416</v>
      </c>
      <c r="B675" s="62">
        <v>0.6</v>
      </c>
      <c r="C675" s="62">
        <v>1.2</v>
      </c>
      <c r="D675" s="37"/>
      <c r="E675" s="38">
        <v>90</v>
      </c>
      <c r="F675" s="38">
        <v>12.493</v>
      </c>
      <c r="G675" s="38">
        <v>8.1419999999999995</v>
      </c>
      <c r="H675" s="37">
        <f t="shared" si="11"/>
        <v>0.7</v>
      </c>
      <c r="I675" s="38"/>
    </row>
    <row r="676" spans="1:9">
      <c r="A676" s="61" t="s">
        <v>856</v>
      </c>
      <c r="B676" s="62">
        <v>0.6</v>
      </c>
      <c r="C676" s="38">
        <v>1.2</v>
      </c>
      <c r="D676" s="37"/>
      <c r="E676" s="38">
        <v>90</v>
      </c>
      <c r="F676" s="38">
        <v>12.493</v>
      </c>
      <c r="G676" s="38">
        <v>7.5419999999999998</v>
      </c>
      <c r="H676" s="37">
        <f t="shared" si="11"/>
        <v>0.7</v>
      </c>
      <c r="I676" s="38"/>
    </row>
    <row r="677" spans="1:9">
      <c r="A677" s="69" t="s">
        <v>857</v>
      </c>
      <c r="B677" s="70">
        <v>0.6</v>
      </c>
      <c r="C677" s="70">
        <v>1.2</v>
      </c>
      <c r="D677" s="71"/>
      <c r="E677" s="70">
        <v>90</v>
      </c>
      <c r="F677" s="70">
        <v>11.893000000000001</v>
      </c>
      <c r="G677" s="70">
        <v>6.3419999999999996</v>
      </c>
      <c r="H677" s="71">
        <f t="shared" si="11"/>
        <v>0.7</v>
      </c>
      <c r="I677" s="70"/>
    </row>
    <row r="678" spans="1:9">
      <c r="A678" s="69" t="s">
        <v>858</v>
      </c>
      <c r="B678" s="70">
        <v>0.6</v>
      </c>
      <c r="C678" s="70">
        <v>1.2</v>
      </c>
      <c r="D678" s="71"/>
      <c r="E678" s="70">
        <v>90</v>
      </c>
      <c r="F678" s="70">
        <v>11.893000000000001</v>
      </c>
      <c r="G678" s="70">
        <v>5.742</v>
      </c>
      <c r="H678" s="71">
        <f t="shared" si="11"/>
        <v>0.7</v>
      </c>
      <c r="I678" s="70"/>
    </row>
    <row r="679" spans="1:9">
      <c r="A679" s="72" t="s">
        <v>859</v>
      </c>
      <c r="B679" s="56">
        <v>0.8</v>
      </c>
      <c r="C679" s="56">
        <v>1.2</v>
      </c>
      <c r="D679" s="55"/>
      <c r="E679" s="56">
        <v>90</v>
      </c>
      <c r="F679" s="56">
        <v>11.893000000000001</v>
      </c>
      <c r="G679" s="56">
        <v>4.9420000000000002</v>
      </c>
      <c r="H679" s="55">
        <f t="shared" si="11"/>
        <v>0.7</v>
      </c>
      <c r="I679" s="56"/>
    </row>
    <row r="680" spans="1:9">
      <c r="A680" s="65" t="s">
        <v>417</v>
      </c>
      <c r="B680" s="66">
        <v>0.8</v>
      </c>
      <c r="C680" s="66">
        <v>1.2</v>
      </c>
      <c r="D680" s="67"/>
      <c r="E680" s="68">
        <v>270</v>
      </c>
      <c r="F680" s="68">
        <v>13.693</v>
      </c>
      <c r="G680" s="68">
        <v>16.942</v>
      </c>
      <c r="H680" s="67">
        <f t="shared" si="11"/>
        <v>0.7</v>
      </c>
      <c r="I680" s="68"/>
    </row>
    <row r="681" spans="1:9">
      <c r="A681" s="65" t="s">
        <v>418</v>
      </c>
      <c r="B681" s="66">
        <v>0.8</v>
      </c>
      <c r="C681" s="66">
        <v>1.2</v>
      </c>
      <c r="D681" s="67"/>
      <c r="E681" s="68">
        <v>270</v>
      </c>
      <c r="F681" s="68">
        <v>13.693</v>
      </c>
      <c r="G681" s="68">
        <v>16.141999999999999</v>
      </c>
      <c r="H681" s="67">
        <f t="shared" si="11"/>
        <v>0.7</v>
      </c>
      <c r="I681" s="68"/>
    </row>
    <row r="682" spans="1:9">
      <c r="A682" s="65" t="s">
        <v>419</v>
      </c>
      <c r="B682" s="66">
        <v>0.8</v>
      </c>
      <c r="C682" s="66">
        <v>1.2</v>
      </c>
      <c r="D682" s="67"/>
      <c r="E682" s="68">
        <v>270</v>
      </c>
      <c r="F682" s="68">
        <v>13.693</v>
      </c>
      <c r="G682" s="68">
        <v>15.342000000000001</v>
      </c>
      <c r="H682" s="67">
        <f t="shared" si="11"/>
        <v>0.7</v>
      </c>
      <c r="I682" s="68"/>
    </row>
    <row r="683" spans="1:9">
      <c r="A683" s="65" t="s">
        <v>420</v>
      </c>
      <c r="B683" s="66">
        <v>0.8</v>
      </c>
      <c r="C683" s="66">
        <v>1.2</v>
      </c>
      <c r="D683" s="67"/>
      <c r="E683" s="68">
        <v>270</v>
      </c>
      <c r="F683" s="68">
        <v>13.693</v>
      </c>
      <c r="G683" s="68">
        <v>14.542</v>
      </c>
      <c r="H683" s="67">
        <f t="shared" si="11"/>
        <v>0.7</v>
      </c>
      <c r="I683" s="68"/>
    </row>
    <row r="684" spans="1:9">
      <c r="A684" s="65" t="s">
        <v>421</v>
      </c>
      <c r="B684" s="66">
        <v>0.8</v>
      </c>
      <c r="C684" s="66">
        <v>1.2</v>
      </c>
      <c r="D684" s="67"/>
      <c r="E684" s="68">
        <v>270</v>
      </c>
      <c r="F684" s="68">
        <v>13.693</v>
      </c>
      <c r="G684" s="68">
        <v>13.742000000000001</v>
      </c>
      <c r="H684" s="67">
        <f t="shared" si="11"/>
        <v>0.7</v>
      </c>
      <c r="I684" s="68"/>
    </row>
    <row r="685" spans="1:9">
      <c r="A685" s="65" t="s">
        <v>422</v>
      </c>
      <c r="B685" s="66">
        <v>0.8</v>
      </c>
      <c r="C685" s="66">
        <v>1.2</v>
      </c>
      <c r="D685" s="67"/>
      <c r="E685" s="68">
        <v>270</v>
      </c>
      <c r="F685" s="68">
        <v>13.693</v>
      </c>
      <c r="G685" s="68">
        <v>12.942</v>
      </c>
      <c r="H685" s="67">
        <f t="shared" si="11"/>
        <v>0.7</v>
      </c>
      <c r="I685" s="68"/>
    </row>
    <row r="686" spans="1:9">
      <c r="A686" s="65" t="s">
        <v>423</v>
      </c>
      <c r="B686" s="66">
        <v>0.8</v>
      </c>
      <c r="C686" s="66">
        <v>1.2</v>
      </c>
      <c r="D686" s="67"/>
      <c r="E686" s="68">
        <v>270</v>
      </c>
      <c r="F686" s="68">
        <v>13.693</v>
      </c>
      <c r="G686" s="68">
        <v>12.141999999999999</v>
      </c>
      <c r="H686" s="67">
        <f t="shared" si="11"/>
        <v>0.7</v>
      </c>
      <c r="I686" s="68"/>
    </row>
    <row r="687" spans="1:9">
      <c r="A687" s="65" t="s">
        <v>424</v>
      </c>
      <c r="B687" s="66">
        <v>0.8</v>
      </c>
      <c r="C687" s="66">
        <v>1.2</v>
      </c>
      <c r="D687" s="67"/>
      <c r="E687" s="68">
        <v>270</v>
      </c>
      <c r="F687" s="68">
        <v>13.693</v>
      </c>
      <c r="G687" s="68">
        <v>11.342000000000001</v>
      </c>
      <c r="H687" s="67">
        <f t="shared" si="11"/>
        <v>0.7</v>
      </c>
      <c r="I687" s="68"/>
    </row>
    <row r="688" spans="1:9">
      <c r="A688" s="61" t="s">
        <v>425</v>
      </c>
      <c r="B688" s="62">
        <v>0.6</v>
      </c>
      <c r="C688" s="62">
        <v>1.2</v>
      </c>
      <c r="D688" s="37"/>
      <c r="E688" s="38">
        <v>270</v>
      </c>
      <c r="F688" s="38">
        <v>13.693</v>
      </c>
      <c r="G688" s="38">
        <v>10.742000000000001</v>
      </c>
      <c r="H688" s="37">
        <f t="shared" si="11"/>
        <v>0.7</v>
      </c>
      <c r="I688" s="38"/>
    </row>
    <row r="689" spans="1:9">
      <c r="A689" s="61" t="s">
        <v>426</v>
      </c>
      <c r="B689" s="62">
        <v>0.6</v>
      </c>
      <c r="C689" s="62">
        <v>1.2</v>
      </c>
      <c r="D689" s="37"/>
      <c r="E689" s="38">
        <v>270</v>
      </c>
      <c r="F689" s="38">
        <v>13.693</v>
      </c>
      <c r="G689" s="38">
        <v>10.141999999999999</v>
      </c>
      <c r="H689" s="37">
        <f t="shared" si="11"/>
        <v>0.7</v>
      </c>
      <c r="I689" s="38"/>
    </row>
    <row r="690" spans="1:9">
      <c r="A690" s="61" t="s">
        <v>427</v>
      </c>
      <c r="B690" s="62">
        <v>0.6</v>
      </c>
      <c r="C690" s="62">
        <v>1.2</v>
      </c>
      <c r="D690" s="37"/>
      <c r="E690" s="38">
        <v>270</v>
      </c>
      <c r="F690" s="38">
        <v>13.693</v>
      </c>
      <c r="G690" s="38">
        <v>9.5419999999999998</v>
      </c>
      <c r="H690" s="37">
        <f t="shared" si="11"/>
        <v>0.7</v>
      </c>
      <c r="I690" s="38"/>
    </row>
    <row r="691" spans="1:9">
      <c r="A691" s="61" t="s">
        <v>428</v>
      </c>
      <c r="B691" s="62">
        <v>0.6</v>
      </c>
      <c r="C691" s="62">
        <v>1.2</v>
      </c>
      <c r="D691" s="37"/>
      <c r="E691" s="38">
        <v>270</v>
      </c>
      <c r="F691" s="38">
        <v>13.693</v>
      </c>
      <c r="G691" s="38">
        <v>8.9420000000000002</v>
      </c>
      <c r="H691" s="37">
        <f t="shared" si="11"/>
        <v>0.7</v>
      </c>
      <c r="I691" s="38"/>
    </row>
    <row r="692" spans="1:9">
      <c r="A692" s="61" t="s">
        <v>860</v>
      </c>
      <c r="B692" s="62">
        <v>0.6</v>
      </c>
      <c r="C692" s="62">
        <v>1.2</v>
      </c>
      <c r="D692" s="37"/>
      <c r="E692" s="38">
        <v>270</v>
      </c>
      <c r="F692" s="38">
        <v>13.693</v>
      </c>
      <c r="G692" s="38">
        <v>8.3419999999999899</v>
      </c>
      <c r="H692" s="37">
        <f t="shared" si="11"/>
        <v>0.7</v>
      </c>
      <c r="I692" s="38"/>
    </row>
    <row r="693" spans="1:9">
      <c r="A693" s="69" t="s">
        <v>861</v>
      </c>
      <c r="B693" s="70">
        <v>0.8</v>
      </c>
      <c r="C693" s="70">
        <v>1.2</v>
      </c>
      <c r="D693" s="71"/>
      <c r="E693" s="70">
        <v>270</v>
      </c>
      <c r="F693" s="70">
        <v>13.693</v>
      </c>
      <c r="G693" s="70">
        <v>7.1420000000000003</v>
      </c>
      <c r="H693" s="71">
        <f t="shared" si="11"/>
        <v>0.7</v>
      </c>
      <c r="I693" s="70"/>
    </row>
    <row r="694" spans="1:9">
      <c r="A694" s="69" t="s">
        <v>862</v>
      </c>
      <c r="B694" s="70">
        <v>0.8</v>
      </c>
      <c r="C694" s="70">
        <v>1.2</v>
      </c>
      <c r="D694" s="71"/>
      <c r="E694" s="70">
        <v>270</v>
      </c>
      <c r="F694" s="70">
        <v>13.693</v>
      </c>
      <c r="G694" s="70">
        <v>6.3419999999999996</v>
      </c>
      <c r="H694" s="71">
        <f t="shared" si="11"/>
        <v>0.7</v>
      </c>
      <c r="I694" s="70"/>
    </row>
    <row r="695" spans="1:9">
      <c r="A695" s="72" t="s">
        <v>863</v>
      </c>
      <c r="B695" s="56">
        <v>0.6</v>
      </c>
      <c r="C695" s="56">
        <v>1.2</v>
      </c>
      <c r="D695" s="55"/>
      <c r="E695" s="56">
        <v>270</v>
      </c>
      <c r="F695" s="56">
        <v>13.693</v>
      </c>
      <c r="G695" s="56">
        <v>5.5419999999999998</v>
      </c>
      <c r="H695" s="55">
        <f t="shared" si="11"/>
        <v>0.7</v>
      </c>
      <c r="I695" s="56"/>
    </row>
    <row r="696" spans="1:9">
      <c r="A696" s="72" t="s">
        <v>864</v>
      </c>
      <c r="B696" s="56">
        <v>0.6</v>
      </c>
      <c r="C696" s="56">
        <v>1.2</v>
      </c>
      <c r="D696" s="55"/>
      <c r="E696" s="56">
        <v>270</v>
      </c>
      <c r="F696" s="56">
        <v>13.693</v>
      </c>
      <c r="G696" s="56">
        <v>4.9420000000000002</v>
      </c>
      <c r="H696" s="55">
        <f t="shared" si="11"/>
        <v>0.7</v>
      </c>
      <c r="I696" s="56"/>
    </row>
    <row r="697" spans="1:9">
      <c r="A697" s="72" t="s">
        <v>865</v>
      </c>
      <c r="B697" s="56">
        <v>0.6</v>
      </c>
      <c r="C697" s="56">
        <v>1.2</v>
      </c>
      <c r="D697" s="55"/>
      <c r="E697" s="56">
        <v>270</v>
      </c>
      <c r="F697" s="56">
        <v>13.693</v>
      </c>
      <c r="G697" s="56">
        <v>4.3419999999999996</v>
      </c>
      <c r="H697" s="55">
        <f t="shared" si="11"/>
        <v>0.7</v>
      </c>
      <c r="I697" s="56"/>
    </row>
    <row r="698" spans="1:9">
      <c r="A698" s="73" t="s">
        <v>429</v>
      </c>
      <c r="B698" s="74">
        <v>0.6</v>
      </c>
      <c r="C698" s="74">
        <v>1.2</v>
      </c>
      <c r="D698" s="75"/>
      <c r="E698" s="76">
        <v>90</v>
      </c>
      <c r="F698" s="76">
        <v>17.292999999999999</v>
      </c>
      <c r="G698" s="76">
        <v>16.542000000000002</v>
      </c>
      <c r="H698" s="75">
        <f t="shared" ref="H698:H761" si="12">$I$23</f>
        <v>0.7</v>
      </c>
      <c r="I698" s="76"/>
    </row>
    <row r="699" spans="1:9">
      <c r="A699" s="73" t="s">
        <v>866</v>
      </c>
      <c r="B699" s="74">
        <v>0.6</v>
      </c>
      <c r="C699" s="76">
        <v>1.2</v>
      </c>
      <c r="D699" s="75"/>
      <c r="E699" s="76">
        <v>90</v>
      </c>
      <c r="F699" s="76">
        <v>17.292999999999999</v>
      </c>
      <c r="G699" s="76">
        <v>15.942</v>
      </c>
      <c r="H699" s="75">
        <f t="shared" si="12"/>
        <v>0.7</v>
      </c>
      <c r="I699" s="76"/>
    </row>
    <row r="700" spans="1:9">
      <c r="A700" s="73" t="s">
        <v>867</v>
      </c>
      <c r="B700" s="74">
        <v>0.6</v>
      </c>
      <c r="C700" s="76">
        <v>1.2</v>
      </c>
      <c r="D700" s="75"/>
      <c r="E700" s="76">
        <v>90</v>
      </c>
      <c r="F700" s="76">
        <v>17.292999999999999</v>
      </c>
      <c r="G700" s="76">
        <v>15.342000000000001</v>
      </c>
      <c r="H700" s="75">
        <f t="shared" si="12"/>
        <v>0.7</v>
      </c>
      <c r="I700" s="76"/>
    </row>
    <row r="701" spans="1:9">
      <c r="A701" s="73" t="s">
        <v>868</v>
      </c>
      <c r="B701" s="74">
        <v>0.6</v>
      </c>
      <c r="C701" s="76">
        <v>1.2</v>
      </c>
      <c r="D701" s="75"/>
      <c r="E701" s="76">
        <v>90</v>
      </c>
      <c r="F701" s="76">
        <v>17.292999999999999</v>
      </c>
      <c r="G701" s="76">
        <v>14.742000000000001</v>
      </c>
      <c r="H701" s="75">
        <f t="shared" si="12"/>
        <v>0.7</v>
      </c>
      <c r="I701" s="76"/>
    </row>
    <row r="702" spans="1:9">
      <c r="A702" s="73" t="s">
        <v>869</v>
      </c>
      <c r="B702" s="74">
        <v>0.6</v>
      </c>
      <c r="C702" s="74">
        <v>1.2</v>
      </c>
      <c r="D702" s="75"/>
      <c r="E702" s="76">
        <v>90</v>
      </c>
      <c r="F702" s="76">
        <v>17.292999999999999</v>
      </c>
      <c r="G702" s="76">
        <v>14.141999999999999</v>
      </c>
      <c r="H702" s="75">
        <f t="shared" si="12"/>
        <v>0.7</v>
      </c>
      <c r="I702" s="76"/>
    </row>
    <row r="703" spans="1:9">
      <c r="A703" s="73" t="s">
        <v>870</v>
      </c>
      <c r="B703" s="74">
        <v>0.6</v>
      </c>
      <c r="C703" s="76">
        <v>1.2</v>
      </c>
      <c r="D703" s="75"/>
      <c r="E703" s="76">
        <v>90</v>
      </c>
      <c r="F703" s="76">
        <v>17.292999999999999</v>
      </c>
      <c r="G703" s="76">
        <v>13.542</v>
      </c>
      <c r="H703" s="75">
        <f t="shared" si="12"/>
        <v>0.7</v>
      </c>
      <c r="I703" s="76"/>
    </row>
    <row r="704" spans="1:9">
      <c r="A704" s="73" t="s">
        <v>871</v>
      </c>
      <c r="B704" s="74">
        <v>0.6</v>
      </c>
      <c r="C704" s="76">
        <v>1.2</v>
      </c>
      <c r="D704" s="75"/>
      <c r="E704" s="76">
        <v>90</v>
      </c>
      <c r="F704" s="76">
        <v>17.292999999999999</v>
      </c>
      <c r="G704" s="76">
        <v>12.942</v>
      </c>
      <c r="H704" s="75">
        <f t="shared" si="12"/>
        <v>0.7</v>
      </c>
      <c r="I704" s="76"/>
    </row>
    <row r="705" spans="1:9">
      <c r="A705" s="73" t="s">
        <v>872</v>
      </c>
      <c r="B705" s="74">
        <v>0.6</v>
      </c>
      <c r="C705" s="76">
        <v>1.2</v>
      </c>
      <c r="D705" s="75"/>
      <c r="E705" s="76">
        <v>90</v>
      </c>
      <c r="F705" s="76">
        <v>17.292999999999999</v>
      </c>
      <c r="G705" s="76">
        <v>12.342000000000001</v>
      </c>
      <c r="H705" s="75">
        <f t="shared" si="12"/>
        <v>0.7</v>
      </c>
      <c r="I705" s="76"/>
    </row>
    <row r="706" spans="1:9">
      <c r="A706" s="73" t="s">
        <v>873</v>
      </c>
      <c r="B706" s="74">
        <v>0.6</v>
      </c>
      <c r="C706" s="76">
        <v>1.2</v>
      </c>
      <c r="D706" s="75"/>
      <c r="E706" s="76">
        <v>90</v>
      </c>
      <c r="F706" s="76">
        <v>17.292999999999999</v>
      </c>
      <c r="G706" s="76">
        <v>11.742000000000001</v>
      </c>
      <c r="H706" s="75">
        <f t="shared" si="12"/>
        <v>0.7</v>
      </c>
      <c r="I706" s="76"/>
    </row>
    <row r="707" spans="1:9">
      <c r="A707" s="73" t="s">
        <v>874</v>
      </c>
      <c r="B707" s="74">
        <v>0.6</v>
      </c>
      <c r="C707" s="76">
        <v>1.2</v>
      </c>
      <c r="D707" s="75"/>
      <c r="E707" s="76">
        <v>90</v>
      </c>
      <c r="F707" s="76">
        <v>17.292999999999999</v>
      </c>
      <c r="G707" s="76">
        <v>11.141999999999999</v>
      </c>
      <c r="H707" s="75">
        <f t="shared" si="12"/>
        <v>0.7</v>
      </c>
      <c r="I707" s="76"/>
    </row>
    <row r="708" spans="1:9">
      <c r="A708" s="73" t="s">
        <v>875</v>
      </c>
      <c r="B708" s="74">
        <v>0.6</v>
      </c>
      <c r="C708" s="76">
        <v>1.2</v>
      </c>
      <c r="D708" s="75"/>
      <c r="E708" s="76">
        <v>90</v>
      </c>
      <c r="F708" s="76">
        <v>17.292999999999999</v>
      </c>
      <c r="G708" s="76">
        <v>10.542</v>
      </c>
      <c r="H708" s="75">
        <f t="shared" si="12"/>
        <v>0.7</v>
      </c>
      <c r="I708" s="76"/>
    </row>
    <row r="709" spans="1:9">
      <c r="A709" s="73" t="s">
        <v>876</v>
      </c>
      <c r="B709" s="74">
        <v>0.6</v>
      </c>
      <c r="C709" s="76">
        <v>1.2</v>
      </c>
      <c r="D709" s="75"/>
      <c r="E709" s="76">
        <v>90</v>
      </c>
      <c r="F709" s="76">
        <v>17.292999999999999</v>
      </c>
      <c r="G709" s="76">
        <v>9.9419999999999806</v>
      </c>
      <c r="H709" s="75">
        <f t="shared" si="12"/>
        <v>0.7</v>
      </c>
      <c r="I709" s="76"/>
    </row>
    <row r="710" spans="1:9">
      <c r="A710" s="73" t="s">
        <v>877</v>
      </c>
      <c r="B710" s="74">
        <v>0.6</v>
      </c>
      <c r="C710" s="74">
        <v>1.2</v>
      </c>
      <c r="D710" s="75"/>
      <c r="E710" s="76">
        <v>90</v>
      </c>
      <c r="F710" s="76">
        <v>17.292999999999999</v>
      </c>
      <c r="G710" s="76">
        <v>9.3419999999999792</v>
      </c>
      <c r="H710" s="75">
        <f t="shared" si="12"/>
        <v>0.7</v>
      </c>
      <c r="I710" s="76"/>
    </row>
    <row r="711" spans="1:9">
      <c r="A711" s="73" t="s">
        <v>878</v>
      </c>
      <c r="B711" s="74">
        <v>0.6</v>
      </c>
      <c r="C711" s="76">
        <v>1.2</v>
      </c>
      <c r="D711" s="75"/>
      <c r="E711" s="76">
        <v>90</v>
      </c>
      <c r="F711" s="76">
        <v>17.292999999999999</v>
      </c>
      <c r="G711" s="76">
        <v>8.7419999999999796</v>
      </c>
      <c r="H711" s="75">
        <f t="shared" si="12"/>
        <v>0.7</v>
      </c>
      <c r="I711" s="76"/>
    </row>
    <row r="712" spans="1:9">
      <c r="A712" s="57" t="s">
        <v>879</v>
      </c>
      <c r="B712" s="60">
        <v>0.6</v>
      </c>
      <c r="C712" s="60">
        <v>1.2</v>
      </c>
      <c r="D712" s="59"/>
      <c r="E712" s="60">
        <v>90</v>
      </c>
      <c r="F712" s="60">
        <v>17.292999999999999</v>
      </c>
      <c r="G712" s="60">
        <v>7.5419999999999998</v>
      </c>
      <c r="H712" s="59">
        <f t="shared" si="12"/>
        <v>0.7</v>
      </c>
      <c r="I712" s="60"/>
    </row>
    <row r="713" spans="1:9">
      <c r="A713" s="57" t="s">
        <v>880</v>
      </c>
      <c r="B713" s="60">
        <v>0.6</v>
      </c>
      <c r="C713" s="60">
        <v>1.2</v>
      </c>
      <c r="D713" s="59"/>
      <c r="E713" s="60">
        <v>90</v>
      </c>
      <c r="F713" s="60">
        <v>17.292999999999999</v>
      </c>
      <c r="G713" s="60">
        <v>6.9420000000000002</v>
      </c>
      <c r="H713" s="59">
        <f t="shared" si="12"/>
        <v>0.7</v>
      </c>
      <c r="I713" s="60"/>
    </row>
    <row r="714" spans="1:9">
      <c r="A714" s="57" t="s">
        <v>881</v>
      </c>
      <c r="B714" s="58">
        <v>0.6</v>
      </c>
      <c r="C714" s="58">
        <v>1.2</v>
      </c>
      <c r="D714" s="59"/>
      <c r="E714" s="60">
        <v>90</v>
      </c>
      <c r="F714" s="60">
        <v>17.292999999999999</v>
      </c>
      <c r="G714" s="60">
        <v>6.3419999999999996</v>
      </c>
      <c r="H714" s="59">
        <f t="shared" si="12"/>
        <v>0.7</v>
      </c>
      <c r="I714" s="60"/>
    </row>
    <row r="715" spans="1:9">
      <c r="A715" s="57" t="s">
        <v>882</v>
      </c>
      <c r="B715" s="58">
        <v>0.6</v>
      </c>
      <c r="C715" s="58">
        <v>1.2</v>
      </c>
      <c r="D715" s="59"/>
      <c r="E715" s="60">
        <v>90</v>
      </c>
      <c r="F715" s="60">
        <v>17.292999999999999</v>
      </c>
      <c r="G715" s="60">
        <v>5.742</v>
      </c>
      <c r="H715" s="59">
        <f t="shared" si="12"/>
        <v>0.7</v>
      </c>
      <c r="I715" s="60"/>
    </row>
    <row r="716" spans="1:9">
      <c r="A716" s="57" t="s">
        <v>883</v>
      </c>
      <c r="B716" s="60">
        <v>0.6</v>
      </c>
      <c r="C716" s="60">
        <v>1.2</v>
      </c>
      <c r="D716" s="59"/>
      <c r="E716" s="60">
        <v>90</v>
      </c>
      <c r="F716" s="60">
        <v>17.292999999999999</v>
      </c>
      <c r="G716" s="60">
        <v>5.1420000000000003</v>
      </c>
      <c r="H716" s="59">
        <f t="shared" si="12"/>
        <v>0.7</v>
      </c>
      <c r="I716" s="60"/>
    </row>
    <row r="717" spans="1:9">
      <c r="A717" s="57" t="s">
        <v>884</v>
      </c>
      <c r="B717" s="60">
        <v>0.6</v>
      </c>
      <c r="C717" s="60">
        <v>1.2</v>
      </c>
      <c r="D717" s="59"/>
      <c r="E717" s="60">
        <v>90</v>
      </c>
      <c r="F717" s="60">
        <v>17.292999999999999</v>
      </c>
      <c r="G717" s="60">
        <v>4.5419999999999998</v>
      </c>
      <c r="H717" s="59">
        <f t="shared" si="12"/>
        <v>0.7</v>
      </c>
      <c r="I717" s="60"/>
    </row>
    <row r="718" spans="1:9">
      <c r="A718" s="57" t="s">
        <v>885</v>
      </c>
      <c r="B718" s="60">
        <v>0.6</v>
      </c>
      <c r="C718" s="60">
        <v>1.2</v>
      </c>
      <c r="D718" s="59"/>
      <c r="E718" s="60">
        <v>90</v>
      </c>
      <c r="F718" s="60">
        <v>17.292999999999999</v>
      </c>
      <c r="G718" s="60">
        <v>3.9420000000000002</v>
      </c>
      <c r="H718" s="59">
        <f t="shared" si="12"/>
        <v>0.7</v>
      </c>
      <c r="I718" s="60"/>
    </row>
    <row r="719" spans="1:9">
      <c r="A719" s="57" t="s">
        <v>886</v>
      </c>
      <c r="B719" s="58">
        <v>0.6</v>
      </c>
      <c r="C719" s="58">
        <v>1.2</v>
      </c>
      <c r="D719" s="59"/>
      <c r="E719" s="60">
        <v>90</v>
      </c>
      <c r="F719" s="60">
        <v>17.292999999999999</v>
      </c>
      <c r="G719" s="60">
        <v>3.3420000000000001</v>
      </c>
      <c r="H719" s="59">
        <f t="shared" si="12"/>
        <v>0.7</v>
      </c>
      <c r="I719" s="60"/>
    </row>
    <row r="720" spans="1:9">
      <c r="A720" s="72" t="s">
        <v>431</v>
      </c>
      <c r="B720" s="56">
        <v>0.6</v>
      </c>
      <c r="C720" s="56">
        <v>1.2</v>
      </c>
      <c r="D720" s="55"/>
      <c r="E720" s="56">
        <v>270</v>
      </c>
      <c r="F720" s="56">
        <v>18.492999999999999</v>
      </c>
      <c r="G720" s="56">
        <v>17.141999999999999</v>
      </c>
      <c r="H720" s="55">
        <f t="shared" si="12"/>
        <v>0.7</v>
      </c>
      <c r="I720" s="56"/>
    </row>
    <row r="721" spans="1:9">
      <c r="A721" s="72" t="s">
        <v>433</v>
      </c>
      <c r="B721" s="56">
        <v>0.6</v>
      </c>
      <c r="C721" s="56">
        <v>1.2</v>
      </c>
      <c r="D721" s="55"/>
      <c r="E721" s="56">
        <v>270</v>
      </c>
      <c r="F721" s="56">
        <v>18.492999999999999</v>
      </c>
      <c r="G721" s="56">
        <v>16.542000000000002</v>
      </c>
      <c r="H721" s="55">
        <f t="shared" si="12"/>
        <v>0.7</v>
      </c>
      <c r="I721" s="56"/>
    </row>
    <row r="722" spans="1:9">
      <c r="A722" s="72" t="s">
        <v>434</v>
      </c>
      <c r="B722" s="56">
        <v>0.6</v>
      </c>
      <c r="C722" s="56">
        <v>1.2</v>
      </c>
      <c r="D722" s="55"/>
      <c r="E722" s="56">
        <v>270</v>
      </c>
      <c r="F722" s="56">
        <v>18.492999999999999</v>
      </c>
      <c r="G722" s="56">
        <v>15.942</v>
      </c>
      <c r="H722" s="55">
        <f t="shared" si="12"/>
        <v>0.7</v>
      </c>
      <c r="I722" s="56"/>
    </row>
    <row r="723" spans="1:9">
      <c r="A723" s="72" t="s">
        <v>435</v>
      </c>
      <c r="B723" s="56">
        <v>0.6</v>
      </c>
      <c r="C723" s="56">
        <v>1.2</v>
      </c>
      <c r="D723" s="55"/>
      <c r="E723" s="56">
        <v>270</v>
      </c>
      <c r="F723" s="56">
        <v>18.492999999999999</v>
      </c>
      <c r="G723" s="56">
        <v>15.342000000000001</v>
      </c>
      <c r="H723" s="55">
        <f t="shared" si="12"/>
        <v>0.7</v>
      </c>
      <c r="I723" s="56"/>
    </row>
    <row r="724" spans="1:9">
      <c r="A724" s="72" t="s">
        <v>436</v>
      </c>
      <c r="B724" s="56">
        <v>0.6</v>
      </c>
      <c r="C724" s="56">
        <v>1.2</v>
      </c>
      <c r="D724" s="55"/>
      <c r="E724" s="56">
        <v>270</v>
      </c>
      <c r="F724" s="56">
        <v>18.492999999999999</v>
      </c>
      <c r="G724" s="56">
        <v>14.742000000000001</v>
      </c>
      <c r="H724" s="55">
        <f t="shared" si="12"/>
        <v>0.7</v>
      </c>
      <c r="I724" s="56"/>
    </row>
    <row r="725" spans="1:9">
      <c r="A725" s="72" t="s">
        <v>437</v>
      </c>
      <c r="B725" s="56">
        <v>0.6</v>
      </c>
      <c r="C725" s="56">
        <v>1.2</v>
      </c>
      <c r="D725" s="55"/>
      <c r="E725" s="56">
        <v>270</v>
      </c>
      <c r="F725" s="56">
        <v>18.492999999999999</v>
      </c>
      <c r="G725" s="56">
        <v>14.141999999999999</v>
      </c>
      <c r="H725" s="55">
        <f t="shared" si="12"/>
        <v>0.7</v>
      </c>
      <c r="I725" s="56"/>
    </row>
    <row r="726" spans="1:9">
      <c r="A726" s="72" t="s">
        <v>887</v>
      </c>
      <c r="B726" s="56">
        <v>0.6</v>
      </c>
      <c r="C726" s="56">
        <v>1.2</v>
      </c>
      <c r="D726" s="55"/>
      <c r="E726" s="56">
        <v>270</v>
      </c>
      <c r="F726" s="56">
        <v>18.492999999999999</v>
      </c>
      <c r="G726" s="56">
        <v>13.542</v>
      </c>
      <c r="H726" s="55">
        <f t="shared" si="12"/>
        <v>0.7</v>
      </c>
      <c r="I726" s="56"/>
    </row>
    <row r="727" spans="1:9">
      <c r="A727" s="72" t="s">
        <v>888</v>
      </c>
      <c r="B727" s="56">
        <v>0.6</v>
      </c>
      <c r="C727" s="77">
        <v>1.2</v>
      </c>
      <c r="D727" s="55"/>
      <c r="E727" s="56">
        <v>270</v>
      </c>
      <c r="F727" s="56">
        <v>18.492999999999999</v>
      </c>
      <c r="G727" s="56">
        <v>12.942</v>
      </c>
      <c r="H727" s="55">
        <f t="shared" si="12"/>
        <v>0.7</v>
      </c>
      <c r="I727" s="56"/>
    </row>
    <row r="728" spans="1:9">
      <c r="A728" s="72" t="s">
        <v>889</v>
      </c>
      <c r="B728" s="56">
        <v>0.6</v>
      </c>
      <c r="C728" s="56">
        <v>1.2</v>
      </c>
      <c r="D728" s="55"/>
      <c r="E728" s="56">
        <v>270</v>
      </c>
      <c r="F728" s="56">
        <v>18.492999999999999</v>
      </c>
      <c r="G728" s="56">
        <v>12.342000000000001</v>
      </c>
      <c r="H728" s="55">
        <f t="shared" si="12"/>
        <v>0.7</v>
      </c>
      <c r="I728" s="56"/>
    </row>
    <row r="729" spans="1:9">
      <c r="A729" s="72" t="s">
        <v>890</v>
      </c>
      <c r="B729" s="56">
        <v>0.6</v>
      </c>
      <c r="C729" s="56">
        <v>1.2</v>
      </c>
      <c r="D729" s="55"/>
      <c r="E729" s="56">
        <v>270</v>
      </c>
      <c r="F729" s="56">
        <v>18.492999999999999</v>
      </c>
      <c r="G729" s="56">
        <v>11.742000000000001</v>
      </c>
      <c r="H729" s="55">
        <f t="shared" si="12"/>
        <v>0.7</v>
      </c>
      <c r="I729" s="56"/>
    </row>
    <row r="730" spans="1:9">
      <c r="A730" s="72" t="s">
        <v>891</v>
      </c>
      <c r="B730" s="56">
        <v>0.6</v>
      </c>
      <c r="C730" s="56">
        <v>1.2</v>
      </c>
      <c r="D730" s="55"/>
      <c r="E730" s="56">
        <v>270</v>
      </c>
      <c r="F730" s="56">
        <v>18.492999999999999</v>
      </c>
      <c r="G730" s="56">
        <v>11.141999999999999</v>
      </c>
      <c r="H730" s="55">
        <f t="shared" si="12"/>
        <v>0.7</v>
      </c>
      <c r="I730" s="56"/>
    </row>
    <row r="731" spans="1:9">
      <c r="A731" s="72" t="s">
        <v>892</v>
      </c>
      <c r="B731" s="56">
        <v>0.6</v>
      </c>
      <c r="C731" s="56">
        <v>1.2</v>
      </c>
      <c r="D731" s="55"/>
      <c r="E731" s="56">
        <v>270</v>
      </c>
      <c r="F731" s="56">
        <v>18.492999999999999</v>
      </c>
      <c r="G731" s="56">
        <v>10.542</v>
      </c>
      <c r="H731" s="55">
        <f t="shared" si="12"/>
        <v>0.7</v>
      </c>
      <c r="I731" s="56"/>
    </row>
    <row r="732" spans="1:9">
      <c r="A732" s="63" t="s">
        <v>893</v>
      </c>
      <c r="B732" s="41">
        <v>0.6</v>
      </c>
      <c r="C732" s="41">
        <v>1.2</v>
      </c>
      <c r="D732" s="40"/>
      <c r="E732" s="41">
        <v>270</v>
      </c>
      <c r="F732" s="41">
        <v>18.492999999999999</v>
      </c>
      <c r="G732" s="41">
        <v>9.3420000000000005</v>
      </c>
      <c r="H732" s="40">
        <f t="shared" si="12"/>
        <v>0.7</v>
      </c>
      <c r="I732" s="41"/>
    </row>
    <row r="733" spans="1:9">
      <c r="A733" s="63" t="s">
        <v>894</v>
      </c>
      <c r="B733" s="41">
        <v>0.6</v>
      </c>
      <c r="C733" s="41">
        <v>1.2</v>
      </c>
      <c r="D733" s="40"/>
      <c r="E733" s="41">
        <v>270</v>
      </c>
      <c r="F733" s="41">
        <v>18.492999999999999</v>
      </c>
      <c r="G733" s="41">
        <v>8.7420000000000009</v>
      </c>
      <c r="H733" s="40">
        <f t="shared" si="12"/>
        <v>0.7</v>
      </c>
      <c r="I733" s="41"/>
    </row>
    <row r="734" spans="1:9">
      <c r="A734" s="63" t="s">
        <v>895</v>
      </c>
      <c r="B734" s="41">
        <v>0.6</v>
      </c>
      <c r="C734" s="41">
        <v>1.2</v>
      </c>
      <c r="D734" s="40"/>
      <c r="E734" s="41">
        <v>270</v>
      </c>
      <c r="F734" s="41">
        <v>18.492999999999999</v>
      </c>
      <c r="G734" s="41">
        <v>8.1419999999999995</v>
      </c>
      <c r="H734" s="40">
        <f t="shared" si="12"/>
        <v>0.7</v>
      </c>
      <c r="I734" s="41"/>
    </row>
    <row r="735" spans="1:9">
      <c r="A735" s="63" t="s">
        <v>896</v>
      </c>
      <c r="B735" s="41">
        <v>0.6</v>
      </c>
      <c r="C735" s="41">
        <v>1.2</v>
      </c>
      <c r="D735" s="40"/>
      <c r="E735" s="41">
        <v>270</v>
      </c>
      <c r="F735" s="41">
        <v>18.492999999999999</v>
      </c>
      <c r="G735" s="41">
        <v>7.5419999999999998</v>
      </c>
      <c r="H735" s="40">
        <f t="shared" si="12"/>
        <v>0.7</v>
      </c>
      <c r="I735" s="41"/>
    </row>
    <row r="736" spans="1:9">
      <c r="A736" s="63" t="s">
        <v>897</v>
      </c>
      <c r="B736" s="64">
        <v>0.6</v>
      </c>
      <c r="C736" s="64">
        <v>1.2</v>
      </c>
      <c r="D736" s="40"/>
      <c r="E736" s="41">
        <v>270</v>
      </c>
      <c r="F736" s="41">
        <v>18.492999999999999</v>
      </c>
      <c r="G736" s="41">
        <v>6.9420000000000002</v>
      </c>
      <c r="H736" s="40">
        <f t="shared" si="12"/>
        <v>0.7</v>
      </c>
      <c r="I736" s="41"/>
    </row>
    <row r="737" spans="1:9">
      <c r="A737" s="63" t="s">
        <v>898</v>
      </c>
      <c r="B737" s="41">
        <v>0.6</v>
      </c>
      <c r="C737" s="41">
        <v>1.2</v>
      </c>
      <c r="D737" s="40"/>
      <c r="E737" s="41">
        <v>270</v>
      </c>
      <c r="F737" s="41">
        <v>18.492999999999999</v>
      </c>
      <c r="G737" s="41">
        <v>6.3419999999999996</v>
      </c>
      <c r="H737" s="40">
        <f t="shared" si="12"/>
        <v>0.7</v>
      </c>
      <c r="I737" s="41"/>
    </row>
    <row r="738" spans="1:9">
      <c r="A738" s="63" t="s">
        <v>899</v>
      </c>
      <c r="B738" s="41">
        <v>0.6</v>
      </c>
      <c r="C738" s="41">
        <v>1.2</v>
      </c>
      <c r="D738" s="40"/>
      <c r="E738" s="41">
        <v>270</v>
      </c>
      <c r="F738" s="41">
        <v>18.492999999999999</v>
      </c>
      <c r="G738" s="41">
        <v>5.742</v>
      </c>
      <c r="H738" s="40">
        <f t="shared" si="12"/>
        <v>0.7</v>
      </c>
      <c r="I738" s="41"/>
    </row>
    <row r="739" spans="1:9">
      <c r="A739" s="63" t="s">
        <v>900</v>
      </c>
      <c r="B739" s="41">
        <v>0.6</v>
      </c>
      <c r="C739" s="41">
        <v>1.2</v>
      </c>
      <c r="D739" s="40"/>
      <c r="E739" s="41">
        <v>270</v>
      </c>
      <c r="F739" s="41">
        <v>18.492999999999999</v>
      </c>
      <c r="G739" s="41">
        <v>5.1420000000000003</v>
      </c>
      <c r="H739" s="40">
        <f t="shared" si="12"/>
        <v>0.7</v>
      </c>
      <c r="I739" s="41"/>
    </row>
    <row r="740" spans="1:9">
      <c r="A740" s="73" t="s">
        <v>438</v>
      </c>
      <c r="B740" s="76">
        <v>0.6</v>
      </c>
      <c r="C740" s="76">
        <v>1.2</v>
      </c>
      <c r="D740" s="75"/>
      <c r="E740" s="76">
        <v>90</v>
      </c>
      <c r="F740" s="76">
        <v>22.093</v>
      </c>
      <c r="G740" s="76">
        <v>16.542000000000002</v>
      </c>
      <c r="H740" s="75">
        <f t="shared" si="12"/>
        <v>0.7</v>
      </c>
      <c r="I740" s="76"/>
    </row>
    <row r="741" spans="1:9">
      <c r="A741" s="73" t="s">
        <v>439</v>
      </c>
      <c r="B741" s="76">
        <v>0.6</v>
      </c>
      <c r="C741" s="76">
        <v>1.2</v>
      </c>
      <c r="D741" s="75"/>
      <c r="E741" s="76">
        <v>90</v>
      </c>
      <c r="F741" s="76">
        <v>22.093</v>
      </c>
      <c r="G741" s="76">
        <v>15.942</v>
      </c>
      <c r="H741" s="75">
        <f t="shared" si="12"/>
        <v>0.7</v>
      </c>
      <c r="I741" s="76"/>
    </row>
    <row r="742" spans="1:9">
      <c r="A742" s="73" t="s">
        <v>440</v>
      </c>
      <c r="B742" s="76">
        <v>0.6</v>
      </c>
      <c r="C742" s="76">
        <v>1.2</v>
      </c>
      <c r="D742" s="75"/>
      <c r="E742" s="76">
        <v>90</v>
      </c>
      <c r="F742" s="76">
        <v>22.093</v>
      </c>
      <c r="G742" s="76">
        <v>15.342000000000001</v>
      </c>
      <c r="H742" s="75">
        <f t="shared" si="12"/>
        <v>0.7</v>
      </c>
      <c r="I742" s="76"/>
    </row>
    <row r="743" spans="1:9">
      <c r="A743" s="73" t="s">
        <v>441</v>
      </c>
      <c r="B743" s="76">
        <v>0.6</v>
      </c>
      <c r="C743" s="76">
        <v>1.2</v>
      </c>
      <c r="D743" s="75"/>
      <c r="E743" s="76">
        <v>90</v>
      </c>
      <c r="F743" s="76">
        <v>22.093</v>
      </c>
      <c r="G743" s="76">
        <v>14.742000000000001</v>
      </c>
      <c r="H743" s="75">
        <f t="shared" si="12"/>
        <v>0.7</v>
      </c>
      <c r="I743" s="76"/>
    </row>
    <row r="744" spans="1:9">
      <c r="A744" s="73" t="s">
        <v>442</v>
      </c>
      <c r="B744" s="76">
        <v>0.6</v>
      </c>
      <c r="C744" s="76">
        <v>1.2</v>
      </c>
      <c r="D744" s="75"/>
      <c r="E744" s="76">
        <v>90</v>
      </c>
      <c r="F744" s="76">
        <v>22.093</v>
      </c>
      <c r="G744" s="76">
        <v>14.141999999999999</v>
      </c>
      <c r="H744" s="75">
        <f t="shared" si="12"/>
        <v>0.7</v>
      </c>
      <c r="I744" s="76"/>
    </row>
    <row r="745" spans="1:9">
      <c r="A745" s="73" t="s">
        <v>443</v>
      </c>
      <c r="B745" s="76">
        <v>0.6</v>
      </c>
      <c r="C745" s="76">
        <v>1.2</v>
      </c>
      <c r="D745" s="75"/>
      <c r="E745" s="76">
        <v>90</v>
      </c>
      <c r="F745" s="76">
        <v>22.093</v>
      </c>
      <c r="G745" s="76">
        <v>13.542</v>
      </c>
      <c r="H745" s="75">
        <f t="shared" si="12"/>
        <v>0.7</v>
      </c>
      <c r="I745" s="76"/>
    </row>
    <row r="746" spans="1:9">
      <c r="A746" s="73" t="s">
        <v>444</v>
      </c>
      <c r="B746" s="76">
        <v>0.6</v>
      </c>
      <c r="C746" s="76">
        <v>1.2</v>
      </c>
      <c r="D746" s="75"/>
      <c r="E746" s="76">
        <v>90</v>
      </c>
      <c r="F746" s="76">
        <v>22.093</v>
      </c>
      <c r="G746" s="76">
        <v>12.942</v>
      </c>
      <c r="H746" s="75">
        <f t="shared" si="12"/>
        <v>0.7</v>
      </c>
      <c r="I746" s="76"/>
    </row>
    <row r="747" spans="1:9">
      <c r="A747" s="73" t="s">
        <v>445</v>
      </c>
      <c r="B747" s="74">
        <v>0.6</v>
      </c>
      <c r="C747" s="74">
        <v>1.2</v>
      </c>
      <c r="D747" s="75"/>
      <c r="E747" s="76">
        <v>90</v>
      </c>
      <c r="F747" s="76">
        <v>22.093</v>
      </c>
      <c r="G747" s="76">
        <v>12.342000000000001</v>
      </c>
      <c r="H747" s="75">
        <f t="shared" si="12"/>
        <v>0.7</v>
      </c>
      <c r="I747" s="76"/>
    </row>
    <row r="748" spans="1:9">
      <c r="A748" s="73" t="s">
        <v>446</v>
      </c>
      <c r="B748" s="76">
        <v>0.6</v>
      </c>
      <c r="C748" s="76">
        <v>1.2</v>
      </c>
      <c r="D748" s="75"/>
      <c r="E748" s="76">
        <v>90</v>
      </c>
      <c r="F748" s="76">
        <v>22.093</v>
      </c>
      <c r="G748" s="76">
        <v>11.742000000000001</v>
      </c>
      <c r="H748" s="75">
        <f t="shared" si="12"/>
        <v>0.7</v>
      </c>
      <c r="I748" s="76"/>
    </row>
    <row r="749" spans="1:9">
      <c r="A749" s="73" t="s">
        <v>447</v>
      </c>
      <c r="B749" s="76">
        <v>0.6</v>
      </c>
      <c r="C749" s="76">
        <v>1.2</v>
      </c>
      <c r="D749" s="75"/>
      <c r="E749" s="76">
        <v>90</v>
      </c>
      <c r="F749" s="76">
        <v>22.093</v>
      </c>
      <c r="G749" s="76">
        <v>11.141999999999999</v>
      </c>
      <c r="H749" s="75">
        <f t="shared" si="12"/>
        <v>0.7</v>
      </c>
      <c r="I749" s="76"/>
    </row>
    <row r="750" spans="1:9">
      <c r="A750" s="73" t="s">
        <v>448</v>
      </c>
      <c r="B750" s="76">
        <v>0.6</v>
      </c>
      <c r="C750" s="76">
        <v>1.2</v>
      </c>
      <c r="D750" s="75"/>
      <c r="E750" s="76">
        <v>90</v>
      </c>
      <c r="F750" s="76">
        <v>22.093</v>
      </c>
      <c r="G750" s="76">
        <v>10.542</v>
      </c>
      <c r="H750" s="75">
        <f t="shared" si="12"/>
        <v>0.7</v>
      </c>
      <c r="I750" s="76"/>
    </row>
    <row r="751" spans="1:9">
      <c r="A751" s="73" t="s">
        <v>449</v>
      </c>
      <c r="B751" s="76">
        <v>0.6</v>
      </c>
      <c r="C751" s="76">
        <v>1.2</v>
      </c>
      <c r="D751" s="75"/>
      <c r="E751" s="76">
        <v>90</v>
      </c>
      <c r="F751" s="76">
        <v>22.093</v>
      </c>
      <c r="G751" s="76">
        <v>9.9419999999999806</v>
      </c>
      <c r="H751" s="75">
        <f t="shared" si="12"/>
        <v>0.7</v>
      </c>
      <c r="I751" s="76"/>
    </row>
    <row r="752" spans="1:9">
      <c r="A752" s="73" t="s">
        <v>450</v>
      </c>
      <c r="B752" s="76">
        <v>0.6</v>
      </c>
      <c r="C752" s="76">
        <v>1.2</v>
      </c>
      <c r="D752" s="75"/>
      <c r="E752" s="76">
        <v>90</v>
      </c>
      <c r="F752" s="76">
        <v>22.093</v>
      </c>
      <c r="G752" s="76">
        <v>9.3419999999999792</v>
      </c>
      <c r="H752" s="75">
        <f t="shared" si="12"/>
        <v>0.7</v>
      </c>
      <c r="I752" s="76"/>
    </row>
    <row r="753" spans="1:9">
      <c r="A753" s="73" t="s">
        <v>451</v>
      </c>
      <c r="B753" s="76">
        <v>0.6</v>
      </c>
      <c r="C753" s="76">
        <v>1.2</v>
      </c>
      <c r="D753" s="75"/>
      <c r="E753" s="76">
        <v>90</v>
      </c>
      <c r="F753" s="76">
        <v>22.093</v>
      </c>
      <c r="G753" s="76">
        <v>8.7419999999999796</v>
      </c>
      <c r="H753" s="75">
        <f t="shared" si="12"/>
        <v>0.7</v>
      </c>
      <c r="I753" s="76"/>
    </row>
    <row r="754" spans="1:9">
      <c r="A754" s="73" t="s">
        <v>452</v>
      </c>
      <c r="B754" s="76">
        <v>0.6</v>
      </c>
      <c r="C754" s="76">
        <v>1.2</v>
      </c>
      <c r="D754" s="75"/>
      <c r="E754" s="76">
        <v>90</v>
      </c>
      <c r="F754" s="76">
        <v>22.093</v>
      </c>
      <c r="G754" s="76">
        <v>8.1419999999999799</v>
      </c>
      <c r="H754" s="75">
        <f t="shared" si="12"/>
        <v>0.7</v>
      </c>
      <c r="I754" s="76"/>
    </row>
    <row r="755" spans="1:9">
      <c r="A755" s="73" t="s">
        <v>453</v>
      </c>
      <c r="B755" s="76">
        <v>0.6</v>
      </c>
      <c r="C755" s="76">
        <v>1.2</v>
      </c>
      <c r="D755" s="75"/>
      <c r="E755" s="76">
        <v>90</v>
      </c>
      <c r="F755" s="76">
        <v>22.093</v>
      </c>
      <c r="G755" s="76">
        <v>7.5419999999999803</v>
      </c>
      <c r="H755" s="75">
        <f t="shared" si="12"/>
        <v>0.7</v>
      </c>
      <c r="I755" s="76"/>
    </row>
    <row r="756" spans="1:9">
      <c r="A756" s="73" t="s">
        <v>454</v>
      </c>
      <c r="B756" s="74">
        <v>0.6</v>
      </c>
      <c r="C756" s="74">
        <v>1.2</v>
      </c>
      <c r="D756" s="75"/>
      <c r="E756" s="76">
        <v>90</v>
      </c>
      <c r="F756" s="76">
        <v>22.093</v>
      </c>
      <c r="G756" s="76">
        <v>6.9419999999999797</v>
      </c>
      <c r="H756" s="75">
        <f t="shared" si="12"/>
        <v>0.7</v>
      </c>
      <c r="I756" s="76"/>
    </row>
    <row r="757" spans="1:9">
      <c r="A757" s="73" t="s">
        <v>455</v>
      </c>
      <c r="B757" s="76">
        <v>0.6</v>
      </c>
      <c r="C757" s="76">
        <v>1.2</v>
      </c>
      <c r="D757" s="75"/>
      <c r="E757" s="76">
        <v>90</v>
      </c>
      <c r="F757" s="76">
        <v>22.093</v>
      </c>
      <c r="G757" s="76">
        <v>6.3419999999999996</v>
      </c>
      <c r="H757" s="75">
        <f t="shared" si="12"/>
        <v>0.7</v>
      </c>
      <c r="I757" s="76"/>
    </row>
    <row r="758" spans="1:9">
      <c r="A758" s="73" t="s">
        <v>456</v>
      </c>
      <c r="B758" s="76">
        <v>0.6</v>
      </c>
      <c r="C758" s="76">
        <v>1.2</v>
      </c>
      <c r="D758" s="75"/>
      <c r="E758" s="76">
        <v>90</v>
      </c>
      <c r="F758" s="76">
        <v>22.093</v>
      </c>
      <c r="G758" s="76">
        <v>5.742</v>
      </c>
      <c r="H758" s="75">
        <f t="shared" si="12"/>
        <v>0.7</v>
      </c>
      <c r="I758" s="76"/>
    </row>
    <row r="759" spans="1:9">
      <c r="A759" s="73" t="s">
        <v>457</v>
      </c>
      <c r="B759" s="76">
        <v>0.6</v>
      </c>
      <c r="C759" s="76">
        <v>1.2</v>
      </c>
      <c r="D759" s="75"/>
      <c r="E759" s="76">
        <v>90</v>
      </c>
      <c r="F759" s="76">
        <v>22.093</v>
      </c>
      <c r="G759" s="76">
        <v>5.1420000000000003</v>
      </c>
      <c r="H759" s="75">
        <f t="shared" si="12"/>
        <v>0.7</v>
      </c>
      <c r="I759" s="76"/>
    </row>
    <row r="760" spans="1:9">
      <c r="A760" s="73" t="s">
        <v>458</v>
      </c>
      <c r="B760" s="74">
        <v>0.6</v>
      </c>
      <c r="C760" s="74">
        <v>1.2</v>
      </c>
      <c r="D760" s="75"/>
      <c r="E760" s="76">
        <v>90</v>
      </c>
      <c r="F760" s="76">
        <v>22.093</v>
      </c>
      <c r="G760" s="76">
        <v>4.5419999999999998</v>
      </c>
      <c r="H760" s="75">
        <f t="shared" si="12"/>
        <v>0.7</v>
      </c>
      <c r="I760" s="76"/>
    </row>
    <row r="761" spans="1:9">
      <c r="A761" s="63" t="s">
        <v>459</v>
      </c>
      <c r="B761" s="41">
        <v>0.6</v>
      </c>
      <c r="C761" s="41">
        <v>1.2</v>
      </c>
      <c r="D761" s="40"/>
      <c r="E761" s="41">
        <v>270</v>
      </c>
      <c r="F761" s="41">
        <v>23.292999999999999</v>
      </c>
      <c r="G761" s="41">
        <v>17.141999999999999</v>
      </c>
      <c r="H761" s="40">
        <f t="shared" si="12"/>
        <v>0.7</v>
      </c>
      <c r="I761" s="41"/>
    </row>
    <row r="762" spans="1:9">
      <c r="A762" s="63" t="s">
        <v>460</v>
      </c>
      <c r="B762" s="41">
        <v>0.6</v>
      </c>
      <c r="C762" s="41">
        <v>1.2</v>
      </c>
      <c r="D762" s="40"/>
      <c r="E762" s="41">
        <v>270</v>
      </c>
      <c r="F762" s="41">
        <v>23.292999999999999</v>
      </c>
      <c r="G762" s="41">
        <v>16.542000000000002</v>
      </c>
      <c r="H762" s="40">
        <f t="shared" ref="H762:H825" si="13">$I$23</f>
        <v>0.7</v>
      </c>
      <c r="I762" s="41"/>
    </row>
    <row r="763" spans="1:9">
      <c r="A763" s="63" t="s">
        <v>461</v>
      </c>
      <c r="B763" s="41">
        <v>0.6</v>
      </c>
      <c r="C763" s="41">
        <v>1.2</v>
      </c>
      <c r="D763" s="40"/>
      <c r="E763" s="41">
        <v>270</v>
      </c>
      <c r="F763" s="41">
        <v>23.292999999999999</v>
      </c>
      <c r="G763" s="41">
        <v>15.942</v>
      </c>
      <c r="H763" s="40">
        <f t="shared" si="13"/>
        <v>0.7</v>
      </c>
      <c r="I763" s="41"/>
    </row>
    <row r="764" spans="1:9">
      <c r="A764" s="63" t="s">
        <v>462</v>
      </c>
      <c r="B764" s="41">
        <v>0.6</v>
      </c>
      <c r="C764" s="41">
        <v>1.2</v>
      </c>
      <c r="D764" s="40"/>
      <c r="E764" s="41">
        <v>270</v>
      </c>
      <c r="F764" s="41">
        <v>23.292999999999999</v>
      </c>
      <c r="G764" s="41">
        <v>15.342000000000001</v>
      </c>
      <c r="H764" s="40">
        <f t="shared" si="13"/>
        <v>0.7</v>
      </c>
      <c r="I764" s="41"/>
    </row>
    <row r="765" spans="1:9">
      <c r="A765" s="63" t="s">
        <v>463</v>
      </c>
      <c r="B765" s="41">
        <v>0.6</v>
      </c>
      <c r="C765" s="41">
        <v>1.2</v>
      </c>
      <c r="D765" s="40"/>
      <c r="E765" s="41">
        <v>270</v>
      </c>
      <c r="F765" s="41">
        <v>23.292999999999999</v>
      </c>
      <c r="G765" s="41">
        <v>14.742000000000001</v>
      </c>
      <c r="H765" s="40">
        <f t="shared" si="13"/>
        <v>0.7</v>
      </c>
      <c r="I765" s="41"/>
    </row>
    <row r="766" spans="1:9">
      <c r="A766" s="63" t="s">
        <v>464</v>
      </c>
      <c r="B766" s="41">
        <v>0.6</v>
      </c>
      <c r="C766" s="41">
        <v>1.2</v>
      </c>
      <c r="D766" s="40"/>
      <c r="E766" s="41">
        <v>270</v>
      </c>
      <c r="F766" s="41">
        <v>23.292999999999999</v>
      </c>
      <c r="G766" s="41">
        <v>14.141999999999999</v>
      </c>
      <c r="H766" s="40">
        <f t="shared" si="13"/>
        <v>0.7</v>
      </c>
      <c r="I766" s="41"/>
    </row>
    <row r="767" spans="1:9">
      <c r="A767" s="63" t="s">
        <v>465</v>
      </c>
      <c r="B767" s="41">
        <v>0.6</v>
      </c>
      <c r="C767" s="41">
        <v>1.2</v>
      </c>
      <c r="D767" s="40"/>
      <c r="E767" s="41">
        <v>270</v>
      </c>
      <c r="F767" s="41">
        <v>23.292999999999999</v>
      </c>
      <c r="G767" s="41">
        <v>13.542</v>
      </c>
      <c r="H767" s="40">
        <f t="shared" si="13"/>
        <v>0.7</v>
      </c>
      <c r="I767" s="41"/>
    </row>
    <row r="768" spans="1:9">
      <c r="A768" s="63" t="s">
        <v>466</v>
      </c>
      <c r="B768" s="64">
        <v>0.6</v>
      </c>
      <c r="C768" s="64">
        <v>1.2</v>
      </c>
      <c r="D768" s="40"/>
      <c r="E768" s="41">
        <v>270</v>
      </c>
      <c r="F768" s="41">
        <v>23.292999999999999</v>
      </c>
      <c r="G768" s="41">
        <v>12.942</v>
      </c>
      <c r="H768" s="40">
        <f t="shared" si="13"/>
        <v>0.7</v>
      </c>
      <c r="I768" s="41"/>
    </row>
    <row r="769" spans="1:9">
      <c r="A769" s="63" t="s">
        <v>467</v>
      </c>
      <c r="B769" s="41">
        <v>0.6</v>
      </c>
      <c r="C769" s="41">
        <v>1.2</v>
      </c>
      <c r="D769" s="40"/>
      <c r="E769" s="41">
        <v>270</v>
      </c>
      <c r="F769" s="41">
        <v>23.292999999999999</v>
      </c>
      <c r="G769" s="41">
        <v>12.342000000000001</v>
      </c>
      <c r="H769" s="40">
        <f t="shared" si="13"/>
        <v>0.7</v>
      </c>
      <c r="I769" s="41"/>
    </row>
    <row r="770" spans="1:9">
      <c r="A770" s="63" t="s">
        <v>468</v>
      </c>
      <c r="B770" s="41">
        <v>0.6</v>
      </c>
      <c r="C770" s="41">
        <v>1.2</v>
      </c>
      <c r="D770" s="40"/>
      <c r="E770" s="41">
        <v>270</v>
      </c>
      <c r="F770" s="41">
        <v>23.292999999999999</v>
      </c>
      <c r="G770" s="41">
        <v>11.742000000000001</v>
      </c>
      <c r="H770" s="40">
        <f t="shared" si="13"/>
        <v>0.7</v>
      </c>
      <c r="I770" s="41"/>
    </row>
    <row r="771" spans="1:9">
      <c r="A771" s="63" t="s">
        <v>469</v>
      </c>
      <c r="B771" s="41">
        <v>0.6</v>
      </c>
      <c r="C771" s="41">
        <v>1.2</v>
      </c>
      <c r="D771" s="40"/>
      <c r="E771" s="41">
        <v>270</v>
      </c>
      <c r="F771" s="41">
        <v>23.292999999999999</v>
      </c>
      <c r="G771" s="41">
        <v>11.141999999999999</v>
      </c>
      <c r="H771" s="40">
        <f t="shared" si="13"/>
        <v>0.7</v>
      </c>
      <c r="I771" s="41"/>
    </row>
    <row r="772" spans="1:9">
      <c r="A772" s="63" t="s">
        <v>470</v>
      </c>
      <c r="B772" s="41">
        <v>0.6</v>
      </c>
      <c r="C772" s="41">
        <v>1.2</v>
      </c>
      <c r="D772" s="40"/>
      <c r="E772" s="41">
        <v>270</v>
      </c>
      <c r="F772" s="41">
        <v>23.292999999999999</v>
      </c>
      <c r="G772" s="41">
        <v>10.542</v>
      </c>
      <c r="H772" s="40">
        <f t="shared" si="13"/>
        <v>0.7</v>
      </c>
      <c r="I772" s="41"/>
    </row>
    <row r="773" spans="1:9">
      <c r="A773" s="63" t="s">
        <v>471</v>
      </c>
      <c r="B773" s="41">
        <v>0.6</v>
      </c>
      <c r="C773" s="41">
        <v>1.2</v>
      </c>
      <c r="D773" s="40"/>
      <c r="E773" s="41">
        <v>270</v>
      </c>
      <c r="F773" s="41">
        <v>23.292999999999999</v>
      </c>
      <c r="G773" s="41">
        <v>9.9420000000000304</v>
      </c>
      <c r="H773" s="40">
        <f t="shared" si="13"/>
        <v>0.7</v>
      </c>
      <c r="I773" s="41"/>
    </row>
    <row r="774" spans="1:9">
      <c r="A774" s="63" t="s">
        <v>472</v>
      </c>
      <c r="B774" s="41">
        <v>0.6</v>
      </c>
      <c r="C774" s="41">
        <v>1.2</v>
      </c>
      <c r="D774" s="40"/>
      <c r="E774" s="41">
        <v>270</v>
      </c>
      <c r="F774" s="41">
        <v>23.292999999999999</v>
      </c>
      <c r="G774" s="41">
        <v>9.3420000000000307</v>
      </c>
      <c r="H774" s="40">
        <f t="shared" si="13"/>
        <v>0.7</v>
      </c>
      <c r="I774" s="41"/>
    </row>
    <row r="775" spans="1:9">
      <c r="A775" s="63" t="s">
        <v>901</v>
      </c>
      <c r="B775" s="41">
        <v>0.6</v>
      </c>
      <c r="C775" s="41">
        <v>1.2</v>
      </c>
      <c r="D775" s="40"/>
      <c r="E775" s="41">
        <v>270</v>
      </c>
      <c r="F775" s="41">
        <v>23.292999999999999</v>
      </c>
      <c r="G775" s="41">
        <v>8.7420000000000293</v>
      </c>
      <c r="H775" s="40">
        <f t="shared" si="13"/>
        <v>0.7</v>
      </c>
      <c r="I775" s="41"/>
    </row>
    <row r="776" spans="1:9">
      <c r="A776" s="63" t="s">
        <v>902</v>
      </c>
      <c r="B776" s="41">
        <v>0.6</v>
      </c>
      <c r="C776" s="41">
        <v>1.2</v>
      </c>
      <c r="D776" s="40"/>
      <c r="E776" s="41">
        <v>270</v>
      </c>
      <c r="F776" s="41">
        <v>23.292999999999999</v>
      </c>
      <c r="G776" s="41">
        <v>8.1420000000000297</v>
      </c>
      <c r="H776" s="40">
        <f t="shared" si="13"/>
        <v>0.7</v>
      </c>
      <c r="I776" s="41"/>
    </row>
    <row r="777" spans="1:9">
      <c r="A777" s="63" t="s">
        <v>903</v>
      </c>
      <c r="B777" s="64">
        <v>0.6</v>
      </c>
      <c r="C777" s="64">
        <v>1.2</v>
      </c>
      <c r="D777" s="40"/>
      <c r="E777" s="41">
        <v>270</v>
      </c>
      <c r="F777" s="41">
        <v>23.292999999999999</v>
      </c>
      <c r="G777" s="41">
        <v>7.54200000000003</v>
      </c>
      <c r="H777" s="40">
        <f t="shared" si="13"/>
        <v>0.7</v>
      </c>
      <c r="I777" s="41"/>
    </row>
    <row r="778" spans="1:9">
      <c r="A778" s="63" t="s">
        <v>473</v>
      </c>
      <c r="B778" s="41">
        <v>0.6</v>
      </c>
      <c r="C778" s="41">
        <v>1.2</v>
      </c>
      <c r="D778" s="40"/>
      <c r="E778" s="41">
        <v>270</v>
      </c>
      <c r="F778" s="41">
        <v>23.292999999999999</v>
      </c>
      <c r="G778" s="41">
        <v>6.9420000000000002</v>
      </c>
      <c r="H778" s="40">
        <f t="shared" si="13"/>
        <v>0.7</v>
      </c>
      <c r="I778" s="41"/>
    </row>
    <row r="779" spans="1:9">
      <c r="A779" s="63" t="s">
        <v>474</v>
      </c>
      <c r="B779" s="41">
        <v>0.6</v>
      </c>
      <c r="C779" s="41">
        <v>1.2</v>
      </c>
      <c r="D779" s="40"/>
      <c r="E779" s="41">
        <v>270</v>
      </c>
      <c r="F779" s="41">
        <v>23.292999999999999</v>
      </c>
      <c r="G779" s="41">
        <v>6.3419999999999996</v>
      </c>
      <c r="H779" s="40">
        <f t="shared" si="13"/>
        <v>0.7</v>
      </c>
      <c r="I779" s="41"/>
    </row>
    <row r="780" spans="1:9">
      <c r="A780" s="63" t="s">
        <v>475</v>
      </c>
      <c r="B780" s="41">
        <v>0.6</v>
      </c>
      <c r="C780" s="41">
        <v>1.2</v>
      </c>
      <c r="D780" s="40"/>
      <c r="E780" s="41">
        <v>270</v>
      </c>
      <c r="F780" s="41">
        <v>23.292999999999999</v>
      </c>
      <c r="G780" s="41">
        <v>5.742</v>
      </c>
      <c r="H780" s="40">
        <f t="shared" si="13"/>
        <v>0.7</v>
      </c>
      <c r="I780" s="41"/>
    </row>
    <row r="781" spans="1:9">
      <c r="A781" s="63" t="s">
        <v>476</v>
      </c>
      <c r="B781" s="64">
        <v>0.6</v>
      </c>
      <c r="C781" s="64">
        <v>1.2</v>
      </c>
      <c r="D781" s="40"/>
      <c r="E781" s="41">
        <v>270</v>
      </c>
      <c r="F781" s="41">
        <v>23.292999999999999</v>
      </c>
      <c r="G781" s="41">
        <v>5.1420000000000003</v>
      </c>
      <c r="H781" s="40">
        <f t="shared" si="13"/>
        <v>0.7</v>
      </c>
      <c r="I781" s="41"/>
    </row>
    <row r="782" spans="1:9">
      <c r="A782" s="73" t="s">
        <v>477</v>
      </c>
      <c r="B782" s="76">
        <v>0.8</v>
      </c>
      <c r="C782" s="76">
        <v>1.2</v>
      </c>
      <c r="D782" s="75"/>
      <c r="E782" s="76">
        <v>90</v>
      </c>
      <c r="F782" s="76">
        <v>26.893000000000001</v>
      </c>
      <c r="G782" s="76">
        <v>16.542000000000002</v>
      </c>
      <c r="H782" s="75">
        <f t="shared" si="13"/>
        <v>0.7</v>
      </c>
      <c r="I782" s="76"/>
    </row>
    <row r="783" spans="1:9">
      <c r="A783" s="73" t="s">
        <v>478</v>
      </c>
      <c r="B783" s="76">
        <v>0.8</v>
      </c>
      <c r="C783" s="76">
        <v>1.2</v>
      </c>
      <c r="D783" s="75"/>
      <c r="E783" s="76">
        <v>90</v>
      </c>
      <c r="F783" s="76">
        <v>26.893000000000001</v>
      </c>
      <c r="G783" s="76">
        <v>15.742000000000001</v>
      </c>
      <c r="H783" s="75">
        <f t="shared" si="13"/>
        <v>0.7</v>
      </c>
      <c r="I783" s="76"/>
    </row>
    <row r="784" spans="1:9">
      <c r="A784" s="73" t="s">
        <v>479</v>
      </c>
      <c r="B784" s="76">
        <v>0.8</v>
      </c>
      <c r="C784" s="76">
        <v>1.2</v>
      </c>
      <c r="D784" s="75"/>
      <c r="E784" s="76">
        <v>90</v>
      </c>
      <c r="F784" s="76">
        <v>26.893000000000001</v>
      </c>
      <c r="G784" s="76">
        <v>14.942</v>
      </c>
      <c r="H784" s="75">
        <f t="shared" si="13"/>
        <v>0.7</v>
      </c>
      <c r="I784" s="76"/>
    </row>
    <row r="785" spans="1:9">
      <c r="A785" s="73" t="s">
        <v>480</v>
      </c>
      <c r="B785" s="76">
        <v>0.8</v>
      </c>
      <c r="C785" s="76">
        <v>1.2</v>
      </c>
      <c r="D785" s="75"/>
      <c r="E785" s="76">
        <v>90</v>
      </c>
      <c r="F785" s="76">
        <v>26.893000000000001</v>
      </c>
      <c r="G785" s="76">
        <v>14.141999999999999</v>
      </c>
      <c r="H785" s="75">
        <f t="shared" si="13"/>
        <v>0.7</v>
      </c>
      <c r="I785" s="76"/>
    </row>
    <row r="786" spans="1:9">
      <c r="A786" s="73" t="s">
        <v>481</v>
      </c>
      <c r="B786" s="76">
        <v>0.8</v>
      </c>
      <c r="C786" s="76">
        <v>1.2</v>
      </c>
      <c r="D786" s="75"/>
      <c r="E786" s="76">
        <v>90</v>
      </c>
      <c r="F786" s="76">
        <v>26.893000000000001</v>
      </c>
      <c r="G786" s="76">
        <v>13.342000000000001</v>
      </c>
      <c r="H786" s="75">
        <f t="shared" si="13"/>
        <v>0.7</v>
      </c>
      <c r="I786" s="76"/>
    </row>
    <row r="787" spans="1:9">
      <c r="A787" s="73" t="s">
        <v>482</v>
      </c>
      <c r="B787" s="76">
        <v>0.8</v>
      </c>
      <c r="C787" s="76">
        <v>1.2</v>
      </c>
      <c r="D787" s="75"/>
      <c r="E787" s="76">
        <v>90</v>
      </c>
      <c r="F787" s="76">
        <v>26.893000000000001</v>
      </c>
      <c r="G787" s="76">
        <v>12.542</v>
      </c>
      <c r="H787" s="75">
        <f t="shared" si="13"/>
        <v>0.7</v>
      </c>
      <c r="I787" s="76"/>
    </row>
    <row r="788" spans="1:9">
      <c r="A788" s="73" t="s">
        <v>483</v>
      </c>
      <c r="B788" s="76">
        <v>0.8</v>
      </c>
      <c r="C788" s="76">
        <v>1.2</v>
      </c>
      <c r="D788" s="75"/>
      <c r="E788" s="76">
        <v>90</v>
      </c>
      <c r="F788" s="76">
        <v>26.893000000000001</v>
      </c>
      <c r="G788" s="76">
        <v>11.742000000000001</v>
      </c>
      <c r="H788" s="75">
        <f t="shared" si="13"/>
        <v>0.7</v>
      </c>
      <c r="I788" s="76"/>
    </row>
    <row r="789" spans="1:9">
      <c r="A789" s="73" t="s">
        <v>484</v>
      </c>
      <c r="B789" s="76">
        <v>0.8</v>
      </c>
      <c r="C789" s="74">
        <v>1.2</v>
      </c>
      <c r="D789" s="75"/>
      <c r="E789" s="76">
        <v>90</v>
      </c>
      <c r="F789" s="76">
        <v>26.893000000000001</v>
      </c>
      <c r="G789" s="76">
        <v>10.942</v>
      </c>
      <c r="H789" s="75">
        <f t="shared" si="13"/>
        <v>0.7</v>
      </c>
      <c r="I789" s="76"/>
    </row>
    <row r="790" spans="1:9">
      <c r="A790" s="73" t="s">
        <v>485</v>
      </c>
      <c r="B790" s="76">
        <v>0.8</v>
      </c>
      <c r="C790" s="76">
        <v>1.2</v>
      </c>
      <c r="D790" s="75"/>
      <c r="E790" s="76">
        <v>90</v>
      </c>
      <c r="F790" s="76">
        <v>26.893000000000001</v>
      </c>
      <c r="G790" s="76">
        <v>10.141999999999999</v>
      </c>
      <c r="H790" s="75">
        <f t="shared" si="13"/>
        <v>0.7</v>
      </c>
      <c r="I790" s="76"/>
    </row>
    <row r="791" spans="1:9">
      <c r="A791" s="73" t="s">
        <v>486</v>
      </c>
      <c r="B791" s="76">
        <v>0.8</v>
      </c>
      <c r="C791" s="76">
        <v>1.2</v>
      </c>
      <c r="D791" s="75"/>
      <c r="E791" s="76">
        <v>90</v>
      </c>
      <c r="F791" s="76">
        <v>26.893000000000001</v>
      </c>
      <c r="G791" s="76">
        <v>9.3419999999999899</v>
      </c>
      <c r="H791" s="75">
        <f t="shared" si="13"/>
        <v>0.7</v>
      </c>
      <c r="I791" s="76"/>
    </row>
    <row r="792" spans="1:9">
      <c r="A792" s="73" t="s">
        <v>487</v>
      </c>
      <c r="B792" s="76">
        <v>0.8</v>
      </c>
      <c r="C792" s="76">
        <v>1.2</v>
      </c>
      <c r="D792" s="75"/>
      <c r="E792" s="76">
        <v>90</v>
      </c>
      <c r="F792" s="76">
        <v>26.893000000000001</v>
      </c>
      <c r="G792" s="76">
        <v>8.5419999999999892</v>
      </c>
      <c r="H792" s="75">
        <f t="shared" si="13"/>
        <v>0.7</v>
      </c>
      <c r="I792" s="76"/>
    </row>
    <row r="793" spans="1:9">
      <c r="A793" s="73" t="s">
        <v>488</v>
      </c>
      <c r="B793" s="76">
        <v>0.8</v>
      </c>
      <c r="C793" s="76">
        <v>1.2</v>
      </c>
      <c r="D793" s="75"/>
      <c r="E793" s="76">
        <v>90</v>
      </c>
      <c r="F793" s="76">
        <v>26.893000000000001</v>
      </c>
      <c r="G793" s="76">
        <v>7.7419999999999902</v>
      </c>
      <c r="H793" s="75">
        <f t="shared" si="13"/>
        <v>0.7</v>
      </c>
      <c r="I793" s="76"/>
    </row>
    <row r="794" spans="1:9">
      <c r="A794" s="73" t="s">
        <v>489</v>
      </c>
      <c r="B794" s="76">
        <v>0.8</v>
      </c>
      <c r="C794" s="76">
        <v>1.2</v>
      </c>
      <c r="D794" s="75"/>
      <c r="E794" s="76">
        <v>90</v>
      </c>
      <c r="F794" s="76">
        <v>26.893000000000001</v>
      </c>
      <c r="G794" s="76">
        <v>6.9419999999999904</v>
      </c>
      <c r="H794" s="75">
        <f t="shared" si="13"/>
        <v>0.7</v>
      </c>
      <c r="I794" s="76"/>
    </row>
    <row r="795" spans="1:9">
      <c r="A795" s="73" t="s">
        <v>490</v>
      </c>
      <c r="B795" s="76">
        <v>0.8</v>
      </c>
      <c r="C795" s="76">
        <v>1.2</v>
      </c>
      <c r="D795" s="75"/>
      <c r="E795" s="76">
        <v>90</v>
      </c>
      <c r="F795" s="76">
        <v>26.893000000000001</v>
      </c>
      <c r="G795" s="76">
        <v>6.1420000000000003</v>
      </c>
      <c r="H795" s="75">
        <f t="shared" si="13"/>
        <v>0.7</v>
      </c>
      <c r="I795" s="76"/>
    </row>
    <row r="796" spans="1:9">
      <c r="A796" s="73" t="s">
        <v>491</v>
      </c>
      <c r="B796" s="76">
        <v>0.8</v>
      </c>
      <c r="C796" s="76">
        <v>1.2</v>
      </c>
      <c r="D796" s="75"/>
      <c r="E796" s="76">
        <v>90</v>
      </c>
      <c r="F796" s="76">
        <v>26.893000000000001</v>
      </c>
      <c r="G796" s="76">
        <v>5.3419999999999996</v>
      </c>
      <c r="H796" s="75">
        <f t="shared" si="13"/>
        <v>0.7</v>
      </c>
      <c r="I796" s="76"/>
    </row>
    <row r="797" spans="1:9">
      <c r="A797" s="73" t="s">
        <v>492</v>
      </c>
      <c r="B797" s="76">
        <v>0.8</v>
      </c>
      <c r="C797" s="76">
        <v>1.2</v>
      </c>
      <c r="D797" s="75"/>
      <c r="E797" s="76">
        <v>90</v>
      </c>
      <c r="F797" s="76">
        <v>26.893000000000001</v>
      </c>
      <c r="G797" s="76">
        <v>4.5419999999999998</v>
      </c>
      <c r="H797" s="75">
        <f t="shared" si="13"/>
        <v>0.7</v>
      </c>
      <c r="I797" s="76"/>
    </row>
    <row r="798" spans="1:9">
      <c r="A798" s="73" t="s">
        <v>493</v>
      </c>
      <c r="B798" s="76">
        <v>0.8</v>
      </c>
      <c r="C798" s="74">
        <v>1.2</v>
      </c>
      <c r="D798" s="75"/>
      <c r="E798" s="76">
        <v>90</v>
      </c>
      <c r="F798" s="76">
        <v>26.893000000000001</v>
      </c>
      <c r="G798" s="76">
        <v>3.742</v>
      </c>
      <c r="H798" s="75">
        <f t="shared" si="13"/>
        <v>0.7</v>
      </c>
      <c r="I798" s="76"/>
    </row>
    <row r="799" spans="1:9">
      <c r="A799" s="73" t="s">
        <v>494</v>
      </c>
      <c r="B799" s="76">
        <v>0.8</v>
      </c>
      <c r="C799" s="76">
        <v>1.2</v>
      </c>
      <c r="D799" s="75"/>
      <c r="E799" s="76">
        <v>90</v>
      </c>
      <c r="F799" s="76">
        <v>26.893000000000001</v>
      </c>
      <c r="G799" s="76">
        <v>2.9420000000000002</v>
      </c>
      <c r="H799" s="75">
        <f t="shared" si="13"/>
        <v>0.7</v>
      </c>
      <c r="I799" s="76"/>
    </row>
    <row r="800" spans="1:9">
      <c r="A800" s="72" t="s">
        <v>495</v>
      </c>
      <c r="B800" s="56">
        <v>0.8</v>
      </c>
      <c r="C800" s="56">
        <v>1.2</v>
      </c>
      <c r="D800" s="55"/>
      <c r="E800" s="56">
        <v>270</v>
      </c>
      <c r="F800" s="56">
        <v>28.093</v>
      </c>
      <c r="G800" s="56">
        <v>17.141999999999999</v>
      </c>
      <c r="H800" s="55">
        <f t="shared" si="13"/>
        <v>0.7</v>
      </c>
      <c r="I800" s="56"/>
    </row>
    <row r="801" spans="1:9">
      <c r="A801" s="72" t="s">
        <v>496</v>
      </c>
      <c r="B801" s="56">
        <v>0.8</v>
      </c>
      <c r="C801" s="56">
        <v>1.2</v>
      </c>
      <c r="D801" s="55"/>
      <c r="E801" s="56">
        <v>270</v>
      </c>
      <c r="F801" s="56">
        <v>28.093</v>
      </c>
      <c r="G801" s="56">
        <v>16.341999999999999</v>
      </c>
      <c r="H801" s="55">
        <f t="shared" si="13"/>
        <v>0.7</v>
      </c>
      <c r="I801" s="56"/>
    </row>
    <row r="802" spans="1:9">
      <c r="A802" s="72" t="s">
        <v>497</v>
      </c>
      <c r="B802" s="56">
        <v>0.8</v>
      </c>
      <c r="C802" s="56">
        <v>1.2</v>
      </c>
      <c r="D802" s="55"/>
      <c r="E802" s="56">
        <v>270</v>
      </c>
      <c r="F802" s="56">
        <v>28.093</v>
      </c>
      <c r="G802" s="56">
        <v>15.542</v>
      </c>
      <c r="H802" s="55">
        <f t="shared" si="13"/>
        <v>0.7</v>
      </c>
      <c r="I802" s="56"/>
    </row>
    <row r="803" spans="1:9">
      <c r="A803" s="72" t="s">
        <v>498</v>
      </c>
      <c r="B803" s="56">
        <v>0.8</v>
      </c>
      <c r="C803" s="56">
        <v>1.2</v>
      </c>
      <c r="D803" s="55"/>
      <c r="E803" s="56">
        <v>270</v>
      </c>
      <c r="F803" s="56">
        <v>28.093</v>
      </c>
      <c r="G803" s="56">
        <v>14.742000000000001</v>
      </c>
      <c r="H803" s="55">
        <f t="shared" si="13"/>
        <v>0.7</v>
      </c>
      <c r="I803" s="56"/>
    </row>
    <row r="804" spans="1:9">
      <c r="A804" s="72" t="s">
        <v>499</v>
      </c>
      <c r="B804" s="56">
        <v>0.8</v>
      </c>
      <c r="C804" s="56">
        <v>1.2</v>
      </c>
      <c r="D804" s="55"/>
      <c r="E804" s="56">
        <v>270</v>
      </c>
      <c r="F804" s="56">
        <v>28.093</v>
      </c>
      <c r="G804" s="56">
        <v>13.942</v>
      </c>
      <c r="H804" s="55">
        <f t="shared" si="13"/>
        <v>0.7</v>
      </c>
      <c r="I804" s="56"/>
    </row>
    <row r="805" spans="1:9">
      <c r="A805" s="72" t="s">
        <v>500</v>
      </c>
      <c r="B805" s="56">
        <v>0.8</v>
      </c>
      <c r="C805" s="56">
        <v>1.2</v>
      </c>
      <c r="D805" s="55"/>
      <c r="E805" s="56">
        <v>270</v>
      </c>
      <c r="F805" s="56">
        <v>28.093</v>
      </c>
      <c r="G805" s="56">
        <v>13.141999999999999</v>
      </c>
      <c r="H805" s="55">
        <f t="shared" si="13"/>
        <v>0.7</v>
      </c>
      <c r="I805" s="56"/>
    </row>
    <row r="806" spans="1:9">
      <c r="A806" s="72" t="s">
        <v>501</v>
      </c>
      <c r="B806" s="56">
        <v>0.8</v>
      </c>
      <c r="C806" s="56">
        <v>1.2</v>
      </c>
      <c r="D806" s="55"/>
      <c r="E806" s="56">
        <v>270</v>
      </c>
      <c r="F806" s="56">
        <v>28.093</v>
      </c>
      <c r="G806" s="56">
        <v>12.342000000000001</v>
      </c>
      <c r="H806" s="55">
        <f t="shared" si="13"/>
        <v>0.7</v>
      </c>
      <c r="I806" s="56"/>
    </row>
    <row r="807" spans="1:9">
      <c r="A807" s="72" t="s">
        <v>502</v>
      </c>
      <c r="B807" s="56">
        <v>0.8</v>
      </c>
      <c r="C807" s="77">
        <v>1.2</v>
      </c>
      <c r="D807" s="55"/>
      <c r="E807" s="56">
        <v>270</v>
      </c>
      <c r="F807" s="56">
        <v>28.093</v>
      </c>
      <c r="G807" s="56">
        <v>11.542</v>
      </c>
      <c r="H807" s="55">
        <f t="shared" si="13"/>
        <v>0.7</v>
      </c>
      <c r="I807" s="56"/>
    </row>
    <row r="808" spans="1:9">
      <c r="A808" s="72" t="s">
        <v>503</v>
      </c>
      <c r="B808" s="56">
        <v>0.8</v>
      </c>
      <c r="C808" s="56">
        <v>1.2</v>
      </c>
      <c r="D808" s="55"/>
      <c r="E808" s="56">
        <v>270</v>
      </c>
      <c r="F808" s="56">
        <v>28.093</v>
      </c>
      <c r="G808" s="56">
        <v>10.742000000000001</v>
      </c>
      <c r="H808" s="55">
        <f t="shared" si="13"/>
        <v>0.7</v>
      </c>
      <c r="I808" s="56"/>
    </row>
    <row r="809" spans="1:9">
      <c r="A809" s="72" t="s">
        <v>504</v>
      </c>
      <c r="B809" s="56">
        <v>0.8</v>
      </c>
      <c r="C809" s="56">
        <v>1.2</v>
      </c>
      <c r="D809" s="55"/>
      <c r="E809" s="56">
        <v>270</v>
      </c>
      <c r="F809" s="56">
        <v>28.093</v>
      </c>
      <c r="G809" s="56">
        <v>9.9419999999999895</v>
      </c>
      <c r="H809" s="55">
        <f t="shared" si="13"/>
        <v>0.7</v>
      </c>
      <c r="I809" s="56"/>
    </row>
    <row r="810" spans="1:9">
      <c r="A810" s="72" t="s">
        <v>505</v>
      </c>
      <c r="B810" s="56">
        <v>0.8</v>
      </c>
      <c r="C810" s="56">
        <v>1.2</v>
      </c>
      <c r="D810" s="55"/>
      <c r="E810" s="56">
        <v>270</v>
      </c>
      <c r="F810" s="56">
        <v>28.093</v>
      </c>
      <c r="G810" s="56">
        <v>9.1419999999999906</v>
      </c>
      <c r="H810" s="55">
        <f t="shared" si="13"/>
        <v>0.7</v>
      </c>
      <c r="I810" s="56"/>
    </row>
    <row r="811" spans="1:9">
      <c r="A811" s="72" t="s">
        <v>506</v>
      </c>
      <c r="B811" s="56">
        <v>0.8</v>
      </c>
      <c r="C811" s="56">
        <v>1.2</v>
      </c>
      <c r="D811" s="55"/>
      <c r="E811" s="56">
        <v>270</v>
      </c>
      <c r="F811" s="56">
        <v>28.093</v>
      </c>
      <c r="G811" s="56">
        <v>8.3419999999999899</v>
      </c>
      <c r="H811" s="55">
        <f t="shared" si="13"/>
        <v>0.7</v>
      </c>
      <c r="I811" s="56"/>
    </row>
    <row r="812" spans="1:9">
      <c r="A812" s="72" t="s">
        <v>507</v>
      </c>
      <c r="B812" s="56">
        <v>0.8</v>
      </c>
      <c r="C812" s="56">
        <v>1.2</v>
      </c>
      <c r="D812" s="55"/>
      <c r="E812" s="56">
        <v>270</v>
      </c>
      <c r="F812" s="56">
        <v>28.093</v>
      </c>
      <c r="G812" s="56">
        <v>7.54199999999999</v>
      </c>
      <c r="H812" s="55">
        <f t="shared" si="13"/>
        <v>0.7</v>
      </c>
      <c r="I812" s="56"/>
    </row>
    <row r="813" spans="1:9">
      <c r="A813" s="72" t="s">
        <v>508</v>
      </c>
      <c r="B813" s="56">
        <v>0.8</v>
      </c>
      <c r="C813" s="56">
        <v>1.2</v>
      </c>
      <c r="D813" s="55"/>
      <c r="E813" s="56">
        <v>270</v>
      </c>
      <c r="F813" s="56">
        <v>28.093</v>
      </c>
      <c r="G813" s="56">
        <v>6.742</v>
      </c>
      <c r="H813" s="55">
        <f t="shared" si="13"/>
        <v>0.7</v>
      </c>
      <c r="I813" s="56"/>
    </row>
    <row r="814" spans="1:9">
      <c r="A814" s="72" t="s">
        <v>509</v>
      </c>
      <c r="B814" s="56">
        <v>0.8</v>
      </c>
      <c r="C814" s="56">
        <v>1.2</v>
      </c>
      <c r="D814" s="55"/>
      <c r="E814" s="56">
        <v>270</v>
      </c>
      <c r="F814" s="56">
        <v>28.093</v>
      </c>
      <c r="G814" s="56">
        <v>5.9420000000000002</v>
      </c>
      <c r="H814" s="55">
        <f t="shared" si="13"/>
        <v>0.7</v>
      </c>
      <c r="I814" s="56"/>
    </row>
    <row r="815" spans="1:9">
      <c r="A815" s="72" t="s">
        <v>510</v>
      </c>
      <c r="B815" s="56">
        <v>0.8</v>
      </c>
      <c r="C815" s="56">
        <v>1.2</v>
      </c>
      <c r="D815" s="55"/>
      <c r="E815" s="56">
        <v>270</v>
      </c>
      <c r="F815" s="56">
        <v>28.093</v>
      </c>
      <c r="G815" s="56">
        <v>5.1420000000000003</v>
      </c>
      <c r="H815" s="55">
        <f t="shared" si="13"/>
        <v>0.7</v>
      </c>
      <c r="I815" s="56"/>
    </row>
    <row r="816" spans="1:9">
      <c r="A816" s="72" t="s">
        <v>511</v>
      </c>
      <c r="B816" s="56">
        <v>0.8</v>
      </c>
      <c r="C816" s="77">
        <v>1.2</v>
      </c>
      <c r="D816" s="55"/>
      <c r="E816" s="56">
        <v>270</v>
      </c>
      <c r="F816" s="56">
        <v>28.093</v>
      </c>
      <c r="G816" s="56">
        <v>4.3419999999999996</v>
      </c>
      <c r="H816" s="55">
        <f t="shared" si="13"/>
        <v>0.7</v>
      </c>
      <c r="I816" s="56"/>
    </row>
    <row r="817" spans="1:9">
      <c r="A817" s="72" t="s">
        <v>512</v>
      </c>
      <c r="B817" s="56">
        <v>0.8</v>
      </c>
      <c r="C817" s="56">
        <v>1.2</v>
      </c>
      <c r="D817" s="55"/>
      <c r="E817" s="56">
        <v>270</v>
      </c>
      <c r="F817" s="56">
        <v>28.093</v>
      </c>
      <c r="G817" s="56">
        <v>3.5419999999999998</v>
      </c>
      <c r="H817" s="55">
        <f t="shared" si="13"/>
        <v>0.7</v>
      </c>
      <c r="I817" s="56"/>
    </row>
    <row r="818" spans="1:9">
      <c r="A818" s="73" t="s">
        <v>513</v>
      </c>
      <c r="B818" s="76">
        <v>0.6</v>
      </c>
      <c r="C818" s="76">
        <v>1.2</v>
      </c>
      <c r="D818" s="75"/>
      <c r="E818" s="76">
        <v>90</v>
      </c>
      <c r="F818" s="76">
        <v>31.693000000000001</v>
      </c>
      <c r="G818" s="76">
        <v>16.542000000000002</v>
      </c>
      <c r="H818" s="75">
        <f t="shared" si="13"/>
        <v>0.7</v>
      </c>
      <c r="I818" s="76"/>
    </row>
    <row r="819" spans="1:9">
      <c r="A819" s="73" t="s">
        <v>514</v>
      </c>
      <c r="B819" s="76">
        <v>0.6</v>
      </c>
      <c r="C819" s="76">
        <v>1.2</v>
      </c>
      <c r="D819" s="75"/>
      <c r="E819" s="76">
        <v>90</v>
      </c>
      <c r="F819" s="76">
        <v>31.693000000000001</v>
      </c>
      <c r="G819" s="76">
        <v>15.942</v>
      </c>
      <c r="H819" s="75">
        <f t="shared" si="13"/>
        <v>0.7</v>
      </c>
      <c r="I819" s="76"/>
    </row>
    <row r="820" spans="1:9">
      <c r="A820" s="73" t="s">
        <v>515</v>
      </c>
      <c r="B820" s="76">
        <v>0.6</v>
      </c>
      <c r="C820" s="76">
        <v>1.2</v>
      </c>
      <c r="D820" s="75"/>
      <c r="E820" s="76">
        <v>90</v>
      </c>
      <c r="F820" s="76">
        <v>31.693000000000001</v>
      </c>
      <c r="G820" s="76">
        <v>15.342000000000001</v>
      </c>
      <c r="H820" s="75">
        <f t="shared" si="13"/>
        <v>0.7</v>
      </c>
      <c r="I820" s="76"/>
    </row>
    <row r="821" spans="1:9">
      <c r="A821" s="73" t="s">
        <v>516</v>
      </c>
      <c r="B821" s="76">
        <v>0.6</v>
      </c>
      <c r="C821" s="76">
        <v>1.2</v>
      </c>
      <c r="D821" s="75"/>
      <c r="E821" s="76">
        <v>90</v>
      </c>
      <c r="F821" s="76">
        <v>31.693000000000001</v>
      </c>
      <c r="G821" s="76">
        <v>14.742000000000001</v>
      </c>
      <c r="H821" s="75">
        <f t="shared" si="13"/>
        <v>0.7</v>
      </c>
      <c r="I821" s="76"/>
    </row>
    <row r="822" spans="1:9">
      <c r="A822" s="73" t="s">
        <v>517</v>
      </c>
      <c r="B822" s="76">
        <v>0.6</v>
      </c>
      <c r="C822" s="76">
        <v>1.2</v>
      </c>
      <c r="D822" s="75"/>
      <c r="E822" s="76">
        <v>90</v>
      </c>
      <c r="F822" s="76">
        <v>31.693000000000001</v>
      </c>
      <c r="G822" s="76">
        <v>14.141999999999999</v>
      </c>
      <c r="H822" s="75">
        <f t="shared" si="13"/>
        <v>0.7</v>
      </c>
      <c r="I822" s="76"/>
    </row>
    <row r="823" spans="1:9">
      <c r="A823" s="73" t="s">
        <v>518</v>
      </c>
      <c r="B823" s="76">
        <v>0.6</v>
      </c>
      <c r="C823" s="76">
        <v>1.2</v>
      </c>
      <c r="D823" s="75"/>
      <c r="E823" s="76">
        <v>90</v>
      </c>
      <c r="F823" s="76">
        <v>31.693000000000001</v>
      </c>
      <c r="G823" s="76">
        <v>13.542</v>
      </c>
      <c r="H823" s="75">
        <f t="shared" si="13"/>
        <v>0.7</v>
      </c>
      <c r="I823" s="76"/>
    </row>
    <row r="824" spans="1:9">
      <c r="A824" s="73" t="s">
        <v>519</v>
      </c>
      <c r="B824" s="76">
        <v>0.6</v>
      </c>
      <c r="C824" s="76">
        <v>1.2</v>
      </c>
      <c r="D824" s="75"/>
      <c r="E824" s="76">
        <v>90</v>
      </c>
      <c r="F824" s="76">
        <v>31.693000000000001</v>
      </c>
      <c r="G824" s="76">
        <v>12.942</v>
      </c>
      <c r="H824" s="75">
        <f t="shared" si="13"/>
        <v>0.7</v>
      </c>
      <c r="I824" s="76"/>
    </row>
    <row r="825" spans="1:9">
      <c r="A825" s="73" t="s">
        <v>520</v>
      </c>
      <c r="B825" s="74">
        <v>0.6</v>
      </c>
      <c r="C825" s="74">
        <v>1.2</v>
      </c>
      <c r="D825" s="75"/>
      <c r="E825" s="76">
        <v>90</v>
      </c>
      <c r="F825" s="76">
        <v>31.693000000000001</v>
      </c>
      <c r="G825" s="76">
        <v>12.342000000000001</v>
      </c>
      <c r="H825" s="75">
        <f t="shared" si="13"/>
        <v>0.7</v>
      </c>
      <c r="I825" s="76"/>
    </row>
    <row r="826" spans="1:9">
      <c r="A826" s="73" t="s">
        <v>521</v>
      </c>
      <c r="B826" s="76">
        <v>0.6</v>
      </c>
      <c r="C826" s="76">
        <v>1.2</v>
      </c>
      <c r="D826" s="75"/>
      <c r="E826" s="76">
        <v>90</v>
      </c>
      <c r="F826" s="76">
        <v>31.693000000000001</v>
      </c>
      <c r="G826" s="76">
        <v>11.742000000000001</v>
      </c>
      <c r="H826" s="75">
        <f t="shared" ref="H826:H889" si="14">$I$23</f>
        <v>0.7</v>
      </c>
      <c r="I826" s="76"/>
    </row>
    <row r="827" spans="1:9">
      <c r="A827" s="73" t="s">
        <v>522</v>
      </c>
      <c r="B827" s="76">
        <v>0.6</v>
      </c>
      <c r="C827" s="76">
        <v>1.2</v>
      </c>
      <c r="D827" s="75"/>
      <c r="E827" s="76">
        <v>90</v>
      </c>
      <c r="F827" s="76">
        <v>31.693000000000001</v>
      </c>
      <c r="G827" s="76">
        <v>11.141999999999999</v>
      </c>
      <c r="H827" s="75">
        <f t="shared" si="14"/>
        <v>0.7</v>
      </c>
      <c r="I827" s="76"/>
    </row>
    <row r="828" spans="1:9">
      <c r="A828" s="73" t="s">
        <v>523</v>
      </c>
      <c r="B828" s="76">
        <v>0.6</v>
      </c>
      <c r="C828" s="76">
        <v>1.2</v>
      </c>
      <c r="D828" s="75"/>
      <c r="E828" s="76">
        <v>90</v>
      </c>
      <c r="F828" s="76">
        <v>31.693000000000001</v>
      </c>
      <c r="G828" s="76">
        <v>10.542</v>
      </c>
      <c r="H828" s="75">
        <f t="shared" si="14"/>
        <v>0.7</v>
      </c>
      <c r="I828" s="76"/>
    </row>
    <row r="829" spans="1:9">
      <c r="A829" s="73" t="s">
        <v>524</v>
      </c>
      <c r="B829" s="76">
        <v>0.6</v>
      </c>
      <c r="C829" s="76">
        <v>1.2</v>
      </c>
      <c r="D829" s="75"/>
      <c r="E829" s="76">
        <v>90</v>
      </c>
      <c r="F829" s="76">
        <v>31.693000000000001</v>
      </c>
      <c r="G829" s="76">
        <v>9.9419999999999806</v>
      </c>
      <c r="H829" s="75">
        <f t="shared" si="14"/>
        <v>0.7</v>
      </c>
      <c r="I829" s="76"/>
    </row>
    <row r="830" spans="1:9">
      <c r="A830" s="73" t="s">
        <v>525</v>
      </c>
      <c r="B830" s="76">
        <v>0.6</v>
      </c>
      <c r="C830" s="76">
        <v>1.2</v>
      </c>
      <c r="D830" s="75"/>
      <c r="E830" s="76">
        <v>90</v>
      </c>
      <c r="F830" s="76">
        <v>31.693000000000001</v>
      </c>
      <c r="G830" s="76">
        <v>9.3419999999999792</v>
      </c>
      <c r="H830" s="75">
        <f t="shared" si="14"/>
        <v>0.7</v>
      </c>
      <c r="I830" s="76"/>
    </row>
    <row r="831" spans="1:9">
      <c r="A831" s="73" t="s">
        <v>526</v>
      </c>
      <c r="B831" s="76">
        <v>0.6</v>
      </c>
      <c r="C831" s="76">
        <v>1.2</v>
      </c>
      <c r="D831" s="75"/>
      <c r="E831" s="76">
        <v>90</v>
      </c>
      <c r="F831" s="76">
        <v>31.693000000000001</v>
      </c>
      <c r="G831" s="76">
        <v>8.7419999999999796</v>
      </c>
      <c r="H831" s="75">
        <f t="shared" si="14"/>
        <v>0.7</v>
      </c>
      <c r="I831" s="76"/>
    </row>
    <row r="832" spans="1:9">
      <c r="A832" s="73" t="s">
        <v>904</v>
      </c>
      <c r="B832" s="76">
        <v>0.6</v>
      </c>
      <c r="C832" s="76">
        <v>1.2</v>
      </c>
      <c r="D832" s="75"/>
      <c r="E832" s="76">
        <v>90</v>
      </c>
      <c r="F832" s="76">
        <v>31.693000000000001</v>
      </c>
      <c r="G832" s="76">
        <v>8.1419999999999799</v>
      </c>
      <c r="H832" s="75">
        <f t="shared" si="14"/>
        <v>0.7</v>
      </c>
      <c r="I832" s="76"/>
    </row>
    <row r="833" spans="1:9">
      <c r="A833" s="73" t="s">
        <v>905</v>
      </c>
      <c r="B833" s="76">
        <v>0.6</v>
      </c>
      <c r="C833" s="76">
        <v>1.2</v>
      </c>
      <c r="D833" s="75"/>
      <c r="E833" s="76">
        <v>90</v>
      </c>
      <c r="F833" s="76">
        <v>31.693000000000001</v>
      </c>
      <c r="G833" s="76">
        <v>7.5419999999999803</v>
      </c>
      <c r="H833" s="75">
        <f t="shared" si="14"/>
        <v>0.7</v>
      </c>
      <c r="I833" s="76"/>
    </row>
    <row r="834" spans="1:9">
      <c r="A834" s="73" t="s">
        <v>527</v>
      </c>
      <c r="B834" s="74">
        <v>0.6</v>
      </c>
      <c r="C834" s="74">
        <v>1.2</v>
      </c>
      <c r="D834" s="75"/>
      <c r="E834" s="76">
        <v>90</v>
      </c>
      <c r="F834" s="76">
        <v>31.693000000000001</v>
      </c>
      <c r="G834" s="76">
        <v>6.9419999999999797</v>
      </c>
      <c r="H834" s="75">
        <f t="shared" si="14"/>
        <v>0.7</v>
      </c>
      <c r="I834" s="76"/>
    </row>
    <row r="835" spans="1:9">
      <c r="A835" s="73" t="s">
        <v>528</v>
      </c>
      <c r="B835" s="76">
        <v>0.6</v>
      </c>
      <c r="C835" s="76">
        <v>1.2</v>
      </c>
      <c r="D835" s="75"/>
      <c r="E835" s="76">
        <v>90</v>
      </c>
      <c r="F835" s="76">
        <v>31.693000000000001</v>
      </c>
      <c r="G835" s="76">
        <v>6.3419999999999996</v>
      </c>
      <c r="H835" s="75">
        <f t="shared" si="14"/>
        <v>0.7</v>
      </c>
      <c r="I835" s="76"/>
    </row>
    <row r="836" spans="1:9">
      <c r="A836" s="73" t="s">
        <v>529</v>
      </c>
      <c r="B836" s="76">
        <v>0.6</v>
      </c>
      <c r="C836" s="76">
        <v>1.2</v>
      </c>
      <c r="D836" s="75"/>
      <c r="E836" s="76">
        <v>90</v>
      </c>
      <c r="F836" s="76">
        <v>31.693000000000001</v>
      </c>
      <c r="G836" s="76">
        <v>5.742</v>
      </c>
      <c r="H836" s="75">
        <f t="shared" si="14"/>
        <v>0.7</v>
      </c>
      <c r="I836" s="76"/>
    </row>
    <row r="837" spans="1:9">
      <c r="A837" s="73" t="s">
        <v>530</v>
      </c>
      <c r="B837" s="76">
        <v>0.6</v>
      </c>
      <c r="C837" s="76">
        <v>1.2</v>
      </c>
      <c r="D837" s="75"/>
      <c r="E837" s="76">
        <v>90</v>
      </c>
      <c r="F837" s="76">
        <v>31.693000000000001</v>
      </c>
      <c r="G837" s="76">
        <v>5.1420000000000003</v>
      </c>
      <c r="H837" s="75">
        <f t="shared" si="14"/>
        <v>0.7</v>
      </c>
      <c r="I837" s="76"/>
    </row>
    <row r="838" spans="1:9">
      <c r="A838" s="73" t="s">
        <v>531</v>
      </c>
      <c r="B838" s="74">
        <v>0.6</v>
      </c>
      <c r="C838" s="74">
        <v>1.2</v>
      </c>
      <c r="D838" s="75"/>
      <c r="E838" s="76">
        <v>90</v>
      </c>
      <c r="F838" s="76">
        <v>31.693000000000001</v>
      </c>
      <c r="G838" s="76">
        <v>4.5419999999999998</v>
      </c>
      <c r="H838" s="75">
        <f t="shared" si="14"/>
        <v>0.7</v>
      </c>
      <c r="I838" s="76"/>
    </row>
    <row r="839" spans="1:9">
      <c r="A839" s="63" t="s">
        <v>532</v>
      </c>
      <c r="B839" s="41">
        <v>0.6</v>
      </c>
      <c r="C839" s="41">
        <v>1.2</v>
      </c>
      <c r="D839" s="40"/>
      <c r="E839" s="41">
        <v>270</v>
      </c>
      <c r="F839" s="41">
        <v>32.893000000000001</v>
      </c>
      <c r="G839" s="41">
        <v>17.141999999999999</v>
      </c>
      <c r="H839" s="40">
        <f t="shared" si="14"/>
        <v>0.7</v>
      </c>
      <c r="I839" s="41"/>
    </row>
    <row r="840" spans="1:9">
      <c r="A840" s="63" t="s">
        <v>533</v>
      </c>
      <c r="B840" s="41">
        <v>0.6</v>
      </c>
      <c r="C840" s="41">
        <v>1.2</v>
      </c>
      <c r="D840" s="40"/>
      <c r="E840" s="41">
        <v>270</v>
      </c>
      <c r="F840" s="41">
        <v>32.893000000000001</v>
      </c>
      <c r="G840" s="41">
        <v>16.542000000000002</v>
      </c>
      <c r="H840" s="40">
        <f t="shared" si="14"/>
        <v>0.7</v>
      </c>
      <c r="I840" s="41"/>
    </row>
    <row r="841" spans="1:9">
      <c r="A841" s="63" t="s">
        <v>534</v>
      </c>
      <c r="B841" s="41">
        <v>0.6</v>
      </c>
      <c r="C841" s="41">
        <v>1.2</v>
      </c>
      <c r="D841" s="40"/>
      <c r="E841" s="41">
        <v>270</v>
      </c>
      <c r="F841" s="41">
        <v>32.893000000000001</v>
      </c>
      <c r="G841" s="41">
        <v>15.942</v>
      </c>
      <c r="H841" s="40">
        <f t="shared" si="14"/>
        <v>0.7</v>
      </c>
      <c r="I841" s="41"/>
    </row>
    <row r="842" spans="1:9">
      <c r="A842" s="63" t="s">
        <v>535</v>
      </c>
      <c r="B842" s="41">
        <v>0.6</v>
      </c>
      <c r="C842" s="41">
        <v>1.2</v>
      </c>
      <c r="D842" s="40"/>
      <c r="E842" s="41">
        <v>270</v>
      </c>
      <c r="F842" s="41">
        <v>32.893000000000001</v>
      </c>
      <c r="G842" s="41">
        <v>15.342000000000001</v>
      </c>
      <c r="H842" s="40">
        <f t="shared" si="14"/>
        <v>0.7</v>
      </c>
      <c r="I842" s="41"/>
    </row>
    <row r="843" spans="1:9">
      <c r="A843" s="63" t="s">
        <v>536</v>
      </c>
      <c r="B843" s="41">
        <v>0.6</v>
      </c>
      <c r="C843" s="41">
        <v>1.2</v>
      </c>
      <c r="D843" s="40"/>
      <c r="E843" s="41">
        <v>270</v>
      </c>
      <c r="F843" s="41">
        <v>32.893000000000001</v>
      </c>
      <c r="G843" s="41">
        <v>14.742000000000001</v>
      </c>
      <c r="H843" s="40">
        <f t="shared" si="14"/>
        <v>0.7</v>
      </c>
      <c r="I843" s="41"/>
    </row>
    <row r="844" spans="1:9">
      <c r="A844" s="63" t="s">
        <v>537</v>
      </c>
      <c r="B844" s="41">
        <v>0.6</v>
      </c>
      <c r="C844" s="41">
        <v>1.2</v>
      </c>
      <c r="D844" s="40"/>
      <c r="E844" s="41">
        <v>270</v>
      </c>
      <c r="F844" s="41">
        <v>32.893000000000001</v>
      </c>
      <c r="G844" s="41">
        <v>14.141999999999999</v>
      </c>
      <c r="H844" s="40">
        <f t="shared" si="14"/>
        <v>0.7</v>
      </c>
      <c r="I844" s="41"/>
    </row>
    <row r="845" spans="1:9">
      <c r="A845" s="63" t="s">
        <v>538</v>
      </c>
      <c r="B845" s="41">
        <v>0.6</v>
      </c>
      <c r="C845" s="41">
        <v>1.2</v>
      </c>
      <c r="D845" s="40"/>
      <c r="E845" s="41">
        <v>270</v>
      </c>
      <c r="F845" s="41">
        <v>32.893000000000001</v>
      </c>
      <c r="G845" s="41">
        <v>13.542</v>
      </c>
      <c r="H845" s="40">
        <f t="shared" si="14"/>
        <v>0.7</v>
      </c>
      <c r="I845" s="41"/>
    </row>
    <row r="846" spans="1:9">
      <c r="A846" s="63" t="s">
        <v>539</v>
      </c>
      <c r="B846" s="64">
        <v>0.6</v>
      </c>
      <c r="C846" s="64">
        <v>1.2</v>
      </c>
      <c r="D846" s="40"/>
      <c r="E846" s="41">
        <v>270</v>
      </c>
      <c r="F846" s="41">
        <v>32.893000000000001</v>
      </c>
      <c r="G846" s="41">
        <v>12.942</v>
      </c>
      <c r="H846" s="40">
        <f t="shared" si="14"/>
        <v>0.7</v>
      </c>
      <c r="I846" s="41"/>
    </row>
    <row r="847" spans="1:9">
      <c r="A847" s="63" t="s">
        <v>540</v>
      </c>
      <c r="B847" s="41">
        <v>0.6</v>
      </c>
      <c r="C847" s="41">
        <v>1.2</v>
      </c>
      <c r="D847" s="40"/>
      <c r="E847" s="41">
        <v>270</v>
      </c>
      <c r="F847" s="41">
        <v>32.893000000000001</v>
      </c>
      <c r="G847" s="41">
        <v>12.342000000000001</v>
      </c>
      <c r="H847" s="40">
        <f t="shared" si="14"/>
        <v>0.7</v>
      </c>
      <c r="I847" s="41"/>
    </row>
    <row r="848" spans="1:9">
      <c r="A848" s="63" t="s">
        <v>541</v>
      </c>
      <c r="B848" s="41">
        <v>0.6</v>
      </c>
      <c r="C848" s="41">
        <v>1.2</v>
      </c>
      <c r="D848" s="40"/>
      <c r="E848" s="41">
        <v>270</v>
      </c>
      <c r="F848" s="41">
        <v>32.893000000000001</v>
      </c>
      <c r="G848" s="41">
        <v>11.742000000000001</v>
      </c>
      <c r="H848" s="40">
        <f t="shared" si="14"/>
        <v>0.7</v>
      </c>
      <c r="I848" s="41"/>
    </row>
    <row r="849" spans="1:9">
      <c r="A849" s="63" t="s">
        <v>542</v>
      </c>
      <c r="B849" s="41">
        <v>0.6</v>
      </c>
      <c r="C849" s="41">
        <v>1.2</v>
      </c>
      <c r="D849" s="40"/>
      <c r="E849" s="41">
        <v>270</v>
      </c>
      <c r="F849" s="41">
        <v>32.893000000000001</v>
      </c>
      <c r="G849" s="41">
        <v>11.141999999999999</v>
      </c>
      <c r="H849" s="40">
        <f t="shared" si="14"/>
        <v>0.7</v>
      </c>
      <c r="I849" s="41"/>
    </row>
    <row r="850" spans="1:9">
      <c r="A850" s="63" t="s">
        <v>543</v>
      </c>
      <c r="B850" s="41">
        <v>0.6</v>
      </c>
      <c r="C850" s="41">
        <v>1.2</v>
      </c>
      <c r="D850" s="40"/>
      <c r="E850" s="41">
        <v>270</v>
      </c>
      <c r="F850" s="41">
        <v>32.893000000000001</v>
      </c>
      <c r="G850" s="41">
        <v>10.542</v>
      </c>
      <c r="H850" s="40">
        <f t="shared" si="14"/>
        <v>0.7</v>
      </c>
      <c r="I850" s="41"/>
    </row>
    <row r="851" spans="1:9">
      <c r="A851" s="63" t="s">
        <v>544</v>
      </c>
      <c r="B851" s="41">
        <v>0.6</v>
      </c>
      <c r="C851" s="41">
        <v>1.2</v>
      </c>
      <c r="D851" s="40"/>
      <c r="E851" s="41">
        <v>270</v>
      </c>
      <c r="F851" s="41">
        <v>32.893000000000001</v>
      </c>
      <c r="G851" s="41">
        <v>9.9420000000000304</v>
      </c>
      <c r="H851" s="40">
        <f t="shared" si="14"/>
        <v>0.7</v>
      </c>
      <c r="I851" s="41"/>
    </row>
    <row r="852" spans="1:9">
      <c r="A852" s="63" t="s">
        <v>545</v>
      </c>
      <c r="B852" s="41">
        <v>0.6</v>
      </c>
      <c r="C852" s="41">
        <v>1.2</v>
      </c>
      <c r="D852" s="40"/>
      <c r="E852" s="41">
        <v>270</v>
      </c>
      <c r="F852" s="41">
        <v>32.893000000000001</v>
      </c>
      <c r="G852" s="41">
        <v>9.3420000000000307</v>
      </c>
      <c r="H852" s="40">
        <f t="shared" si="14"/>
        <v>0.7</v>
      </c>
      <c r="I852" s="41"/>
    </row>
    <row r="853" spans="1:9">
      <c r="A853" s="63" t="s">
        <v>906</v>
      </c>
      <c r="B853" s="41">
        <v>0.6</v>
      </c>
      <c r="C853" s="41">
        <v>1.2</v>
      </c>
      <c r="D853" s="40"/>
      <c r="E853" s="41">
        <v>270</v>
      </c>
      <c r="F853" s="41">
        <v>32.893000000000001</v>
      </c>
      <c r="G853" s="41">
        <v>8.7420000000000293</v>
      </c>
      <c r="H853" s="40">
        <f t="shared" si="14"/>
        <v>0.7</v>
      </c>
      <c r="I853" s="41"/>
    </row>
    <row r="854" spans="1:9">
      <c r="A854" s="63" t="s">
        <v>907</v>
      </c>
      <c r="B854" s="41">
        <v>0.6</v>
      </c>
      <c r="C854" s="41">
        <v>1.2</v>
      </c>
      <c r="D854" s="40"/>
      <c r="E854" s="41">
        <v>270</v>
      </c>
      <c r="F854" s="41">
        <v>32.893000000000001</v>
      </c>
      <c r="G854" s="41">
        <v>8.1420000000000297</v>
      </c>
      <c r="H854" s="40">
        <f t="shared" si="14"/>
        <v>0.7</v>
      </c>
      <c r="I854" s="41"/>
    </row>
    <row r="855" spans="1:9">
      <c r="A855" s="63" t="s">
        <v>546</v>
      </c>
      <c r="B855" s="64">
        <v>0.6</v>
      </c>
      <c r="C855" s="64">
        <v>1.2</v>
      </c>
      <c r="D855" s="40"/>
      <c r="E855" s="41">
        <v>270</v>
      </c>
      <c r="F855" s="41">
        <v>32.893000000000001</v>
      </c>
      <c r="G855" s="41">
        <v>7.54200000000003</v>
      </c>
      <c r="H855" s="40">
        <f t="shared" si="14"/>
        <v>0.7</v>
      </c>
      <c r="I855" s="41"/>
    </row>
    <row r="856" spans="1:9">
      <c r="A856" s="63" t="s">
        <v>547</v>
      </c>
      <c r="B856" s="41">
        <v>0.6</v>
      </c>
      <c r="C856" s="41">
        <v>1.2</v>
      </c>
      <c r="D856" s="40"/>
      <c r="E856" s="41">
        <v>270</v>
      </c>
      <c r="F856" s="41">
        <v>32.893000000000001</v>
      </c>
      <c r="G856" s="41">
        <v>6.9420000000000002</v>
      </c>
      <c r="H856" s="40">
        <f t="shared" si="14"/>
        <v>0.7</v>
      </c>
      <c r="I856" s="41"/>
    </row>
    <row r="857" spans="1:9">
      <c r="A857" s="63" t="s">
        <v>548</v>
      </c>
      <c r="B857" s="41">
        <v>0.6</v>
      </c>
      <c r="C857" s="41">
        <v>1.2</v>
      </c>
      <c r="D857" s="40"/>
      <c r="E857" s="41">
        <v>270</v>
      </c>
      <c r="F857" s="41">
        <v>32.893000000000001</v>
      </c>
      <c r="G857" s="41">
        <v>6.3419999999999996</v>
      </c>
      <c r="H857" s="40">
        <f t="shared" si="14"/>
        <v>0.7</v>
      </c>
      <c r="I857" s="41"/>
    </row>
    <row r="858" spans="1:9">
      <c r="A858" s="63" t="s">
        <v>549</v>
      </c>
      <c r="B858" s="41">
        <v>0.6</v>
      </c>
      <c r="C858" s="41">
        <v>1.2</v>
      </c>
      <c r="D858" s="40"/>
      <c r="E858" s="41">
        <v>270</v>
      </c>
      <c r="F858" s="41">
        <v>32.893000000000001</v>
      </c>
      <c r="G858" s="41">
        <v>5.742</v>
      </c>
      <c r="H858" s="40">
        <f t="shared" si="14"/>
        <v>0.7</v>
      </c>
      <c r="I858" s="41"/>
    </row>
    <row r="859" spans="1:9">
      <c r="A859" s="63" t="s">
        <v>550</v>
      </c>
      <c r="B859" s="64">
        <v>0.6</v>
      </c>
      <c r="C859" s="64">
        <v>1.2</v>
      </c>
      <c r="D859" s="40"/>
      <c r="E859" s="41">
        <v>270</v>
      </c>
      <c r="F859" s="41">
        <v>32.893000000000001</v>
      </c>
      <c r="G859" s="41">
        <v>5.1420000000000003</v>
      </c>
      <c r="H859" s="40">
        <f t="shared" si="14"/>
        <v>0.7</v>
      </c>
      <c r="I859" s="41"/>
    </row>
    <row r="860" spans="1:9">
      <c r="A860" s="57" t="s">
        <v>551</v>
      </c>
      <c r="B860" s="60">
        <v>0.8</v>
      </c>
      <c r="C860" s="60">
        <v>1.2</v>
      </c>
      <c r="D860" s="59"/>
      <c r="E860" s="60">
        <v>90</v>
      </c>
      <c r="F860" s="60">
        <v>36.493000000000002</v>
      </c>
      <c r="G860" s="60">
        <v>16.141999999999999</v>
      </c>
      <c r="H860" s="59">
        <f t="shared" si="14"/>
        <v>0.7</v>
      </c>
      <c r="I860" s="60"/>
    </row>
    <row r="861" spans="1:9">
      <c r="A861" s="57" t="s">
        <v>552</v>
      </c>
      <c r="B861" s="60">
        <v>0.8</v>
      </c>
      <c r="C861" s="60">
        <v>1.2</v>
      </c>
      <c r="D861" s="59"/>
      <c r="E861" s="60">
        <v>90</v>
      </c>
      <c r="F861" s="60">
        <v>36.493000000000002</v>
      </c>
      <c r="G861" s="60">
        <v>15.342000000000001</v>
      </c>
      <c r="H861" s="59">
        <f t="shared" si="14"/>
        <v>0.7</v>
      </c>
      <c r="I861" s="60"/>
    </row>
    <row r="862" spans="1:9">
      <c r="A862" s="57" t="s">
        <v>553</v>
      </c>
      <c r="B862" s="60">
        <v>0.8</v>
      </c>
      <c r="C862" s="60">
        <v>1.2</v>
      </c>
      <c r="D862" s="59"/>
      <c r="E862" s="60">
        <v>90</v>
      </c>
      <c r="F862" s="60">
        <v>36.493000000000002</v>
      </c>
      <c r="G862" s="60">
        <v>14.542</v>
      </c>
      <c r="H862" s="59">
        <f t="shared" si="14"/>
        <v>0.7</v>
      </c>
      <c r="I862" s="60"/>
    </row>
    <row r="863" spans="1:9">
      <c r="A863" s="57" t="s">
        <v>554</v>
      </c>
      <c r="B863" s="60">
        <v>0.8</v>
      </c>
      <c r="C863" s="60">
        <v>1.2</v>
      </c>
      <c r="D863" s="59"/>
      <c r="E863" s="60">
        <v>90</v>
      </c>
      <c r="F863" s="60">
        <v>36.493000000000002</v>
      </c>
      <c r="G863" s="60">
        <v>13.742000000000001</v>
      </c>
      <c r="H863" s="59">
        <f t="shared" si="14"/>
        <v>0.7</v>
      </c>
      <c r="I863" s="60"/>
    </row>
    <row r="864" spans="1:9">
      <c r="A864" s="57" t="s">
        <v>555</v>
      </c>
      <c r="B864" s="60">
        <v>0.8</v>
      </c>
      <c r="C864" s="60">
        <v>1.2</v>
      </c>
      <c r="D864" s="59"/>
      <c r="E864" s="60">
        <v>90</v>
      </c>
      <c r="F864" s="60">
        <v>36.493000000000002</v>
      </c>
      <c r="G864" s="60">
        <v>12.942</v>
      </c>
      <c r="H864" s="59">
        <f t="shared" si="14"/>
        <v>0.7</v>
      </c>
      <c r="I864" s="60"/>
    </row>
    <row r="865" spans="1:9" s="1" customFormat="1">
      <c r="A865" s="61" t="s">
        <v>556</v>
      </c>
      <c r="B865" s="38">
        <v>0.8</v>
      </c>
      <c r="C865" s="38">
        <v>1.2</v>
      </c>
      <c r="D865" s="37"/>
      <c r="E865" s="38">
        <v>90</v>
      </c>
      <c r="F865" s="38">
        <v>36.493000000000002</v>
      </c>
      <c r="G865" s="38">
        <v>11.542</v>
      </c>
      <c r="H865" s="37">
        <f t="shared" si="14"/>
        <v>0.7</v>
      </c>
      <c r="I865" s="38"/>
    </row>
    <row r="866" spans="1:9" s="1" customFormat="1">
      <c r="A866" s="61" t="s">
        <v>557</v>
      </c>
      <c r="B866" s="38">
        <v>0.8</v>
      </c>
      <c r="C866" s="62">
        <v>1.2</v>
      </c>
      <c r="D866" s="37"/>
      <c r="E866" s="38">
        <v>90</v>
      </c>
      <c r="F866" s="38">
        <v>36.493000000000002</v>
      </c>
      <c r="G866" s="38">
        <v>10.742000000000001</v>
      </c>
      <c r="H866" s="37">
        <f t="shared" si="14"/>
        <v>0.7</v>
      </c>
      <c r="I866" s="38"/>
    </row>
    <row r="867" spans="1:9" s="1" customFormat="1">
      <c r="A867" s="61" t="s">
        <v>558</v>
      </c>
      <c r="B867" s="38">
        <v>0.8</v>
      </c>
      <c r="C867" s="38">
        <v>1.2</v>
      </c>
      <c r="D867" s="37"/>
      <c r="E867" s="38">
        <v>90</v>
      </c>
      <c r="F867" s="38">
        <v>36.493000000000002</v>
      </c>
      <c r="G867" s="38">
        <v>9.9420000000000002</v>
      </c>
      <c r="H867" s="37">
        <f t="shared" si="14"/>
        <v>0.7</v>
      </c>
      <c r="I867" s="38"/>
    </row>
    <row r="868" spans="1:9">
      <c r="A868" s="57" t="s">
        <v>559</v>
      </c>
      <c r="B868" s="60">
        <v>0.6</v>
      </c>
      <c r="C868" s="60">
        <v>1.2</v>
      </c>
      <c r="D868" s="59"/>
      <c r="E868" s="60">
        <v>90</v>
      </c>
      <c r="F868" s="60">
        <v>36.493000000000002</v>
      </c>
      <c r="G868" s="60">
        <v>7.5419999999999998</v>
      </c>
      <c r="H868" s="59">
        <f t="shared" si="14"/>
        <v>0.7</v>
      </c>
      <c r="I868" s="60"/>
    </row>
    <row r="869" spans="1:9">
      <c r="A869" s="57" t="s">
        <v>560</v>
      </c>
      <c r="B869" s="60">
        <v>0.6</v>
      </c>
      <c r="C869" s="60">
        <v>1.2</v>
      </c>
      <c r="D869" s="59"/>
      <c r="E869" s="60">
        <v>90</v>
      </c>
      <c r="F869" s="60">
        <v>36.493000000000002</v>
      </c>
      <c r="G869" s="60">
        <v>6.9420000000000002</v>
      </c>
      <c r="H869" s="59">
        <f t="shared" si="14"/>
        <v>0.7</v>
      </c>
      <c r="I869" s="60"/>
    </row>
    <row r="870" spans="1:9">
      <c r="A870" s="57" t="s">
        <v>561</v>
      </c>
      <c r="B870" s="60">
        <v>0.6</v>
      </c>
      <c r="C870" s="60">
        <v>1.2</v>
      </c>
      <c r="D870" s="59"/>
      <c r="E870" s="60">
        <v>90</v>
      </c>
      <c r="F870" s="60">
        <v>36.493000000000002</v>
      </c>
      <c r="G870" s="60">
        <v>6.3419999999999996</v>
      </c>
      <c r="H870" s="59">
        <f t="shared" si="14"/>
        <v>0.7</v>
      </c>
      <c r="I870" s="60"/>
    </row>
    <row r="871" spans="1:9">
      <c r="A871" s="57" t="s">
        <v>562</v>
      </c>
      <c r="B871" s="58">
        <v>0.6</v>
      </c>
      <c r="C871" s="58">
        <v>1.2</v>
      </c>
      <c r="D871" s="59"/>
      <c r="E871" s="60">
        <v>90</v>
      </c>
      <c r="F871" s="60">
        <v>36.493000000000002</v>
      </c>
      <c r="G871" s="60">
        <v>5.742</v>
      </c>
      <c r="H871" s="59">
        <f t="shared" si="14"/>
        <v>0.7</v>
      </c>
      <c r="I871" s="60"/>
    </row>
    <row r="872" spans="1:9">
      <c r="A872" s="57" t="s">
        <v>563</v>
      </c>
      <c r="B872" s="60">
        <v>0.6</v>
      </c>
      <c r="C872" s="60">
        <v>1.2</v>
      </c>
      <c r="D872" s="59"/>
      <c r="E872" s="60">
        <v>90</v>
      </c>
      <c r="F872" s="60">
        <v>36.493000000000002</v>
      </c>
      <c r="G872" s="60">
        <v>5.1420000000000003</v>
      </c>
      <c r="H872" s="59">
        <f t="shared" si="14"/>
        <v>0.7</v>
      </c>
      <c r="I872" s="60"/>
    </row>
    <row r="873" spans="1:9">
      <c r="A873" s="57" t="s">
        <v>564</v>
      </c>
      <c r="B873" s="60">
        <v>0.6</v>
      </c>
      <c r="C873" s="60">
        <v>1.2</v>
      </c>
      <c r="D873" s="59"/>
      <c r="E873" s="60">
        <v>90</v>
      </c>
      <c r="F873" s="60">
        <v>36.493000000000002</v>
      </c>
      <c r="G873" s="60">
        <v>4.5419999999999998</v>
      </c>
      <c r="H873" s="59">
        <f t="shared" si="14"/>
        <v>0.7</v>
      </c>
      <c r="I873" s="60"/>
    </row>
    <row r="874" spans="1:9">
      <c r="A874" s="57" t="s">
        <v>565</v>
      </c>
      <c r="B874" s="60">
        <v>0.6</v>
      </c>
      <c r="C874" s="60">
        <v>1.2</v>
      </c>
      <c r="D874" s="59"/>
      <c r="E874" s="60">
        <v>90</v>
      </c>
      <c r="F874" s="60">
        <v>36.493000000000002</v>
      </c>
      <c r="G874" s="60">
        <v>3.9420000000000002</v>
      </c>
      <c r="H874" s="59">
        <f t="shared" si="14"/>
        <v>0.7</v>
      </c>
      <c r="I874" s="60"/>
    </row>
    <row r="875" spans="1:9">
      <c r="A875" s="57" t="s">
        <v>566</v>
      </c>
      <c r="B875" s="58">
        <v>0.6</v>
      </c>
      <c r="C875" s="58">
        <v>1.2</v>
      </c>
      <c r="D875" s="59"/>
      <c r="E875" s="60">
        <v>90</v>
      </c>
      <c r="F875" s="60">
        <v>36.493000000000002</v>
      </c>
      <c r="G875" s="60">
        <v>3.3420000000000001</v>
      </c>
      <c r="H875" s="59">
        <f t="shared" si="14"/>
        <v>0.7</v>
      </c>
      <c r="I875" s="60"/>
    </row>
    <row r="876" spans="1:9">
      <c r="A876" s="57" t="s">
        <v>567</v>
      </c>
      <c r="B876" s="58">
        <v>0.6</v>
      </c>
      <c r="C876" s="58">
        <v>1.2</v>
      </c>
      <c r="D876" s="59"/>
      <c r="E876" s="60">
        <v>90</v>
      </c>
      <c r="F876" s="60">
        <v>36.493000000000002</v>
      </c>
      <c r="G876" s="60">
        <v>2.742</v>
      </c>
      <c r="H876" s="59">
        <f t="shared" si="14"/>
        <v>0.7</v>
      </c>
      <c r="I876" s="60"/>
    </row>
    <row r="877" spans="1:9">
      <c r="A877" s="78" t="s">
        <v>568</v>
      </c>
      <c r="B877" s="25">
        <v>0.8</v>
      </c>
      <c r="C877" s="25">
        <v>1.2</v>
      </c>
      <c r="D877" s="24"/>
      <c r="E877" s="25">
        <v>270</v>
      </c>
      <c r="F877" s="25">
        <v>37.692999999999998</v>
      </c>
      <c r="G877" s="25">
        <v>16.942</v>
      </c>
      <c r="H877" s="24">
        <f t="shared" si="14"/>
        <v>0.7</v>
      </c>
      <c r="I877" s="25"/>
    </row>
    <row r="878" spans="1:9">
      <c r="A878" s="78" t="s">
        <v>569</v>
      </c>
      <c r="B878" s="25">
        <v>0.8</v>
      </c>
      <c r="C878" s="25">
        <v>1.2</v>
      </c>
      <c r="D878" s="24"/>
      <c r="E878" s="25">
        <v>270</v>
      </c>
      <c r="F878" s="25">
        <v>37.692999999999998</v>
      </c>
      <c r="G878" s="25">
        <v>16.141999999999999</v>
      </c>
      <c r="H878" s="24">
        <f t="shared" si="14"/>
        <v>0.7</v>
      </c>
      <c r="I878" s="25"/>
    </row>
    <row r="879" spans="1:9">
      <c r="A879" s="78" t="s">
        <v>570</v>
      </c>
      <c r="B879" s="25">
        <v>0.8</v>
      </c>
      <c r="C879" s="25">
        <v>1.2</v>
      </c>
      <c r="D879" s="24"/>
      <c r="E879" s="25">
        <v>270</v>
      </c>
      <c r="F879" s="25">
        <v>37.692999999999998</v>
      </c>
      <c r="G879" s="25">
        <v>15.342000000000001</v>
      </c>
      <c r="H879" s="24">
        <f t="shared" si="14"/>
        <v>0.7</v>
      </c>
      <c r="I879" s="25"/>
    </row>
    <row r="880" spans="1:9">
      <c r="A880" s="78" t="s">
        <v>571</v>
      </c>
      <c r="B880" s="25">
        <v>0.8</v>
      </c>
      <c r="C880" s="25">
        <v>1.2</v>
      </c>
      <c r="D880" s="24"/>
      <c r="E880" s="25">
        <v>270</v>
      </c>
      <c r="F880" s="25">
        <v>37.692999999999998</v>
      </c>
      <c r="G880" s="25">
        <v>14.542</v>
      </c>
      <c r="H880" s="24">
        <f t="shared" si="14"/>
        <v>0.7</v>
      </c>
      <c r="I880" s="25"/>
    </row>
    <row r="881" spans="1:9">
      <c r="A881" s="78" t="s">
        <v>572</v>
      </c>
      <c r="B881" s="25">
        <v>0.8</v>
      </c>
      <c r="C881" s="25">
        <v>1.2</v>
      </c>
      <c r="D881" s="24"/>
      <c r="E881" s="25">
        <v>270</v>
      </c>
      <c r="F881" s="25">
        <v>37.692999999999998</v>
      </c>
      <c r="G881" s="25">
        <v>13.742000000000001</v>
      </c>
      <c r="H881" s="24">
        <f t="shared" si="14"/>
        <v>0.7</v>
      </c>
      <c r="I881" s="25"/>
    </row>
    <row r="882" spans="1:9" s="1" customFormat="1">
      <c r="A882" s="61" t="s">
        <v>573</v>
      </c>
      <c r="B882" s="38">
        <v>0.8</v>
      </c>
      <c r="C882" s="38">
        <v>1.2</v>
      </c>
      <c r="D882" s="37"/>
      <c r="E882" s="38">
        <v>270</v>
      </c>
      <c r="F882" s="38">
        <v>37.692999999999998</v>
      </c>
      <c r="G882" s="38">
        <v>12.342000000000001</v>
      </c>
      <c r="H882" s="37">
        <f t="shared" si="14"/>
        <v>0.7</v>
      </c>
      <c r="I882" s="38"/>
    </row>
    <row r="883" spans="1:9" s="1" customFormat="1">
      <c r="A883" s="61" t="s">
        <v>574</v>
      </c>
      <c r="B883" s="38">
        <v>0.8</v>
      </c>
      <c r="C883" s="62">
        <v>1.2</v>
      </c>
      <c r="D883" s="37"/>
      <c r="E883" s="38">
        <v>270</v>
      </c>
      <c r="F883" s="38">
        <v>37.692999999999998</v>
      </c>
      <c r="G883" s="38">
        <v>11.542</v>
      </c>
      <c r="H883" s="37">
        <f t="shared" si="14"/>
        <v>0.7</v>
      </c>
      <c r="I883" s="38"/>
    </row>
    <row r="884" spans="1:9" s="1" customFormat="1">
      <c r="A884" s="61" t="s">
        <v>575</v>
      </c>
      <c r="B884" s="38">
        <v>0.8</v>
      </c>
      <c r="C884" s="38">
        <v>1.2</v>
      </c>
      <c r="D884" s="37"/>
      <c r="E884" s="38">
        <v>270</v>
      </c>
      <c r="F884" s="38">
        <v>37.692999999999998</v>
      </c>
      <c r="G884" s="38">
        <v>10.742000000000001</v>
      </c>
      <c r="H884" s="37">
        <f t="shared" si="14"/>
        <v>0.7</v>
      </c>
      <c r="I884" s="38"/>
    </row>
    <row r="885" spans="1:9">
      <c r="A885" s="57" t="s">
        <v>576</v>
      </c>
      <c r="B885" s="60">
        <v>0.6</v>
      </c>
      <c r="C885" s="60">
        <v>1.2</v>
      </c>
      <c r="D885" s="59"/>
      <c r="E885" s="60">
        <v>270</v>
      </c>
      <c r="F885" s="60">
        <v>37.692999999999998</v>
      </c>
      <c r="G885" s="60">
        <v>8.1419999999999995</v>
      </c>
      <c r="H885" s="59">
        <f t="shared" si="14"/>
        <v>0.7</v>
      </c>
      <c r="I885" s="60"/>
    </row>
    <row r="886" spans="1:9">
      <c r="A886" s="57" t="s">
        <v>577</v>
      </c>
      <c r="B886" s="60">
        <v>0.6</v>
      </c>
      <c r="C886" s="60">
        <v>1.2</v>
      </c>
      <c r="D886" s="59"/>
      <c r="E886" s="60">
        <v>270</v>
      </c>
      <c r="F886" s="60">
        <v>37.692999999999998</v>
      </c>
      <c r="G886" s="60">
        <v>7.5419999999999998</v>
      </c>
      <c r="H886" s="59">
        <f t="shared" si="14"/>
        <v>0.7</v>
      </c>
      <c r="I886" s="60"/>
    </row>
    <row r="887" spans="1:9">
      <c r="A887" s="57" t="s">
        <v>578</v>
      </c>
      <c r="B887" s="60">
        <v>0.6</v>
      </c>
      <c r="C887" s="60">
        <v>1.2</v>
      </c>
      <c r="D887" s="59"/>
      <c r="E887" s="60">
        <v>270</v>
      </c>
      <c r="F887" s="60">
        <v>37.692999999999998</v>
      </c>
      <c r="G887" s="60">
        <v>6.9420000000000002</v>
      </c>
      <c r="H887" s="59">
        <f t="shared" si="14"/>
        <v>0.7</v>
      </c>
      <c r="I887" s="60"/>
    </row>
    <row r="888" spans="1:9">
      <c r="A888" s="57" t="s">
        <v>579</v>
      </c>
      <c r="B888" s="58">
        <v>0.6</v>
      </c>
      <c r="C888" s="58">
        <v>1.2</v>
      </c>
      <c r="D888" s="59"/>
      <c r="E888" s="60">
        <v>270</v>
      </c>
      <c r="F888" s="60">
        <v>37.692999999999998</v>
      </c>
      <c r="G888" s="60">
        <v>6.3419999999999996</v>
      </c>
      <c r="H888" s="59">
        <f t="shared" si="14"/>
        <v>0.7</v>
      </c>
      <c r="I888" s="60"/>
    </row>
    <row r="889" spans="1:9">
      <c r="A889" s="57" t="s">
        <v>580</v>
      </c>
      <c r="B889" s="60">
        <v>0.6</v>
      </c>
      <c r="C889" s="60">
        <v>1.2</v>
      </c>
      <c r="D889" s="59"/>
      <c r="E889" s="60">
        <v>270</v>
      </c>
      <c r="F889" s="60">
        <v>37.692999999999998</v>
      </c>
      <c r="G889" s="60">
        <v>5.742</v>
      </c>
      <c r="H889" s="59">
        <f t="shared" si="14"/>
        <v>0.7</v>
      </c>
      <c r="I889" s="60"/>
    </row>
    <row r="890" spans="1:9">
      <c r="A890" s="57" t="s">
        <v>581</v>
      </c>
      <c r="B890" s="60">
        <v>0.6</v>
      </c>
      <c r="C890" s="60">
        <v>1.2</v>
      </c>
      <c r="D890" s="59"/>
      <c r="E890" s="60">
        <v>270</v>
      </c>
      <c r="F890" s="60">
        <v>37.692999999999998</v>
      </c>
      <c r="G890" s="60">
        <v>5.1420000000000003</v>
      </c>
      <c r="H890" s="59">
        <f t="shared" ref="H890:H920" si="15">$I$23</f>
        <v>0.7</v>
      </c>
      <c r="I890" s="60"/>
    </row>
    <row r="891" spans="1:9">
      <c r="A891" s="72" t="s">
        <v>582</v>
      </c>
      <c r="B891" s="56">
        <v>0.8</v>
      </c>
      <c r="C891" s="56">
        <v>1.2</v>
      </c>
      <c r="D891" s="55"/>
      <c r="E891" s="56">
        <v>270</v>
      </c>
      <c r="F891" s="56">
        <v>37.692999999999998</v>
      </c>
      <c r="G891" s="56">
        <v>4.5419999999999998</v>
      </c>
      <c r="H891" s="55">
        <f t="shared" si="15"/>
        <v>0.7</v>
      </c>
      <c r="I891" s="56"/>
    </row>
    <row r="892" spans="1:9">
      <c r="A892" s="72" t="s">
        <v>583</v>
      </c>
      <c r="B892" s="77">
        <v>0.8</v>
      </c>
      <c r="C892" s="77">
        <v>1.2</v>
      </c>
      <c r="D892" s="55"/>
      <c r="E892" s="56">
        <v>270</v>
      </c>
      <c r="F892" s="56">
        <v>37.692999999999998</v>
      </c>
      <c r="G892" s="56">
        <v>3.742</v>
      </c>
      <c r="H892" s="55">
        <f t="shared" si="15"/>
        <v>0.7</v>
      </c>
      <c r="I892" s="56"/>
    </row>
    <row r="893" spans="1:9">
      <c r="A893" s="73" t="s">
        <v>584</v>
      </c>
      <c r="B893" s="76">
        <v>0.6</v>
      </c>
      <c r="C893" s="76">
        <v>1.2</v>
      </c>
      <c r="D893" s="75"/>
      <c r="E893" s="76">
        <v>90</v>
      </c>
      <c r="F893" s="76">
        <v>41.292999999999999</v>
      </c>
      <c r="G893" s="76">
        <v>15.542</v>
      </c>
      <c r="H893" s="75">
        <f t="shared" si="15"/>
        <v>0.7</v>
      </c>
      <c r="I893" s="76"/>
    </row>
    <row r="894" spans="1:9">
      <c r="A894" s="73" t="s">
        <v>585</v>
      </c>
      <c r="B894" s="76">
        <v>0.6</v>
      </c>
      <c r="C894" s="76">
        <v>1.2</v>
      </c>
      <c r="D894" s="75"/>
      <c r="E894" s="76">
        <v>90</v>
      </c>
      <c r="F894" s="76">
        <v>41.292999999999999</v>
      </c>
      <c r="G894" s="76">
        <v>14.942</v>
      </c>
      <c r="H894" s="75">
        <f t="shared" si="15"/>
        <v>0.7</v>
      </c>
      <c r="I894" s="76"/>
    </row>
    <row r="895" spans="1:9">
      <c r="A895" s="73" t="s">
        <v>586</v>
      </c>
      <c r="B895" s="76">
        <v>0.6</v>
      </c>
      <c r="C895" s="76">
        <v>1.2</v>
      </c>
      <c r="D895" s="75"/>
      <c r="E895" s="76">
        <v>90</v>
      </c>
      <c r="F895" s="76">
        <v>41.292999999999999</v>
      </c>
      <c r="G895" s="76">
        <v>14.342000000000001</v>
      </c>
      <c r="H895" s="75">
        <f t="shared" si="15"/>
        <v>0.7</v>
      </c>
      <c r="I895" s="76"/>
    </row>
    <row r="896" spans="1:9">
      <c r="A896" s="73" t="s">
        <v>587</v>
      </c>
      <c r="B896" s="76">
        <v>0.6</v>
      </c>
      <c r="C896" s="76">
        <v>1.2</v>
      </c>
      <c r="D896" s="75"/>
      <c r="E896" s="76">
        <v>90</v>
      </c>
      <c r="F896" s="76">
        <v>41.292999999999999</v>
      </c>
      <c r="G896" s="76">
        <v>13.742000000000001</v>
      </c>
      <c r="H896" s="75">
        <f t="shared" si="15"/>
        <v>0.7</v>
      </c>
      <c r="I896" s="76"/>
    </row>
    <row r="897" spans="1:9">
      <c r="A897" s="73" t="s">
        <v>588</v>
      </c>
      <c r="B897" s="76">
        <v>0.6</v>
      </c>
      <c r="C897" s="76">
        <v>1.2</v>
      </c>
      <c r="D897" s="75"/>
      <c r="E897" s="76">
        <v>90</v>
      </c>
      <c r="F897" s="76">
        <v>41.292999999999999</v>
      </c>
      <c r="G897" s="76">
        <v>13.141999999999999</v>
      </c>
      <c r="H897" s="75">
        <f t="shared" si="15"/>
        <v>0.7</v>
      </c>
      <c r="I897" s="76"/>
    </row>
    <row r="898" spans="1:9">
      <c r="A898" s="73" t="s">
        <v>589</v>
      </c>
      <c r="B898" s="76">
        <v>0.6</v>
      </c>
      <c r="C898" s="76">
        <v>1.2</v>
      </c>
      <c r="D898" s="75"/>
      <c r="E898" s="76">
        <v>90</v>
      </c>
      <c r="F898" s="76">
        <v>41.292999999999999</v>
      </c>
      <c r="G898" s="76">
        <v>12.542</v>
      </c>
      <c r="H898" s="75">
        <f t="shared" si="15"/>
        <v>0.7</v>
      </c>
      <c r="I898" s="76"/>
    </row>
    <row r="899" spans="1:9">
      <c r="A899" s="73" t="s">
        <v>590</v>
      </c>
      <c r="B899" s="76">
        <v>0.6</v>
      </c>
      <c r="C899" s="76">
        <v>1.2</v>
      </c>
      <c r="D899" s="75"/>
      <c r="E899" s="76">
        <v>90</v>
      </c>
      <c r="F899" s="76">
        <v>41.292999999999999</v>
      </c>
      <c r="G899" s="76">
        <v>11.942</v>
      </c>
      <c r="H899" s="75">
        <f t="shared" si="15"/>
        <v>0.7</v>
      </c>
      <c r="I899" s="76"/>
    </row>
    <row r="900" spans="1:9">
      <c r="A900" s="72" t="s">
        <v>591</v>
      </c>
      <c r="B900" s="77">
        <v>0.6</v>
      </c>
      <c r="C900" s="77">
        <v>1.2</v>
      </c>
      <c r="D900" s="55"/>
      <c r="E900" s="56">
        <v>90</v>
      </c>
      <c r="F900" s="56">
        <v>41.292999999999999</v>
      </c>
      <c r="G900" s="56">
        <v>10.141999999999999</v>
      </c>
      <c r="H900" s="55">
        <f t="shared" si="15"/>
        <v>0.7</v>
      </c>
      <c r="I900" s="56"/>
    </row>
    <row r="901" spans="1:9">
      <c r="A901" s="72" t="s">
        <v>592</v>
      </c>
      <c r="B901" s="56">
        <v>0.6</v>
      </c>
      <c r="C901" s="56">
        <v>1.2</v>
      </c>
      <c r="D901" s="55"/>
      <c r="E901" s="56">
        <v>90</v>
      </c>
      <c r="F901" s="56">
        <v>41.292999999999999</v>
      </c>
      <c r="G901" s="56">
        <v>9.5419999999999998</v>
      </c>
      <c r="H901" s="55">
        <f t="shared" si="15"/>
        <v>0.7</v>
      </c>
      <c r="I901" s="56"/>
    </row>
    <row r="902" spans="1:9">
      <c r="A902" s="72" t="s">
        <v>593</v>
      </c>
      <c r="B902" s="56">
        <v>0.6</v>
      </c>
      <c r="C902" s="56">
        <v>1.2</v>
      </c>
      <c r="D902" s="55"/>
      <c r="E902" s="56">
        <v>90</v>
      </c>
      <c r="F902" s="56">
        <v>41.292999999999999</v>
      </c>
      <c r="G902" s="56">
        <v>8.9420000000000002</v>
      </c>
      <c r="H902" s="55">
        <f t="shared" si="15"/>
        <v>0.7</v>
      </c>
      <c r="I902" s="56"/>
    </row>
    <row r="903" spans="1:9">
      <c r="A903" s="72" t="s">
        <v>594</v>
      </c>
      <c r="B903" s="56">
        <v>0.6</v>
      </c>
      <c r="C903" s="56">
        <v>1.2</v>
      </c>
      <c r="D903" s="55"/>
      <c r="E903" s="56">
        <v>90</v>
      </c>
      <c r="F903" s="56">
        <v>41.292999999999999</v>
      </c>
      <c r="G903" s="56">
        <v>8.3420000000000005</v>
      </c>
      <c r="H903" s="55">
        <f t="shared" si="15"/>
        <v>0.7</v>
      </c>
      <c r="I903" s="56"/>
    </row>
    <row r="904" spans="1:9">
      <c r="A904" s="72" t="s">
        <v>595</v>
      </c>
      <c r="B904" s="56">
        <v>0.6</v>
      </c>
      <c r="C904" s="56">
        <v>1.2</v>
      </c>
      <c r="D904" s="55"/>
      <c r="E904" s="56">
        <v>90</v>
      </c>
      <c r="F904" s="56">
        <v>41.292999999999999</v>
      </c>
      <c r="G904" s="56">
        <v>7.742</v>
      </c>
      <c r="H904" s="55">
        <f t="shared" si="15"/>
        <v>0.7</v>
      </c>
      <c r="I904" s="56"/>
    </row>
    <row r="905" spans="1:9">
      <c r="A905" s="72" t="s">
        <v>596</v>
      </c>
      <c r="B905" s="56">
        <v>0.6</v>
      </c>
      <c r="C905" s="56">
        <v>1.2</v>
      </c>
      <c r="D905" s="55"/>
      <c r="E905" s="56">
        <v>90</v>
      </c>
      <c r="F905" s="56">
        <v>41.292999999999999</v>
      </c>
      <c r="G905" s="56">
        <v>7.1420000000000003</v>
      </c>
      <c r="H905" s="55">
        <f t="shared" si="15"/>
        <v>0.7</v>
      </c>
      <c r="I905" s="56"/>
    </row>
    <row r="906" spans="1:9">
      <c r="A906" s="72" t="s">
        <v>597</v>
      </c>
      <c r="B906" s="56">
        <v>0.6</v>
      </c>
      <c r="C906" s="56">
        <v>1.2</v>
      </c>
      <c r="D906" s="55"/>
      <c r="E906" s="56">
        <v>90</v>
      </c>
      <c r="F906" s="56">
        <v>41.292999999999999</v>
      </c>
      <c r="G906" s="56">
        <v>6.5419999999999998</v>
      </c>
      <c r="H906" s="55">
        <f t="shared" si="15"/>
        <v>0.7</v>
      </c>
      <c r="I906" s="56"/>
    </row>
    <row r="907" spans="1:9">
      <c r="A907" s="72" t="s">
        <v>598</v>
      </c>
      <c r="B907" s="56">
        <v>0.6</v>
      </c>
      <c r="C907" s="56">
        <v>1.2</v>
      </c>
      <c r="D907" s="55"/>
      <c r="E907" s="56">
        <v>90</v>
      </c>
      <c r="F907" s="56">
        <v>41.292999999999999</v>
      </c>
      <c r="G907" s="56">
        <v>5.9420000000000002</v>
      </c>
      <c r="H907" s="55">
        <f t="shared" si="15"/>
        <v>0.7</v>
      </c>
      <c r="I907" s="56"/>
    </row>
    <row r="908" spans="1:9">
      <c r="A908" s="72" t="s">
        <v>599</v>
      </c>
      <c r="B908" s="56">
        <v>0.6</v>
      </c>
      <c r="C908" s="56">
        <v>1.2</v>
      </c>
      <c r="D908" s="55"/>
      <c r="E908" s="56">
        <v>90</v>
      </c>
      <c r="F908" s="56">
        <v>41.292999999999999</v>
      </c>
      <c r="G908" s="56">
        <v>5.3419999999999996</v>
      </c>
      <c r="H908" s="55">
        <f t="shared" si="15"/>
        <v>0.7</v>
      </c>
      <c r="I908" s="56"/>
    </row>
    <row r="909" spans="1:9">
      <c r="A909" s="72" t="s">
        <v>600</v>
      </c>
      <c r="B909" s="77">
        <v>0.6</v>
      </c>
      <c r="C909" s="77">
        <v>1.2</v>
      </c>
      <c r="D909" s="55"/>
      <c r="E909" s="56">
        <v>90</v>
      </c>
      <c r="F909" s="56">
        <v>41.292999999999999</v>
      </c>
      <c r="G909" s="56">
        <v>4.742</v>
      </c>
      <c r="H909" s="55">
        <f t="shared" si="15"/>
        <v>0.7</v>
      </c>
      <c r="I909" s="56"/>
    </row>
    <row r="910" spans="1:9">
      <c r="A910" s="72" t="s">
        <v>601</v>
      </c>
      <c r="B910" s="56">
        <v>0.6</v>
      </c>
      <c r="C910" s="56">
        <v>1.2</v>
      </c>
      <c r="D910" s="55"/>
      <c r="E910" s="56">
        <v>90</v>
      </c>
      <c r="F910" s="56">
        <v>41.292999999999999</v>
      </c>
      <c r="G910" s="56">
        <v>4.1420000000000003</v>
      </c>
      <c r="H910" s="55">
        <f t="shared" si="15"/>
        <v>0.7</v>
      </c>
      <c r="I910" s="56"/>
    </row>
    <row r="911" spans="1:9">
      <c r="A911" s="72" t="s">
        <v>602</v>
      </c>
      <c r="B911" s="56">
        <v>0.6</v>
      </c>
      <c r="C911" s="56">
        <v>1.2</v>
      </c>
      <c r="D911" s="55"/>
      <c r="E911" s="56">
        <v>90</v>
      </c>
      <c r="F911" s="56">
        <v>41.292999999999999</v>
      </c>
      <c r="G911" s="56">
        <v>3.5419999999999998</v>
      </c>
      <c r="H911" s="55">
        <f t="shared" si="15"/>
        <v>0.7</v>
      </c>
      <c r="I911" s="56"/>
    </row>
    <row r="912" spans="1:9">
      <c r="A912" s="63" t="s">
        <v>603</v>
      </c>
      <c r="B912" s="41">
        <v>0.6</v>
      </c>
      <c r="C912" s="41">
        <v>1.2</v>
      </c>
      <c r="D912" s="40"/>
      <c r="E912" s="41">
        <v>270</v>
      </c>
      <c r="F912" s="41">
        <v>42.493000000000002</v>
      </c>
      <c r="G912" s="41">
        <v>16.141999999999999</v>
      </c>
      <c r="H912" s="40">
        <f t="shared" si="15"/>
        <v>0.7</v>
      </c>
      <c r="I912" s="41"/>
    </row>
    <row r="913" spans="1:9">
      <c r="A913" s="63" t="s">
        <v>604</v>
      </c>
      <c r="B913" s="41">
        <v>0.6</v>
      </c>
      <c r="C913" s="41">
        <v>1.2</v>
      </c>
      <c r="D913" s="40"/>
      <c r="E913" s="41">
        <v>270</v>
      </c>
      <c r="F913" s="41">
        <v>42.493000000000002</v>
      </c>
      <c r="G913" s="41">
        <v>15.542</v>
      </c>
      <c r="H913" s="40">
        <f t="shared" si="15"/>
        <v>0.7</v>
      </c>
      <c r="I913" s="41"/>
    </row>
    <row r="914" spans="1:9">
      <c r="A914" s="72" t="s">
        <v>605</v>
      </c>
      <c r="B914" s="56">
        <v>0.8</v>
      </c>
      <c r="C914" s="56">
        <v>1.2</v>
      </c>
      <c r="D914" s="55"/>
      <c r="E914" s="56">
        <v>270</v>
      </c>
      <c r="F914" s="56">
        <v>42.493000000000002</v>
      </c>
      <c r="G914" s="56">
        <v>7.65</v>
      </c>
      <c r="H914" s="55">
        <f t="shared" si="15"/>
        <v>0.7</v>
      </c>
      <c r="I914" s="56"/>
    </row>
    <row r="915" spans="1:9">
      <c r="A915" s="72" t="s">
        <v>606</v>
      </c>
      <c r="B915" s="56">
        <v>0.8</v>
      </c>
      <c r="C915" s="56">
        <v>1.2</v>
      </c>
      <c r="D915" s="55"/>
      <c r="E915" s="56">
        <v>270</v>
      </c>
      <c r="F915" s="56">
        <v>42.493000000000002</v>
      </c>
      <c r="G915" s="56">
        <v>6.85</v>
      </c>
      <c r="H915" s="55">
        <f t="shared" si="15"/>
        <v>0.7</v>
      </c>
      <c r="I915" s="56"/>
    </row>
    <row r="916" spans="1:9">
      <c r="A916" s="63" t="s">
        <v>607</v>
      </c>
      <c r="B916" s="41">
        <v>0.6</v>
      </c>
      <c r="C916" s="41">
        <v>1.2</v>
      </c>
      <c r="D916" s="40"/>
      <c r="E916" s="41">
        <v>270</v>
      </c>
      <c r="F916" s="41">
        <v>42.493000000000002</v>
      </c>
      <c r="G916" s="41">
        <v>6.05</v>
      </c>
      <c r="H916" s="40">
        <f t="shared" si="15"/>
        <v>0.7</v>
      </c>
      <c r="I916" s="41"/>
    </row>
    <row r="917" spans="1:9">
      <c r="A917" s="63" t="s">
        <v>608</v>
      </c>
      <c r="B917" s="41">
        <v>0.6</v>
      </c>
      <c r="C917" s="41">
        <v>1.2</v>
      </c>
      <c r="D917" s="40"/>
      <c r="E917" s="41">
        <v>270</v>
      </c>
      <c r="F917" s="41">
        <v>42.493000000000002</v>
      </c>
      <c r="G917" s="41">
        <v>5.45</v>
      </c>
      <c r="H917" s="40">
        <f t="shared" si="15"/>
        <v>0.7</v>
      </c>
      <c r="I917" s="41"/>
    </row>
    <row r="918" spans="1:9">
      <c r="A918" s="63" t="s">
        <v>609</v>
      </c>
      <c r="B918" s="41">
        <v>0.6</v>
      </c>
      <c r="C918" s="41">
        <v>1.2</v>
      </c>
      <c r="D918" s="40"/>
      <c r="E918" s="41">
        <v>270</v>
      </c>
      <c r="F918" s="41">
        <v>42.493000000000002</v>
      </c>
      <c r="G918" s="41">
        <v>4.8499999999999996</v>
      </c>
      <c r="H918" s="40">
        <f t="shared" si="15"/>
        <v>0.7</v>
      </c>
      <c r="I918" s="41"/>
    </row>
    <row r="919" spans="1:9">
      <c r="A919" s="63" t="s">
        <v>610</v>
      </c>
      <c r="B919" s="64">
        <v>0.6</v>
      </c>
      <c r="C919" s="64">
        <v>1.2</v>
      </c>
      <c r="D919" s="40"/>
      <c r="E919" s="41">
        <v>270</v>
      </c>
      <c r="F919" s="41">
        <v>42.493000000000002</v>
      </c>
      <c r="G919" s="41">
        <v>4.25</v>
      </c>
      <c r="H919" s="40">
        <f t="shared" si="15"/>
        <v>0.7</v>
      </c>
      <c r="I919" s="41"/>
    </row>
    <row r="920" spans="1:9">
      <c r="A920" s="63" t="s">
        <v>611</v>
      </c>
      <c r="B920" s="41">
        <v>0.6</v>
      </c>
      <c r="C920" s="41">
        <v>1.2</v>
      </c>
      <c r="D920" s="40"/>
      <c r="E920" s="41">
        <v>270</v>
      </c>
      <c r="F920" s="41">
        <v>42.493000000000002</v>
      </c>
      <c r="G920" s="41">
        <v>3.65</v>
      </c>
      <c r="H920" s="40">
        <f t="shared" si="15"/>
        <v>0.7</v>
      </c>
      <c r="I920" s="41"/>
    </row>
  </sheetData>
  <mergeCells count="2">
    <mergeCell ref="B1:D1"/>
    <mergeCell ref="E1:H1"/>
  </mergeCells>
  <phoneticPr fontId="15" type="noConversion"/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C80B216E38E243B0B6DCDE8A87AAF3" ma:contentTypeVersion="13" ma:contentTypeDescription="Create a new document." ma:contentTypeScope="" ma:versionID="62c552b14821ad9126d95a5ef47dec2d">
  <xsd:schema xmlns:xsd="http://www.w3.org/2001/XMLSchema" xmlns:xs="http://www.w3.org/2001/XMLSchema" xmlns:p="http://schemas.microsoft.com/office/2006/metadata/properties" xmlns:ns2="ef3861c7-b704-4027-ad1c-4eea5938fc7d" xmlns:ns3="1da6c7f7-e227-4f92-8f24-1fcbd00f8192" targetNamespace="http://schemas.microsoft.com/office/2006/metadata/properties" ma:root="true" ma:fieldsID="0192c84e845db3673b10df60cd66daad" ns2:_="" ns3:_="">
    <xsd:import namespace="ef3861c7-b704-4027-ad1c-4eea5938fc7d"/>
    <xsd:import namespace="1da6c7f7-e227-4f92-8f24-1fcbd00f81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861c7-b704-4027-ad1c-4eea5938f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802fb73-55a5-40ba-993d-1e37861294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6c7f7-e227-4f92-8f24-1fcbd00f819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d866d83-940d-4296-99f6-e55a73b969aa}" ma:internalName="TaxCatchAll" ma:showField="CatchAllData" ma:web="1da6c7f7-e227-4f92-8f24-1fcbd00f81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a6c7f7-e227-4f92-8f24-1fcbd00f8192" xsi:nil="true"/>
    <lcf76f155ced4ddcb4097134ff3c332f xmlns="ef3861c7-b704-4027-ad1c-4eea5938fc7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5F0049-5C70-432D-948C-042D5AE4017A}">
  <ds:schemaRefs/>
</ds:datastoreItem>
</file>

<file path=customXml/itemProps2.xml><?xml version="1.0" encoding="utf-8"?>
<ds:datastoreItem xmlns:ds="http://schemas.openxmlformats.org/officeDocument/2006/customXml" ds:itemID="{0158CDE8-D32B-456D-B900-0FA487EC87A8}">
  <ds:schemaRefs/>
</ds:datastoreItem>
</file>

<file path=customXml/itemProps3.xml><?xml version="1.0" encoding="utf-8"?>
<ds:datastoreItem xmlns:ds="http://schemas.openxmlformats.org/officeDocument/2006/customXml" ds:itemID="{637D7941-6344-488C-AD58-2605317E18F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1da6c7f7-e227-4f92-8f24-1fcbd00f8192"/>
    <ds:schemaRef ds:uri="http://purl.org/dc/elements/1.1/"/>
    <ds:schemaRef ds:uri="http://schemas.openxmlformats.org/package/2006/metadata/core-properties"/>
    <ds:schemaRef ds:uri="ef3861c7-b704-4027-ad1c-4eea5938fc7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DH_sample</vt:lpstr>
      <vt:lpstr>Geometry_info</vt:lpstr>
      <vt:lpstr>ref_Level 2</vt:lpstr>
      <vt:lpstr>ref Level 3</vt:lpstr>
      <vt:lpstr>Server_info</vt:lpstr>
      <vt:lpstr>CRAC_Info</vt:lpstr>
      <vt:lpstr>Model_info</vt:lpstr>
      <vt:lpstr>ref Level 4</vt:lpstr>
      <vt:lpstr>Level 4 with 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Wu</dc:creator>
  <cp:lastModifiedBy>Terry@NTU</cp:lastModifiedBy>
  <dcterms:created xsi:type="dcterms:W3CDTF">2022-12-12T02:58:00Z</dcterms:created>
  <dcterms:modified xsi:type="dcterms:W3CDTF">2023-03-15T07:31:11Z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0x0101009AC80B216E38E243B0B6DCDE8A87AAF3</vt:lpwstr>
  </property>
  <property fmtid="{D5CDD505-2E9C-101B-9397-08002B2CF9AE}" pid="3" name="MediaServiceImageTags">
    <vt:lpwstr/>
  </property>
  <property fmtid="{D5CDD505-2E9C-101B-9397-08002B2CF9AE}" pid="4" name="ICV">
    <vt:lpwstr>E772A0749B164DE590A438A14E6EB917</vt:lpwstr>
  </property>
  <property fmtid="{D5CDD505-2E9C-101B-9397-08002B2CF9AE}" pid="5" name="KSOProductBuildVer">
    <vt:lpwstr>2052-11.1.0.13703</vt:lpwstr>
  </property>
</Properties>
</file>