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2" autoFilterDateGrouping="1" firstSheet="0" minimized="0" showHorizontalScroll="1" showSheetTabs="1" showVerticalScroll="1" tabRatio="500" visibility="visible" windowHeight="8192" windowWidth="16384" xWindow="0" yWindow="0"/>
  </bookViews>
  <sheets>
    <sheet name="Instructions" sheetId="1" state="visible" r:id="rId1"/>
    <sheet name="AppConfig" sheetId="2" state="visible" r:id="rId2"/>
    <sheet name="RootFileSystems" sheetId="3" state="visible" r:id="rId3"/>
    <sheet name="BackupSets" sheetId="4" state="visible" r:id="rId4"/>
    <sheet name="StorageSets" sheetId="5" state="visible" r:id="rId5"/>
    <sheet name="FileSets" sheetId="6" state="visible" r:id="rId6"/>
    <sheet name="Lists" sheetId="7" state="visible" r:id="rId7"/>
    <sheet name="GeneralList" sheetId="8" state="visible" r:id="rId8"/>
    <sheet name="PIXBackup" sheetId="9" state="visible" r:id="rId9"/>
    <sheet name="IBMArchive" sheetId="10" state="visible" r:id="rId10"/>
    <sheet name="GITBackup" sheetId="11" state="visible" r:id="rId11"/>
    <sheet name="Backups" sheetId="12" state="visible" r:id="rId12"/>
    <sheet name="VIDBackup" sheetId="13" state="visible" r:id="rId13"/>
    <sheet name="DSK2_VOL1" sheetId="14" state="visible" r:id="rId14"/>
    <sheet name="FS_SIZE" sheetId="15" state="visible" r:id="rId15"/>
  </sheets>
  <definedNames>
    <definedName function="0" hidden="0" name="BackupSets" vbProcedure="0">BackupSets!$A$1:$F$32</definedName>
    <definedName function="0" hidden="0" name="FileSetNames" vbProcedure="0">FileSets!$B$2:$B$540</definedName>
    <definedName function="0" hidden="0" name="FileSets" vbProcedure="0">FileSets!$B$1:$F$511</definedName>
    <definedName function="0" hidden="0" name="StorageSets" vbProcedure="0">StorageSets!$B$1:$D$29</definedName>
    <definedName function="0" hidden="0" name="Unique1" vbProcedure="0">FileSets!$H$2:$H$551</definedName>
    <definedName function="0" hidden="0" localSheetId="3" name="_xlnm._FilterDatabase_0" vbProcedure="0">BackupSets!$A$1:$F$42</definedName>
    <definedName function="0" hidden="0" localSheetId="3" name="_xlnm._FilterDatabase_0_0" vbProcedure="0">BackupSets!$A$1:$F$40</definedName>
    <definedName function="0" hidden="0" localSheetId="3" name="_xlnm._FilterDatabase_0_0_0" vbProcedure="0">BackupSets!$A$1:$F$32</definedName>
    <definedName function="0" hidden="0" localSheetId="5" name="_xlnm._FilterDatabase_0_0" vbProcedure="0">FileSets!$B$1:$G$543</definedName>
    <definedName function="0" hidden="0" localSheetId="5" name="_xlnm._FilterDatabase_0_0_0" vbProcedure="0">FileSets!$B$1:$F$511</definedName>
    <definedName function="0" hidden="0" localSheetId="14" name="_xlnm._FilterDatabase_0_0" vbProcedure="0">FS_SIZE!$A$1:$B$510</definedName>
    <definedName hidden="1" localSheetId="3" name="_xlnm._FilterDatabase">'BackupSets'!$A$1:$F$51</definedName>
    <definedName hidden="1" localSheetId="5" name="_xlnm._FilterDatabase">'FileSets'!$B$1:$G$547</definedName>
    <definedName hidden="1" localSheetId="14" name="_xlnm._FilterDatabase">'FS_SIZE'!$A$1:$B$529</definedName>
  </definedNames>
  <calcPr calcId="124519" fullCalcOnLoad="1" iterate="0" iterateCount="100" iterateDelta="0.001" refMode="A1"/>
  <pivotCaches>
    <pivotCache cacheId="1" r:id="rId16"/>
  </pivotCaches>
</workbook>
</file>

<file path=xl/styles.xml><?xml version="1.0" encoding="utf-8"?>
<styleSheet xmlns="http://schemas.openxmlformats.org/spreadsheetml/2006/main">
  <numFmts count="2">
    <numFmt formatCode="0.0" numFmtId="164"/>
    <numFmt formatCode="hh:mm:ss" numFmtId="165"/>
  </numFmts>
  <fonts count="12">
    <font>
      <name val="Arial"/>
      <charset val="1"/>
      <family val="2"/>
      <sz val="10"/>
    </font>
    <font>
      <name val="Arial"/>
      <family val="0"/>
      <sz val="10"/>
    </font>
    <font>
      <name val="Arial"/>
      <family val="0"/>
      <sz val="10"/>
    </font>
    <font>
      <name val="Arial"/>
      <family val="0"/>
      <sz val="10"/>
    </font>
    <font>
      <name val="Arial"/>
      <charset val="1"/>
      <family val="2"/>
      <b val="1"/>
      <sz val="10"/>
    </font>
    <font>
      <name val="Arial"/>
      <charset val="1"/>
      <family val="2"/>
      <b val="1"/>
      <sz val="13"/>
    </font>
    <font>
      <name val="Arial"/>
      <charset val="1"/>
      <family val="2"/>
      <sz val="10"/>
      <vertAlign val="superscript"/>
    </font>
    <font>
      <name val="Arial"/>
      <charset val="1"/>
      <family val="2"/>
      <b val="1"/>
      <sz val="12"/>
    </font>
    <font>
      <name val="Arial"/>
      <charset val="1"/>
      <family val="2"/>
      <sz val="12"/>
    </font>
    <font>
      <name val="Arial"/>
      <charset val="1"/>
      <family val="2"/>
      <i val="1"/>
      <sz val="10"/>
    </font>
    <font>
      <name val="Arial"/>
      <charset val="1"/>
      <family val="2"/>
      <b val="1"/>
      <color rgb="FFFFFFD7"/>
      <sz val="10"/>
    </font>
    <font>
      <name val="Arial"/>
      <charset val="1"/>
      <family val="0"/>
      <sz val="10"/>
    </font>
  </fonts>
  <fills count="8">
    <fill>
      <patternFill/>
    </fill>
    <fill>
      <patternFill patternType="gray125"/>
    </fill>
    <fill>
      <patternFill patternType="solid">
        <fgColor rgb="FFFF3838"/>
        <bgColor rgb="FFFF6D6D"/>
      </patternFill>
    </fill>
    <fill>
      <patternFill patternType="solid">
        <fgColor rgb="FFFF0000"/>
        <bgColor rgb="FFFF3838"/>
      </patternFill>
    </fill>
    <fill>
      <patternFill patternType="solid">
        <fgColor rgb="FFFFFF00"/>
        <bgColor rgb="FFFFFF00"/>
      </patternFill>
    </fill>
    <fill>
      <patternFill patternType="solid">
        <fgColor rgb="FFFF6D6D"/>
        <bgColor rgb="FFFF3838"/>
      </patternFill>
    </fill>
    <fill>
      <patternFill patternType="solid">
        <fgColor rgb="FFFFFFD7"/>
        <bgColor rgb="FFFFFFFF"/>
      </patternFill>
    </fill>
    <fill>
      <patternFill patternType="solid">
        <fgColor rgb="FFFFDBB6"/>
        <bgColor rgb="FFFFFF99"/>
      </patternFill>
    </fill>
  </fills>
  <borders count="32">
    <border>
      <left/>
      <right/>
      <top/>
      <bottom/>
      <diagonal/>
    </border>
    <border>
      <left style="hair"/>
      <right style="hair"/>
      <top style="hair"/>
      <bottom style="hair"/>
      <diagonal/>
    </border>
    <border>
      <left style="hair"/>
      <right style="hair"/>
      <top style="hair"/>
      <bottom/>
      <diagonal/>
    </border>
    <border>
      <left style="hair"/>
      <right style="hair"/>
      <top/>
      <bottom style="hair"/>
      <diagonal/>
    </border>
    <border>
      <left style="hair"/>
      <right style="hair"/>
      <top/>
      <bottom/>
      <diagonal/>
    </border>
    <border>
      <left/>
      <right/>
      <top style="hair"/>
      <bottom/>
      <diagonal/>
    </border>
    <border>
      <left style="hair"/>
      <right/>
      <top style="hair"/>
      <bottom/>
      <diagonal/>
    </border>
    <border>
      <left/>
      <right style="hair"/>
      <top style="hair"/>
      <bottom/>
      <diagonal/>
    </border>
    <border>
      <left style="hair"/>
      <right/>
      <top/>
      <bottom/>
      <diagonal/>
    </border>
    <border>
      <left/>
      <right style="hair"/>
      <top/>
      <bottom/>
      <diagonal/>
    </border>
    <border>
      <left style="hair"/>
      <right/>
      <top/>
      <bottom style="hair"/>
      <diagonal/>
    </border>
    <border>
      <left/>
      <right/>
      <top/>
      <bottom style="hair"/>
      <diagonal/>
    </border>
    <border>
      <left/>
      <right style="hair"/>
      <top/>
      <bottom style="hair"/>
      <diagonal/>
    </border>
    <border>
      <left style="hair"/>
      <right style="medium"/>
      <top style="hair"/>
      <bottom style="hair"/>
      <diagonal/>
    </border>
    <border>
      <left style="medium"/>
      <right style="thin"/>
      <top style="medium"/>
      <bottom/>
      <diagonal/>
    </border>
    <border>
      <left style="thin"/>
      <right style="thin"/>
      <top style="medium"/>
      <bottom style="thin"/>
      <diagonal/>
    </border>
    <border>
      <left/>
      <right style="medium"/>
      <top style="medium"/>
      <bottom style="thin"/>
      <diagonal/>
    </border>
    <border>
      <left style="medium"/>
      <right style="thin"/>
      <top style="thin"/>
      <bottom style="thin"/>
      <diagonal/>
    </border>
    <border>
      <left style="thin"/>
      <right/>
      <top/>
      <bottom style="thin"/>
      <diagonal/>
    </border>
    <border>
      <left/>
      <right style="medium"/>
      <top/>
      <bottom style="thin"/>
      <diagonal/>
    </border>
    <border>
      <left style="medium"/>
      <right style="thin"/>
      <top style="thin"/>
      <bottom/>
      <diagonal/>
    </border>
    <border>
      <left style="thin"/>
      <right/>
      <top style="thin"/>
      <bottom/>
      <diagonal/>
    </border>
    <border>
      <left/>
      <right style="medium"/>
      <top style="thin"/>
      <bottom/>
      <diagonal/>
    </border>
    <border>
      <left style="medium"/>
      <right style="thin"/>
      <top/>
      <bottom/>
      <diagonal/>
    </border>
    <border>
      <left style="thin"/>
      <right/>
      <top/>
      <bottom/>
      <diagonal/>
    </border>
    <border>
      <left/>
      <right style="medium"/>
      <top/>
      <bottom/>
      <diagonal/>
    </border>
    <border>
      <left style="medium"/>
      <right style="thin"/>
      <top style="thin"/>
      <bottom style="medium"/>
      <diagonal/>
    </border>
    <border>
      <left style="thin"/>
      <right/>
      <top style="thin"/>
      <bottom style="medium"/>
      <diagonal/>
    </border>
    <border>
      <left/>
      <right style="medium"/>
      <top style="thin"/>
      <bottom style="medium"/>
      <diagonal/>
    </border>
    <border>
      <left style="hair"/>
      <right style="hair"/>
      <top style="hair"/>
      <bottom style="medium"/>
      <diagonal/>
    </border>
    <border>
      <left style="hair"/>
      <right style="medium"/>
      <top style="hair"/>
      <bottom style="medium"/>
      <diagonal/>
    </border>
    <border>
      <left/>
      <right style="hair"/>
      <top style="hair"/>
      <bottom style="hair"/>
      <diagonal/>
    </border>
  </borders>
  <cellStyleXfs count="12">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212">
    <xf applyAlignment="1" borderId="0" fillId="0" fontId="0" numFmtId="0" pivotButton="0" quotePrefix="0" xfId="0">
      <alignment horizontal="general" vertical="bottom"/>
    </xf>
    <xf applyAlignment="1" borderId="0" fillId="0" fontId="0" numFmtId="0" pivotButton="0" quotePrefix="0" xfId="0">
      <alignment horizontal="general" vertical="bottom" wrapText="1"/>
    </xf>
    <xf applyAlignment="1" borderId="0" fillId="2" fontId="5" numFmtId="0" pivotButton="0" quotePrefix="0" xfId="0">
      <alignment horizontal="center" vertical="center" wrapText="1"/>
    </xf>
    <xf applyAlignment="1" borderId="0" fillId="0" fontId="0" numFmtId="0" pivotButton="0" quotePrefix="0" xfId="0">
      <alignment horizontal="center" vertical="bottom" wrapText="1"/>
    </xf>
    <xf applyAlignment="1" borderId="0" fillId="0" fontId="0" numFmtId="0" pivotButton="0" quotePrefix="0" xfId="0">
      <alignment horizontal="center" vertical="top" wrapText="1"/>
    </xf>
    <xf applyAlignment="1" borderId="1" fillId="0" fontId="0" numFmtId="0" pivotButton="0" quotePrefix="0" xfId="0">
      <alignment horizontal="left" vertical="center" wrapText="1"/>
    </xf>
    <xf applyAlignment="1" borderId="2" fillId="0" fontId="0" numFmtId="0" pivotButton="0" quotePrefix="0" xfId="0">
      <alignment horizontal="general" vertical="bottom" wrapText="1"/>
    </xf>
    <xf applyAlignment="1" borderId="0" fillId="0" fontId="5" numFmtId="0" pivotButton="0" quotePrefix="0" xfId="0">
      <alignment horizontal="center" vertical="top" wrapText="1"/>
    </xf>
    <xf applyAlignment="1" borderId="0" fillId="0" fontId="0" numFmtId="0" pivotButton="0" quotePrefix="0" xfId="0">
      <alignment horizontal="general" vertical="top" wrapText="1"/>
    </xf>
    <xf applyAlignment="1" borderId="3" fillId="0" fontId="0" numFmtId="0" pivotButton="0" quotePrefix="0" xfId="0">
      <alignment horizontal="general" vertical="bottom" wrapText="1"/>
    </xf>
    <xf applyAlignment="1" borderId="4" fillId="0" fontId="0" numFmtId="0" pivotButton="0" quotePrefix="0" xfId="0">
      <alignment horizontal="general" vertical="bottom" wrapText="1"/>
    </xf>
    <xf applyAlignment="1" borderId="3" fillId="3" fontId="0" numFmtId="0" pivotButton="0" quotePrefix="0" xfId="0">
      <alignment horizontal="general" vertical="bottom" wrapText="1"/>
    </xf>
    <xf applyAlignment="1" borderId="5" fillId="4" fontId="7" numFmtId="0" pivotButton="0" quotePrefix="0" xfId="0">
      <alignment horizontal="general" vertical="bottom"/>
    </xf>
    <xf applyAlignment="1" borderId="0" fillId="0" fontId="8" numFmtId="0" pivotButton="0" quotePrefix="0" xfId="0">
      <alignment horizontal="general" vertical="bottom"/>
    </xf>
    <xf applyAlignment="1" borderId="0" fillId="0" fontId="8" numFmtId="164" pivotButton="0" quotePrefix="0" xfId="0">
      <alignment horizontal="general" vertical="bottom"/>
    </xf>
    <xf applyAlignment="1" borderId="0" fillId="0" fontId="0" numFmtId="0" pivotButton="0" quotePrefix="0" xfId="0">
      <alignment horizontal="center" vertical="bottom"/>
    </xf>
    <xf applyAlignment="1" borderId="6" fillId="4" fontId="4" numFmtId="0" pivotButton="0" quotePrefix="0" xfId="0">
      <alignment horizontal="center" vertical="bottom"/>
    </xf>
    <xf applyAlignment="1" borderId="5" fillId="4" fontId="4" numFmtId="0" pivotButton="0" quotePrefix="0" xfId="0">
      <alignment horizontal="general" vertical="bottom"/>
    </xf>
    <xf applyAlignment="1" borderId="7" fillId="4" fontId="4" numFmtId="0" pivotButton="0" quotePrefix="0" xfId="0">
      <alignment horizontal="center" vertical="bottom"/>
    </xf>
    <xf applyAlignment="1" borderId="0" fillId="0" fontId="0" numFmtId="0" pivotButton="0" quotePrefix="0" xfId="0">
      <alignment horizontal="left" vertical="center" wrapText="1"/>
    </xf>
    <xf applyAlignment="1" borderId="8" fillId="5" fontId="0" numFmtId="0" pivotButton="0" quotePrefix="0" xfId="0">
      <alignment horizontal="center" vertical="bottom"/>
    </xf>
    <xf applyAlignment="1" borderId="0" fillId="0" fontId="9" numFmtId="0" pivotButton="0" quotePrefix="0" xfId="20">
      <alignment horizontal="left" vertical="bottom"/>
    </xf>
    <xf applyAlignment="1" borderId="9" fillId="0" fontId="0" numFmtId="0" pivotButton="0" quotePrefix="0" xfId="20">
      <alignment horizontal="center" vertical="bottom"/>
    </xf>
    <xf applyAlignment="1" borderId="9" fillId="0" fontId="9" numFmtId="0" pivotButton="0" quotePrefix="0" xfId="20">
      <alignment horizontal="center" vertical="bottom"/>
    </xf>
    <xf applyAlignment="1" borderId="0" fillId="0" fontId="0" numFmtId="0" pivotButton="0" quotePrefix="0" xfId="20">
      <alignment horizontal="left" vertical="bottom"/>
    </xf>
    <xf applyAlignment="1" borderId="0" fillId="0" fontId="9" numFmtId="0" pivotButton="0" quotePrefix="0" xfId="0">
      <alignment horizontal="general" vertical="bottom"/>
    </xf>
    <xf applyAlignment="1" borderId="9" fillId="0" fontId="0" numFmtId="0" pivotButton="0" quotePrefix="0" xfId="0">
      <alignment horizontal="center" vertical="bottom"/>
    </xf>
    <xf applyAlignment="1" borderId="0" fillId="0" fontId="0" numFmtId="0" pivotButton="0" quotePrefix="0" xfId="0">
      <alignment horizontal="general" vertical="bottom"/>
    </xf>
    <xf applyAlignment="1" borderId="10" fillId="5" fontId="0" numFmtId="0" pivotButton="0" quotePrefix="0" xfId="0">
      <alignment horizontal="center" vertical="bottom"/>
    </xf>
    <xf applyAlignment="1" borderId="11" fillId="0" fontId="0" numFmtId="0" pivotButton="0" quotePrefix="0" xfId="0">
      <alignment horizontal="general" vertical="bottom"/>
    </xf>
    <xf applyAlignment="1" borderId="12" fillId="0" fontId="0" numFmtId="0" pivotButton="0" quotePrefix="0" xfId="0">
      <alignment horizontal="center" vertical="bottom"/>
    </xf>
    <xf applyAlignment="1" borderId="0" fillId="0" fontId="0" numFmtId="0" pivotButton="0" quotePrefix="0" xfId="0">
      <alignment horizontal="center" vertical="bottom"/>
    </xf>
    <xf applyAlignment="1" borderId="0" fillId="0" fontId="0" numFmtId="0" pivotButton="0" quotePrefix="0" xfId="0">
      <alignment horizontal="general" vertical="bottom"/>
    </xf>
    <xf applyAlignment="1" borderId="0" fillId="0" fontId="0" numFmtId="0" pivotButton="0" quotePrefix="0" xfId="0">
      <alignment horizontal="center" vertical="bottom"/>
    </xf>
    <xf applyAlignment="1" borderId="0" fillId="0" fontId="0" numFmtId="3" pivotButton="0" quotePrefix="0" xfId="0">
      <alignment horizontal="general" vertical="bottom"/>
    </xf>
    <xf applyAlignment="1" borderId="5" fillId="4" fontId="4" numFmtId="0" pivotButton="0" quotePrefix="0" xfId="0">
      <alignment horizontal="center" vertical="bottom"/>
    </xf>
    <xf applyAlignment="1" borderId="7" fillId="4" fontId="4" numFmtId="3" pivotButton="0" quotePrefix="0" xfId="0">
      <alignment horizontal="right" vertical="bottom"/>
    </xf>
    <xf applyAlignment="1" borderId="0" fillId="0" fontId="4" numFmtId="0" pivotButton="0" quotePrefix="0" xfId="0">
      <alignment horizontal="general" vertical="bottom"/>
    </xf>
    <xf applyAlignment="1" borderId="0" fillId="0" fontId="0" numFmtId="0" pivotButton="0" quotePrefix="0" xfId="20">
      <alignment horizontal="center" vertical="bottom"/>
    </xf>
    <xf applyAlignment="1" borderId="9" fillId="0" fontId="0" numFmtId="3" pivotButton="0" quotePrefix="0" xfId="0">
      <alignment horizontal="general" vertical="bottom"/>
    </xf>
    <xf applyAlignment="1" borderId="11" fillId="0" fontId="0" numFmtId="0" pivotButton="0" quotePrefix="0" xfId="20">
      <alignment horizontal="left" vertical="bottom"/>
    </xf>
    <xf applyAlignment="1" borderId="11" fillId="0" fontId="0" numFmtId="0" pivotButton="0" quotePrefix="0" xfId="0">
      <alignment horizontal="center" vertical="bottom"/>
    </xf>
    <xf applyAlignment="1" borderId="11" fillId="0" fontId="0" numFmtId="0" pivotButton="0" quotePrefix="0" xfId="0">
      <alignment horizontal="general" vertical="bottom"/>
    </xf>
    <xf applyAlignment="1" borderId="12" fillId="0" fontId="0" numFmtId="3" pivotButton="0" quotePrefix="0" xfId="0">
      <alignment horizontal="general" vertical="bottom"/>
    </xf>
    <xf applyAlignment="1" borderId="7" fillId="4" fontId="4" numFmtId="0" pivotButton="0" quotePrefix="0" xfId="0">
      <alignment horizontal="general" vertical="bottom"/>
    </xf>
    <xf applyAlignment="1" borderId="0" fillId="0" fontId="4" numFmtId="0" pivotButton="0" quotePrefix="0" xfId="0">
      <alignment horizontal="general" vertical="bottom"/>
    </xf>
    <xf applyAlignment="1" borderId="0" fillId="0" fontId="4" numFmtId="0" pivotButton="0" quotePrefix="0" xfId="0">
      <alignment horizontal="center" vertical="bottom"/>
    </xf>
    <xf applyAlignment="1" borderId="0" fillId="0" fontId="4" numFmtId="3" pivotButton="0" quotePrefix="0" xfId="0">
      <alignment horizontal="right" vertical="bottom"/>
    </xf>
    <xf applyAlignment="1" borderId="0" fillId="0" fontId="0" numFmtId="0" pivotButton="0" quotePrefix="0" xfId="0">
      <alignment horizontal="general" vertical="bottom" wrapText="1"/>
    </xf>
    <xf applyAlignment="1" borderId="9" fillId="0" fontId="0" numFmtId="0" pivotButton="0" quotePrefix="0" xfId="0">
      <alignment horizontal="general" vertical="bottom" wrapText="1"/>
    </xf>
    <xf applyAlignment="1" borderId="9" fillId="0" fontId="0" numFmtId="0" pivotButton="0" quotePrefix="0" xfId="0">
      <alignment horizontal="general" vertical="bottom"/>
    </xf>
    <xf applyAlignment="1" borderId="0" fillId="0" fontId="0" numFmtId="0" pivotButton="0" quotePrefix="0" xfId="0">
      <alignment horizontal="general" vertical="bottom"/>
    </xf>
    <xf applyAlignment="1" borderId="9" fillId="0" fontId="0" numFmtId="0" pivotButton="0" quotePrefix="0" xfId="0">
      <alignment horizontal="general" vertical="bottom"/>
    </xf>
    <xf applyAlignment="1" borderId="12" fillId="0" fontId="0" numFmtId="0" pivotButton="0" quotePrefix="0" xfId="0">
      <alignment horizontal="general" vertical="bottom"/>
    </xf>
    <xf applyAlignment="1" borderId="0" fillId="0" fontId="0" numFmtId="49" pivotButton="0" quotePrefix="0" xfId="0">
      <alignment horizontal="left" vertical="bottom"/>
    </xf>
    <xf applyAlignment="1" borderId="0" fillId="0" fontId="0" numFmtId="49" pivotButton="0" quotePrefix="0" xfId="0">
      <alignment horizontal="general" vertical="bottom"/>
    </xf>
    <xf applyAlignment="1" borderId="0" fillId="0" fontId="0" numFmtId="0" pivotButton="0" quotePrefix="0" xfId="0">
      <alignment horizontal="right" vertical="bottom"/>
    </xf>
    <xf applyAlignment="1" borderId="0" fillId="0" fontId="0" numFmtId="49" pivotButton="0" quotePrefix="0" xfId="0">
      <alignment horizontal="center" vertical="bottom"/>
    </xf>
    <xf applyAlignment="1" borderId="6" fillId="4" fontId="4" numFmtId="0" pivotButton="0" quotePrefix="0" xfId="0">
      <alignment horizontal="general" vertical="bottom"/>
    </xf>
    <xf applyAlignment="1" borderId="0" fillId="2" fontId="10" numFmtId="0" pivotButton="0" quotePrefix="0" xfId="0">
      <alignment horizontal="general" vertical="bottom"/>
    </xf>
    <xf applyAlignment="1" borderId="6" fillId="2" fontId="10" numFmtId="0" pivotButton="0" quotePrefix="0" xfId="0">
      <alignment horizontal="general" vertical="bottom"/>
    </xf>
    <xf applyAlignment="1" borderId="8" fillId="5" fontId="0" numFmtId="0" pivotButton="0" quotePrefix="0" xfId="0">
      <alignment horizontal="general" vertical="bottom"/>
    </xf>
    <xf applyAlignment="1" borderId="1" fillId="6" fontId="0" numFmtId="0" pivotButton="0" quotePrefix="0" xfId="0">
      <alignment horizontal="general" vertical="bottom" wrapText="1"/>
    </xf>
    <xf applyAlignment="1" borderId="1" fillId="6" fontId="0" numFmtId="49" pivotButton="0" quotePrefix="0" xfId="0">
      <alignment horizontal="left" vertical="bottom" wrapText="1"/>
    </xf>
    <xf applyAlignment="1" borderId="1" fillId="6" fontId="0" numFmtId="49" pivotButton="0" quotePrefix="0" xfId="0">
      <alignment horizontal="general" vertical="bottom" wrapText="1"/>
    </xf>
    <xf applyAlignment="1" borderId="13" fillId="6" fontId="0" numFmtId="3" pivotButton="0" quotePrefix="0" xfId="0">
      <alignment horizontal="right" vertical="bottom" wrapText="1"/>
    </xf>
    <xf applyAlignment="1" borderId="8" fillId="7" fontId="11" numFmtId="0" pivotButton="0" quotePrefix="0" xfId="0">
      <alignment horizontal="left" vertical="bottom" wrapText="1"/>
    </xf>
    <xf applyAlignment="1" borderId="0" fillId="7" fontId="0" numFmtId="0" pivotButton="0" quotePrefix="0" xfId="0">
      <alignment horizontal="center" vertical="bottom" wrapText="1"/>
    </xf>
    <xf applyAlignment="1" borderId="9" fillId="7" fontId="0" numFmtId="0" pivotButton="0" quotePrefix="0" xfId="0">
      <alignment horizontal="general" vertical="bottom" wrapText="1"/>
    </xf>
    <xf applyAlignment="1" borderId="14" fillId="0" fontId="0" numFmtId="0" pivotButton="0" quotePrefix="0" xfId="21">
      <alignment horizontal="general" vertical="bottom"/>
    </xf>
    <xf applyAlignment="1" borderId="15" fillId="0" fontId="0" numFmtId="0" pivotButton="0" quotePrefix="0" xfId="22">
      <alignment horizontal="general" vertical="bottom"/>
    </xf>
    <xf applyAlignment="1" borderId="16" fillId="0" fontId="0" numFmtId="0" pivotButton="0" quotePrefix="0" xfId="21">
      <alignment horizontal="general" vertical="bottom"/>
    </xf>
    <xf applyAlignment="1" borderId="17" fillId="0" fontId="0" numFmtId="0" pivotButton="0" quotePrefix="0" xfId="22">
      <alignment horizontal="general" vertical="bottom"/>
    </xf>
    <xf applyAlignment="1" borderId="18" fillId="0" fontId="0" numFmtId="0" pivotButton="0" quotePrefix="0" xfId="20">
      <alignment horizontal="left" vertical="bottom"/>
    </xf>
    <xf applyAlignment="1" borderId="19" fillId="0" fontId="0" numFmtId="0" pivotButton="0" quotePrefix="0" xfId="20">
      <alignment horizontal="left" vertical="bottom"/>
    </xf>
    <xf applyAlignment="1" borderId="20" fillId="0" fontId="0" numFmtId="0" pivotButton="0" quotePrefix="0" xfId="20">
      <alignment horizontal="left" vertical="bottom"/>
    </xf>
    <xf applyAlignment="1" borderId="21" fillId="0" fontId="0" numFmtId="0" pivotButton="0" quotePrefix="0" xfId="25">
      <alignment horizontal="general" vertical="bottom"/>
    </xf>
    <xf applyAlignment="1" borderId="22" fillId="0" fontId="0" numFmtId="3" pivotButton="0" quotePrefix="0" xfId="25">
      <alignment horizontal="general" vertical="bottom"/>
    </xf>
    <xf applyAlignment="1" borderId="23" fillId="0" fontId="0" numFmtId="0" pivotButton="0" quotePrefix="0" xfId="20">
      <alignment horizontal="left" vertical="bottom"/>
    </xf>
    <xf applyAlignment="1" borderId="24" fillId="0" fontId="0" numFmtId="0" pivotButton="0" quotePrefix="0" xfId="25">
      <alignment horizontal="general" vertical="bottom"/>
    </xf>
    <xf applyAlignment="1" borderId="25" fillId="0" fontId="0" numFmtId="3" pivotButton="0" quotePrefix="0" xfId="25">
      <alignment horizontal="general" vertical="bottom"/>
    </xf>
    <xf applyAlignment="1" borderId="18" fillId="0" fontId="0" numFmtId="0" pivotButton="0" quotePrefix="0" xfId="25">
      <alignment horizontal="general" vertical="bottom"/>
    </xf>
    <xf applyAlignment="1" borderId="19" fillId="0" fontId="0" numFmtId="0" pivotButton="0" quotePrefix="0" xfId="25">
      <alignment horizontal="general" vertical="bottom"/>
    </xf>
    <xf applyAlignment="1" borderId="26" fillId="0" fontId="4" numFmtId="0" pivotButton="0" quotePrefix="0" xfId="24">
      <alignment horizontal="left" vertical="bottom"/>
    </xf>
    <xf applyAlignment="1" borderId="27" fillId="0" fontId="4" numFmtId="0" pivotButton="0" quotePrefix="0" xfId="23">
      <alignment horizontal="general" vertical="bottom"/>
    </xf>
    <xf applyAlignment="1" borderId="28" fillId="0" fontId="4" numFmtId="3" pivotButton="0" quotePrefix="0" xfId="23">
      <alignment horizontal="general" vertical="bottom"/>
    </xf>
    <xf applyAlignment="1" borderId="0" fillId="0" fontId="0" numFmtId="0" pivotButton="0" quotePrefix="0" xfId="0">
      <alignment horizontal="general" vertical="bottom"/>
    </xf>
    <xf applyAlignment="1" borderId="1" fillId="6" fontId="0" numFmtId="49" pivotButton="0" quotePrefix="0" xfId="0">
      <alignment horizontal="general" vertical="bottom"/>
    </xf>
    <xf applyAlignment="1" borderId="0" fillId="7" fontId="0" numFmtId="49" pivotButton="0" quotePrefix="0" xfId="0">
      <alignment horizontal="center" vertical="bottom" wrapText="1"/>
    </xf>
    <xf applyAlignment="1" borderId="1" fillId="6" fontId="0" numFmtId="0" pivotButton="0" quotePrefix="0" xfId="0">
      <alignment horizontal="general" vertical="bottom"/>
    </xf>
    <xf applyAlignment="1" borderId="1" fillId="6" fontId="0" numFmtId="49" pivotButton="0" quotePrefix="0" xfId="0">
      <alignment horizontal="general" vertical="bottom"/>
    </xf>
    <xf applyAlignment="1" borderId="29" fillId="6" fontId="0" numFmtId="0" pivotButton="0" quotePrefix="0" xfId="0">
      <alignment horizontal="general" vertical="bottom"/>
    </xf>
    <xf applyAlignment="1" borderId="29" fillId="6" fontId="0" numFmtId="49" pivotButton="0" quotePrefix="0" xfId="0">
      <alignment horizontal="left" vertical="bottom" wrapText="1"/>
    </xf>
    <xf applyAlignment="1" borderId="29" fillId="6" fontId="0" numFmtId="49" pivotButton="0" quotePrefix="0" xfId="0">
      <alignment horizontal="general" vertical="bottom"/>
    </xf>
    <xf applyAlignment="1" borderId="29" fillId="6" fontId="0" numFmtId="49" pivotButton="0" quotePrefix="0" xfId="0">
      <alignment horizontal="left" vertical="bottom"/>
    </xf>
    <xf applyAlignment="1" borderId="29" fillId="6" fontId="0" numFmtId="49" pivotButton="0" quotePrefix="0" xfId="0">
      <alignment horizontal="general" vertical="bottom"/>
    </xf>
    <xf applyAlignment="1" borderId="30" fillId="6" fontId="0" numFmtId="3" pivotButton="0" quotePrefix="0" xfId="0">
      <alignment horizontal="right" vertical="bottom" wrapText="1"/>
    </xf>
    <xf applyAlignment="1" borderId="0" fillId="0" fontId="0" numFmtId="49" pivotButton="0" quotePrefix="0" xfId="0">
      <alignment horizontal="left" vertical="bottom" wrapText="1"/>
    </xf>
    <xf applyAlignment="1" borderId="0" fillId="0" fontId="0" numFmtId="0" pivotButton="0" quotePrefix="0" xfId="0">
      <alignment horizontal="right" vertical="bottom" wrapText="1"/>
    </xf>
    <xf applyAlignment="1" borderId="0" fillId="7" fontId="0" numFmtId="49" pivotButton="0" quotePrefix="0" xfId="0">
      <alignment horizontal="center" vertical="bottom"/>
    </xf>
    <xf applyAlignment="1" borderId="11" fillId="7" fontId="0" numFmtId="49" pivotButton="0" quotePrefix="0" xfId="0">
      <alignment horizontal="center" vertical="bottom"/>
    </xf>
    <xf applyAlignment="1" borderId="0" fillId="0" fontId="0" numFmtId="49" pivotButton="0" quotePrefix="0" xfId="0">
      <alignment horizontal="left" vertical="bottom"/>
    </xf>
    <xf applyAlignment="1" borderId="0" fillId="0" fontId="0" numFmtId="49" pivotButton="0" quotePrefix="0" xfId="0">
      <alignment horizontal="general" vertical="bottom"/>
    </xf>
    <xf applyAlignment="1" borderId="10" fillId="5" fontId="0" numFmtId="0" pivotButton="0" quotePrefix="0" xfId="0">
      <alignment horizontal="general" vertical="bottom"/>
    </xf>
    <xf applyAlignment="1" borderId="2" fillId="0" fontId="7" numFmtId="0" pivotButton="0" quotePrefix="0" xfId="0">
      <alignment horizontal="general" vertical="bottom"/>
    </xf>
    <xf applyAlignment="1" borderId="4" fillId="0" fontId="0" numFmtId="0" pivotButton="0" quotePrefix="0" xfId="0">
      <alignment horizontal="general" vertical="bottom"/>
    </xf>
    <xf applyAlignment="1" borderId="3" fillId="0" fontId="0" numFmtId="0" pivotButton="0" quotePrefix="0" xfId="0">
      <alignment horizontal="general" vertical="bottom"/>
    </xf>
    <xf applyAlignment="1" borderId="3" fillId="0" fontId="0" numFmtId="0" pivotButton="0" quotePrefix="0" xfId="0">
      <alignment horizontal="general" vertical="bottom"/>
    </xf>
    <xf applyAlignment="1" borderId="7" fillId="4" fontId="4" numFmtId="3" pivotButton="0" quotePrefix="0" xfId="0">
      <alignment horizontal="center" vertical="bottom"/>
    </xf>
    <xf applyAlignment="1" borderId="0" fillId="0" fontId="4" numFmtId="0" pivotButton="0" quotePrefix="0" xfId="0">
      <alignment horizontal="center" vertical="center"/>
    </xf>
    <xf applyAlignment="1" borderId="0" fillId="0" fontId="9" numFmtId="0" pivotButton="0" quotePrefix="0" xfId="0">
      <alignment horizontal="general" vertical="bottom"/>
    </xf>
    <xf applyAlignment="1" borderId="0" fillId="0" fontId="0" numFmtId="165" pivotButton="0" quotePrefix="0" xfId="0">
      <alignment horizontal="general" vertical="bottom"/>
    </xf>
    <xf applyAlignment="1" borderId="0" fillId="0" fontId="0" numFmtId="3" pivotButton="0" quotePrefix="0" xfId="0">
      <alignment horizontal="general" vertical="bottom"/>
    </xf>
    <xf applyAlignment="1" borderId="0" fillId="0" fontId="0" numFmtId="49" pivotButton="0" quotePrefix="0" xfId="0">
      <alignment horizontal="general" vertical="bottom"/>
    </xf>
    <xf applyAlignment="1" borderId="0" fillId="0" fontId="0" numFmtId="0" pivotButton="0" quotePrefix="0" xfId="0">
      <alignment horizontal="general" vertical="bottom" wrapText="1"/>
    </xf>
    <xf borderId="0" fillId="0" fontId="0" numFmtId="0" pivotButton="0" quotePrefix="0" xfId="0"/>
    <xf applyAlignment="1" borderId="0" fillId="2" fontId="5" numFmtId="0" pivotButton="0" quotePrefix="0" xfId="0">
      <alignment horizontal="center" vertical="center" wrapText="1"/>
    </xf>
    <xf applyAlignment="1" borderId="0" fillId="0" fontId="0" numFmtId="0" pivotButton="0" quotePrefix="0" xfId="0">
      <alignment horizontal="center" vertical="bottom" wrapText="1"/>
    </xf>
    <xf applyAlignment="1" borderId="0" fillId="0" fontId="0" numFmtId="0" pivotButton="0" quotePrefix="0" xfId="0">
      <alignment horizontal="center" vertical="top" wrapText="1"/>
    </xf>
    <xf applyAlignment="1" borderId="1" fillId="0" fontId="0" numFmtId="0" pivotButton="0" quotePrefix="0" xfId="0">
      <alignment horizontal="left" vertical="center" wrapText="1"/>
    </xf>
    <xf borderId="31" fillId="0" fontId="0" numFmtId="0" pivotButton="0" quotePrefix="0" xfId="0"/>
    <xf applyAlignment="1" borderId="0" fillId="0" fontId="0" numFmtId="0" pivotButton="0" quotePrefix="0" xfId="0">
      <alignment horizontal="general" vertical="bottom"/>
    </xf>
    <xf applyAlignment="1" borderId="2" fillId="0" fontId="0" numFmtId="0" pivotButton="0" quotePrefix="0" xfId="0">
      <alignment horizontal="general" vertical="bottom" wrapText="1"/>
    </xf>
    <xf applyAlignment="1" borderId="0" fillId="0" fontId="5" numFmtId="0" pivotButton="0" quotePrefix="0" xfId="0">
      <alignment horizontal="center" vertical="top" wrapText="1"/>
    </xf>
    <xf applyAlignment="1" borderId="0" fillId="0" fontId="0" numFmtId="0" pivotButton="0" quotePrefix="0" xfId="0">
      <alignment horizontal="general" vertical="top" wrapText="1"/>
    </xf>
    <xf applyAlignment="1" borderId="3" fillId="0" fontId="0" numFmtId="0" pivotButton="0" quotePrefix="0" xfId="0">
      <alignment horizontal="general" vertical="bottom" wrapText="1"/>
    </xf>
    <xf applyAlignment="1" borderId="4" fillId="0" fontId="0" numFmtId="0" pivotButton="0" quotePrefix="0" xfId="0">
      <alignment horizontal="general" vertical="bottom" wrapText="1"/>
    </xf>
    <xf applyAlignment="1" borderId="3" fillId="3" fontId="0" numFmtId="0" pivotButton="0" quotePrefix="0" xfId="0">
      <alignment horizontal="general" vertical="bottom" wrapText="1"/>
    </xf>
    <xf applyAlignment="1" borderId="5" fillId="4" fontId="7" numFmtId="0" pivotButton="0" quotePrefix="0" xfId="0">
      <alignment horizontal="general" vertical="bottom"/>
    </xf>
    <xf applyAlignment="1" borderId="0" fillId="0" fontId="8" numFmtId="0" pivotButton="0" quotePrefix="0" xfId="0">
      <alignment horizontal="general" vertical="bottom"/>
    </xf>
    <xf applyAlignment="1" borderId="0" fillId="0" fontId="8" numFmtId="164" pivotButton="0" quotePrefix="0" xfId="0">
      <alignment horizontal="general" vertical="bottom"/>
    </xf>
    <xf applyAlignment="1" borderId="0" fillId="0" fontId="0" numFmtId="0" pivotButton="0" quotePrefix="0" xfId="0">
      <alignment horizontal="center" vertical="bottom"/>
    </xf>
    <xf applyAlignment="1" borderId="6" fillId="4" fontId="4" numFmtId="0" pivotButton="0" quotePrefix="0" xfId="0">
      <alignment horizontal="center" vertical="bottom"/>
    </xf>
    <xf applyAlignment="1" borderId="5" fillId="4" fontId="4" numFmtId="0" pivotButton="0" quotePrefix="0" xfId="0">
      <alignment horizontal="general" vertical="bottom"/>
    </xf>
    <xf applyAlignment="1" borderId="7" fillId="4" fontId="4" numFmtId="0" pivotButton="0" quotePrefix="0" xfId="0">
      <alignment horizontal="center" vertical="bottom"/>
    </xf>
    <xf applyAlignment="1" borderId="0" fillId="0" fontId="0" numFmtId="0" pivotButton="0" quotePrefix="0" xfId="0">
      <alignment horizontal="left" vertical="center" wrapText="1"/>
    </xf>
    <xf applyAlignment="1" borderId="8" fillId="5" fontId="0" numFmtId="0" pivotButton="0" quotePrefix="0" xfId="0">
      <alignment horizontal="center" vertical="bottom"/>
    </xf>
    <xf applyAlignment="1" borderId="0" fillId="0" fontId="9" numFmtId="0" pivotButton="0" quotePrefix="0" xfId="20">
      <alignment horizontal="left" vertical="bottom"/>
    </xf>
    <xf applyAlignment="1" borderId="9" fillId="0" fontId="0" numFmtId="0" pivotButton="0" quotePrefix="0" xfId="20">
      <alignment horizontal="center" vertical="bottom"/>
    </xf>
    <xf applyAlignment="1" borderId="9" fillId="0" fontId="9" numFmtId="0" pivotButton="0" quotePrefix="0" xfId="20">
      <alignment horizontal="center" vertical="bottom"/>
    </xf>
    <xf applyAlignment="1" borderId="0" fillId="0" fontId="0" numFmtId="0" pivotButton="0" quotePrefix="0" xfId="20">
      <alignment horizontal="left" vertical="bottom"/>
    </xf>
    <xf applyAlignment="1" borderId="0" fillId="0" fontId="9" numFmtId="0" pivotButton="0" quotePrefix="0" xfId="0">
      <alignment horizontal="general" vertical="bottom"/>
    </xf>
    <xf applyAlignment="1" borderId="9" fillId="0" fontId="0" numFmtId="0" pivotButton="0" quotePrefix="0" xfId="0">
      <alignment horizontal="center" vertical="bottom"/>
    </xf>
    <xf applyAlignment="1" borderId="10" fillId="5" fontId="0" numFmtId="0" pivotButton="0" quotePrefix="0" xfId="0">
      <alignment horizontal="center" vertical="bottom"/>
    </xf>
    <xf applyAlignment="1" borderId="11" fillId="0" fontId="0" numFmtId="0" pivotButton="0" quotePrefix="0" xfId="0">
      <alignment horizontal="general" vertical="bottom"/>
    </xf>
    <xf applyAlignment="1" borderId="12" fillId="0" fontId="0" numFmtId="0" pivotButton="0" quotePrefix="0" xfId="0">
      <alignment horizontal="center" vertical="bottom"/>
    </xf>
    <xf applyAlignment="1" borderId="0" fillId="0" fontId="0" numFmtId="3" pivotButton="0" quotePrefix="0" xfId="0">
      <alignment horizontal="general" vertical="bottom"/>
    </xf>
    <xf applyAlignment="1" borderId="5" fillId="4" fontId="4" numFmtId="0" pivotButton="0" quotePrefix="0" xfId="0">
      <alignment horizontal="center" vertical="bottom"/>
    </xf>
    <xf applyAlignment="1" borderId="7" fillId="4" fontId="4" numFmtId="3" pivotButton="0" quotePrefix="0" xfId="0">
      <alignment horizontal="right" vertical="bottom"/>
    </xf>
    <xf applyAlignment="1" borderId="0" fillId="0" fontId="4" numFmtId="0" pivotButton="0" quotePrefix="0" xfId="0">
      <alignment horizontal="general" vertical="bottom"/>
    </xf>
    <xf applyAlignment="1" borderId="0" fillId="0" fontId="0" numFmtId="0" pivotButton="0" quotePrefix="0" xfId="20">
      <alignment horizontal="center" vertical="bottom"/>
    </xf>
    <xf applyAlignment="1" borderId="9" fillId="0" fontId="0" numFmtId="3" pivotButton="0" quotePrefix="0" xfId="0">
      <alignment horizontal="general" vertical="bottom"/>
    </xf>
    <xf applyAlignment="1" borderId="11" fillId="0" fontId="0" numFmtId="0" pivotButton="0" quotePrefix="0" xfId="20">
      <alignment horizontal="left" vertical="bottom"/>
    </xf>
    <xf applyAlignment="1" borderId="11" fillId="0" fontId="0" numFmtId="0" pivotButton="0" quotePrefix="0" xfId="0">
      <alignment horizontal="center" vertical="bottom"/>
    </xf>
    <xf applyAlignment="1" borderId="12" fillId="0" fontId="0" numFmtId="3" pivotButton="0" quotePrefix="0" xfId="0">
      <alignment horizontal="general" vertical="bottom"/>
    </xf>
    <xf applyAlignment="1" borderId="7" fillId="4" fontId="4" numFmtId="0" pivotButton="0" quotePrefix="0" xfId="0">
      <alignment horizontal="general" vertical="bottom"/>
    </xf>
    <xf applyAlignment="1" borderId="0" fillId="0" fontId="4" numFmtId="0" pivotButton="0" quotePrefix="0" xfId="0">
      <alignment horizontal="center" vertical="bottom"/>
    </xf>
    <xf applyAlignment="1" borderId="0" fillId="0" fontId="4" numFmtId="3" pivotButton="0" quotePrefix="0" xfId="0">
      <alignment horizontal="right" vertical="bottom"/>
    </xf>
    <xf applyAlignment="1" borderId="9" fillId="0" fontId="0" numFmtId="0" pivotButton="0" quotePrefix="0" xfId="0">
      <alignment horizontal="general" vertical="bottom" wrapText="1"/>
    </xf>
    <xf applyAlignment="1" borderId="9" fillId="0" fontId="0" numFmtId="0" pivotButton="0" quotePrefix="0" xfId="0">
      <alignment horizontal="general" vertical="bottom"/>
    </xf>
    <xf applyAlignment="1" borderId="12" fillId="0" fontId="0" numFmtId="0" pivotButton="0" quotePrefix="0" xfId="0">
      <alignment horizontal="general" vertical="bottom"/>
    </xf>
    <xf applyAlignment="1" borderId="0" fillId="0" fontId="0" numFmtId="49" pivotButton="0" quotePrefix="0" xfId="0">
      <alignment horizontal="left" vertical="bottom"/>
    </xf>
    <xf applyAlignment="1" borderId="0" fillId="0" fontId="0" numFmtId="49" pivotButton="0" quotePrefix="0" xfId="0">
      <alignment horizontal="general" vertical="bottom"/>
    </xf>
    <xf applyAlignment="1" borderId="0" fillId="0" fontId="0" numFmtId="0" pivotButton="0" quotePrefix="0" xfId="0">
      <alignment horizontal="right" vertical="bottom"/>
    </xf>
    <xf applyAlignment="1" borderId="0" fillId="0" fontId="0" numFmtId="49" pivotButton="0" quotePrefix="0" xfId="0">
      <alignment horizontal="center" vertical="bottom"/>
    </xf>
    <xf applyAlignment="1" borderId="6" fillId="4" fontId="4" numFmtId="0" pivotButton="0" quotePrefix="0" xfId="0">
      <alignment horizontal="general" vertical="bottom"/>
    </xf>
    <xf applyAlignment="1" borderId="0" fillId="2" fontId="10" numFmtId="0" pivotButton="0" quotePrefix="0" xfId="0">
      <alignment horizontal="general" vertical="bottom"/>
    </xf>
    <xf applyAlignment="1" borderId="6" fillId="2" fontId="10" numFmtId="0" pivotButton="0" quotePrefix="0" xfId="0">
      <alignment horizontal="general" vertical="bottom"/>
    </xf>
    <xf applyAlignment="1" borderId="8" fillId="5" fontId="0" numFmtId="0" pivotButton="0" quotePrefix="0" xfId="0">
      <alignment horizontal="general" vertical="bottom"/>
    </xf>
    <xf applyAlignment="1" borderId="1" fillId="6" fontId="0" numFmtId="0" pivotButton="0" quotePrefix="0" xfId="0">
      <alignment horizontal="general" vertical="bottom" wrapText="1"/>
    </xf>
    <xf applyAlignment="1" borderId="1" fillId="6" fontId="0" numFmtId="49" pivotButton="0" quotePrefix="0" xfId="0">
      <alignment horizontal="left" vertical="bottom" wrapText="1"/>
    </xf>
    <xf applyAlignment="1" borderId="1" fillId="6" fontId="0" numFmtId="49" pivotButton="0" quotePrefix="0" xfId="0">
      <alignment horizontal="general" vertical="bottom" wrapText="1"/>
    </xf>
    <xf applyAlignment="1" borderId="13" fillId="6" fontId="0" numFmtId="3" pivotButton="0" quotePrefix="0" xfId="0">
      <alignment horizontal="right" vertical="bottom" wrapText="1"/>
    </xf>
    <xf applyAlignment="1" borderId="8" fillId="7" fontId="11" numFmtId="0" pivotButton="0" quotePrefix="0" xfId="0">
      <alignment horizontal="left" vertical="bottom" wrapText="1"/>
    </xf>
    <xf applyAlignment="1" borderId="0" fillId="7" fontId="0" numFmtId="0" pivotButton="0" quotePrefix="0" xfId="0">
      <alignment horizontal="center" vertical="bottom" wrapText="1"/>
    </xf>
    <xf applyAlignment="1" borderId="9" fillId="7" fontId="0" numFmtId="0" pivotButton="0" quotePrefix="0" xfId="0">
      <alignment horizontal="general" vertical="bottom" wrapText="1"/>
    </xf>
    <xf applyAlignment="1" borderId="14" fillId="0" fontId="0" numFmtId="0" pivotButton="0" quotePrefix="0" xfId="21">
      <alignment horizontal="general" vertical="bottom"/>
    </xf>
    <xf applyAlignment="1" borderId="15" fillId="0" fontId="0" numFmtId="0" pivotButton="0" quotePrefix="0" xfId="22">
      <alignment horizontal="general" vertical="bottom"/>
    </xf>
    <xf applyAlignment="1" borderId="16" fillId="0" fontId="0" numFmtId="0" pivotButton="0" quotePrefix="0" xfId="21">
      <alignment horizontal="general" vertical="bottom"/>
    </xf>
    <xf applyAlignment="1" borderId="17" fillId="0" fontId="0" numFmtId="0" pivotButton="0" quotePrefix="0" xfId="22">
      <alignment horizontal="general" vertical="bottom"/>
    </xf>
    <xf applyAlignment="1" borderId="18" fillId="0" fontId="0" numFmtId="0" pivotButton="0" quotePrefix="0" xfId="20">
      <alignment horizontal="left" vertical="bottom"/>
    </xf>
    <xf applyAlignment="1" borderId="19" fillId="0" fontId="0" numFmtId="0" pivotButton="0" quotePrefix="0" xfId="20">
      <alignment horizontal="left" vertical="bottom"/>
    </xf>
    <xf applyAlignment="1" borderId="20" fillId="0" fontId="0" numFmtId="0" pivotButton="0" quotePrefix="0" xfId="20">
      <alignment horizontal="left" vertical="bottom"/>
    </xf>
    <xf applyAlignment="1" borderId="21" fillId="0" fontId="0" numFmtId="0" pivotButton="0" quotePrefix="0" xfId="25">
      <alignment horizontal="general" vertical="bottom"/>
    </xf>
    <xf applyAlignment="1" borderId="22" fillId="0" fontId="0" numFmtId="3" pivotButton="0" quotePrefix="0" xfId="25">
      <alignment horizontal="general" vertical="bottom"/>
    </xf>
    <xf applyAlignment="1" borderId="23" fillId="0" fontId="0" numFmtId="0" pivotButton="0" quotePrefix="0" xfId="20">
      <alignment horizontal="left" vertical="bottom"/>
    </xf>
    <xf applyAlignment="1" borderId="24" fillId="0" fontId="0" numFmtId="0" pivotButton="0" quotePrefix="0" xfId="25">
      <alignment horizontal="general" vertical="bottom"/>
    </xf>
    <xf applyAlignment="1" borderId="25" fillId="0" fontId="0" numFmtId="3" pivotButton="0" quotePrefix="0" xfId="25">
      <alignment horizontal="general" vertical="bottom"/>
    </xf>
    <xf applyAlignment="1" borderId="18" fillId="0" fontId="0" numFmtId="0" pivotButton="0" quotePrefix="0" xfId="25">
      <alignment horizontal="general" vertical="bottom"/>
    </xf>
    <xf applyAlignment="1" borderId="19" fillId="0" fontId="0" numFmtId="0" pivotButton="0" quotePrefix="0" xfId="25">
      <alignment horizontal="general" vertical="bottom"/>
    </xf>
    <xf applyAlignment="1" borderId="26" fillId="0" fontId="4" numFmtId="0" pivotButton="0" quotePrefix="0" xfId="24">
      <alignment horizontal="left" vertical="bottom"/>
    </xf>
    <xf applyAlignment="1" borderId="27" fillId="0" fontId="4" numFmtId="0" pivotButton="0" quotePrefix="0" xfId="23">
      <alignment horizontal="general" vertical="bottom"/>
    </xf>
    <xf applyAlignment="1" borderId="28" fillId="0" fontId="4" numFmtId="3" pivotButton="0" quotePrefix="0" xfId="23">
      <alignment horizontal="general" vertical="bottom"/>
    </xf>
    <xf applyAlignment="1" borderId="1" fillId="6" fontId="0" numFmtId="49" pivotButton="0" quotePrefix="0" xfId="0">
      <alignment horizontal="general" vertical="bottom"/>
    </xf>
    <xf applyAlignment="1" borderId="0" fillId="7" fontId="0" numFmtId="49" pivotButton="0" quotePrefix="0" xfId="0">
      <alignment horizontal="center" vertical="bottom" wrapText="1"/>
    </xf>
    <xf applyAlignment="1" borderId="1" fillId="6" fontId="0" numFmtId="0" pivotButton="0" quotePrefix="0" xfId="0">
      <alignment horizontal="general" vertical="bottom"/>
    </xf>
    <xf applyAlignment="1" borderId="29" fillId="6" fontId="0" numFmtId="0" pivotButton="0" quotePrefix="0" xfId="0">
      <alignment horizontal="general" vertical="bottom"/>
    </xf>
    <xf applyAlignment="1" borderId="29" fillId="6" fontId="0" numFmtId="49" pivotButton="0" quotePrefix="0" xfId="0">
      <alignment horizontal="left" vertical="bottom" wrapText="1"/>
    </xf>
    <xf applyAlignment="1" borderId="29" fillId="6" fontId="0" numFmtId="49" pivotButton="0" quotePrefix="0" xfId="0">
      <alignment horizontal="general" vertical="bottom"/>
    </xf>
    <xf applyAlignment="1" borderId="29" fillId="6" fontId="0" numFmtId="49" pivotButton="0" quotePrefix="0" xfId="0">
      <alignment horizontal="left" vertical="bottom"/>
    </xf>
    <xf applyAlignment="1" borderId="30" fillId="6" fontId="0" numFmtId="3" pivotButton="0" quotePrefix="0" xfId="0">
      <alignment horizontal="right" vertical="bottom" wrapText="1"/>
    </xf>
    <xf applyAlignment="1" borderId="0" fillId="0" fontId="0" numFmtId="49" pivotButton="0" quotePrefix="0" xfId="0">
      <alignment horizontal="left" vertical="bottom" wrapText="1"/>
    </xf>
    <xf applyAlignment="1" borderId="0" fillId="0" fontId="0" numFmtId="0" pivotButton="0" quotePrefix="0" xfId="0">
      <alignment horizontal="right" vertical="bottom" wrapText="1"/>
    </xf>
    <xf applyAlignment="1" borderId="0" fillId="7" fontId="0" numFmtId="49" pivotButton="0" quotePrefix="0" xfId="0">
      <alignment horizontal="center" vertical="bottom"/>
    </xf>
    <xf applyAlignment="1" borderId="11" fillId="7" fontId="0" numFmtId="49" pivotButton="0" quotePrefix="0" xfId="0">
      <alignment horizontal="center" vertical="bottom"/>
    </xf>
    <xf applyAlignment="1" borderId="10" fillId="5" fontId="0" numFmtId="0" pivotButton="0" quotePrefix="0" xfId="0">
      <alignment horizontal="general" vertical="bottom"/>
    </xf>
    <xf applyAlignment="1" borderId="2" fillId="0" fontId="7" numFmtId="0" pivotButton="0" quotePrefix="0" xfId="0">
      <alignment horizontal="general" vertical="bottom"/>
    </xf>
    <xf applyAlignment="1" borderId="4" fillId="0" fontId="0" numFmtId="0" pivotButton="0" quotePrefix="0" xfId="0">
      <alignment horizontal="general" vertical="bottom"/>
    </xf>
    <xf applyAlignment="1" borderId="3" fillId="0" fontId="0" numFmtId="0" pivotButton="0" quotePrefix="0" xfId="0">
      <alignment horizontal="general" vertical="bottom"/>
    </xf>
    <xf applyAlignment="1" borderId="7" fillId="4" fontId="4" numFmtId="3" pivotButton="0" quotePrefix="0" xfId="0">
      <alignment horizontal="center" vertical="bottom"/>
    </xf>
    <xf applyAlignment="1" borderId="0" fillId="0" fontId="4" numFmtId="0" pivotButton="0" quotePrefix="0" xfId="0">
      <alignment horizontal="center" vertical="center"/>
    </xf>
    <xf applyAlignment="1" borderId="0" fillId="0" fontId="0" numFmtId="165" pivotButton="0" quotePrefix="0" xfId="0">
      <alignment horizontal="general" vertical="bottom"/>
    </xf>
  </cellXfs>
  <cellStyles count="12">
    <cellStyle builtinId="0" name="Normal" xfId="0"/>
    <cellStyle builtinId="3" name="Comma" xfId="1"/>
    <cellStyle builtinId="6" name="Comma [0]" xfId="2"/>
    <cellStyle builtinId="4" name="Currency" xfId="3"/>
    <cellStyle builtinId="7" name="Currency [0]" xfId="4"/>
    <cellStyle builtinId="5" name="Percent" xfId="5"/>
    <cellStyle name="Pivot Table Category" xfId="6"/>
    <cellStyle name="Pivot Table Corner" xfId="7"/>
    <cellStyle name="Pivot Table Field" xfId="8"/>
    <cellStyle name="Pivot Table Result" xfId="9"/>
    <cellStyle name="Pivot Table Title" xfId="10"/>
    <cellStyle name="Pivot Table Value" xfId="1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pivotCache/pivotCacheDefinition1.xml" Type="http://schemas.openxmlformats.org/officeDocument/2006/relationships/pivotCacheDefinition" /><Relationship Id="rId17" Target="styles.xml" Type="http://schemas.openxmlformats.org/officeDocument/2006/relationships/styles" /><Relationship Id="rId18" Target="theme/theme1.xml" Type="http://schemas.openxmlformats.org/officeDocument/2006/relationships/theme" /></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 /></Relationships>
</file>

<file path=xl/pivotCache/pivotCacheDefinition1.xml><?xml version="1.0" encoding="utf-8"?>
<pivotCacheDefinition xmlns:r="http://schemas.openxmlformats.org/officeDocument/2006/relationships" xmlns="http://schemas.openxmlformats.org/spreadsheetml/2006/main" createdVersion="3" recordCount="546" r:id="rId1">
  <cacheSource type="worksheet">
    <worksheetSource ref="A1:G547" sheet="FileSets"/>
  </cacheSource>
  <cacheFields count="7">
    <cacheField databaseField="1" hierarchy="0" level="0" name="Index" numFmtId="0" sqlType="0" uniqueList="1">
      <sharedItems containsInteger="1" containsMixedTypes="1" containsNumber="1" count="510" maxValue="508" minValue="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s v=""/>
      </sharedItems>
    </cacheField>
    <cacheField databaseField="1" hierarchy="0" level="0" name="FileSetName" numFmtId="0" sqlType="0" uniqueList="1">
      <sharedItems containsBlank="1" count="37">
        <s v="AndroidSpace"/>
        <s v="ArchivedMusicAlbums"/>
        <s v="ArchivedOpenSource"/>
        <s v="ArchivedPhotoAlbums"/>
        <s v="ArchivedPixZIps"/>
        <s v="ArchivedSoftware"/>
        <s v="ArchivedTechieBooks"/>
        <s v="ArchivedWebAudio"/>
        <s v="CaladanWeb"/>
        <s v="CalibreLibrary"/>
        <s v="Career"/>
        <s v="CodeSamples"/>
        <s v="ComputerFiles"/>
        <s v="DevAppls"/>
        <s v="DevEducation"/>
        <s v="DevLibrary"/>
        <s v="DevResources"/>
        <s v="DevTools"/>
        <s v="Documents"/>
        <s v="EclipseSpace"/>
        <s v="Family"/>
        <s v="Financials"/>
        <s v="Genealogy"/>
        <s v="Git"/>
        <s v="HomeFiles"/>
        <s v="IBM"/>
        <s v="Images"/>
        <s v="Library"/>
        <s v="Movies"/>
        <s v="Music"/>
        <s v="NotRequired"/>
        <s v="OnizakAlbums"/>
        <s v="OnizakVideos"/>
        <s v="PythonWork"/>
        <s v="StarWars"/>
        <s v="VM"/>
        <m/>
      </sharedItems>
    </cacheField>
    <cacheField databaseField="1" hierarchy="0" level="0" name="Includes" numFmtId="0" sqlType="0" uniqueList="1">
      <sharedItems containsBlank="1" count="509">
        <s v="/Archives/Albums"/>
        <s v="/Archives/albums/1978"/>
        <s v="/Archives/albums/1985"/>
        <s v="/Archives/albums/1987"/>
        <s v="/Archives/albums/1989"/>
        <s v="/Archives/albums/1990"/>
        <s v="/Archives/albums/1992"/>
        <s v="/Archives/albums/1994"/>
        <s v="/Archives/albums/1995"/>
        <s v="/Archives/albums/1997"/>
        <s v="/Archives/albums/1998"/>
        <s v="/Archives/albums/1999"/>
        <s v="/Archives/albums/2000"/>
        <s v="/Archives/albums/2001"/>
        <s v="/Archives/albums/2002"/>
        <s v="/Archives/albums/2003"/>
        <s v="/Archives/albums/2004"/>
        <s v="/Archives/albums/2005"/>
        <s v="/Archives/albums/2006"/>
        <s v="/Archives/albums/2007"/>
        <s v="/Archives/albums/2008"/>
        <s v="/Archives/albums/2009"/>
        <s v="/Archives/albums/2010"/>
        <s v="/Archives/albums/2011"/>
        <s v="/Archives/albums/2012"/>
        <s v="/Archives/albums/For Sale"/>
        <s v="/Archives/albums/Jeff and Mel"/>
        <s v="/Archives/albums/kimeconizakweb"/>
        <s v="/Archives/albums/schick"/>
        <s v="/Archives/APPData"/>
        <s v="/Archives/APPData/Excel"/>
        <s v="/Archives/audio"/>
        <s v="/Archives/Backup"/>
        <s v="/Archives/copperminePix"/>
        <s v="/Archives/DataCrowV4"/>
        <s v="/Archives/git/AcronymAppProvider_P3-A1"/>
        <s v="/Archives/git/android-ndk"/>
        <s v="/Archives/git/backgroundpos"/>
        <s v="/Archives/git/Backup"/>
        <s v="/Archives/git/Blox"/>
        <s v="/Archives/git/Caladan"/>
        <s v="/Archives/git/ConnectMe"/>
        <s v="/Archives/git/coursera"/>
        <s v="/Archives/git/coursera-android"/>
        <s v="/Archives/git/drop"/>
        <s v="/Archives/git/JSONBuilder2"/>
        <s v="/Archives/git/LotterySelector"/>
        <s v="/Archives/git/mediawiki"/>
        <s v="/Archives/git/mTrooperBlox"/>
        <s v="/Archives/git/NewCalBackup"/>
        <s v="/Archives/git/POSA-P3A2-1_Video"/>
        <s v="/Archives/git/POSA-P3A3_UpDownVideo"/>
        <s v="/Archives/git/POSA-P3A3_VideoClient"/>
        <s v="/Archives/git/POSA-P3A3_VideoServer"/>
        <s v="/Archives/git/POSA-P4A2b_VideoServer"/>
        <s v="/Archives/git/POSA-P4A3b_VideoClient"/>
        <s v="/Archives/git/ragdoll"/>
        <s v="/Archives/git/ragdoll.git"/>
        <s v="/Archives/git/repository"/>
        <s v="/Archives/git/ruby-processing"/>
        <s v="/Archives/git/santosh-tekuri"/>
        <s v="/Archives/git/santoshtekuri"/>
        <s v="/Archives/git/themoviedbapi"/>
        <s v="/Archives/git/tutorials"/>
        <s v="/Archives/git/WeatherServiceApp_P2-A3"/>
        <s v="/Archives/git/WebParser"/>
        <s v="/Archives/git/WebProjects"/>
        <s v="/Archives/OpenSource"/>
        <s v="/Archives/PixBackup"/>
        <s v="/Archives/PurchasedSW/ASC"/>
        <s v="/Archives/PurchasedSW/Avid"/>
        <s v="/Archives/PurchasedSW/BitDefender"/>
        <s v="/Archives/PurchasedSW/DvdProfiler"/>
        <s v="/Archives/PurchasedSW/phpDVDProfiler"/>
        <s v="/Archives/PurchasedSW/phpdvdprofiler_v3-20111006_part1"/>
        <s v="/Archives/PurchasedSW/phpdvdprofiler_v3-20111006_part2"/>
        <s v="/Archives/PurchasedSW/SonyWalkman"/>
        <s v="/Archives/T490"/>
        <s v="/Archives/TechieBooks/Amazon"/>
        <s v="/Archives/TechieBooks/Casey Reas"/>
        <s v="/Archives/TechieBooks/Corphelion Interlude (by Troy Denning)"/>
        <s v="/Archives/TechieBooks/Count Dooku"/>
        <s v="/Archives/TechieBooks/David Roccheso"/>
        <s v="/Archives/TechieBooks/Enemy of the Empire 03"/>
        <s v="/Archives/TechieBooks/Invasion 00a"/>
        <s v="/Archives/TechieBooks/Kostas Terzidis"/>
        <s v="/Archives/TechieBooks/Mark Coker"/>
        <s v="/Archives/Uploads"/>
        <s v="/Archives/VirtualBoxVMs/Active WinVM7"/>
        <s v="/Archives/VirtualBoxVMs/Active WinVM7 Clone"/>
        <s v="/Archives/VirtualBoxVMs/Active WinVM7/Logs"/>
        <s v="/AVMedia/CalibreLibraries/LocalCalibreLibrary"/>
        <s v="/AVMedia/CalibreLibraries/SciFiCalibre"/>
        <s v="/AVMedia/CalibreLibraries/StarWarsBooks"/>
        <s v="/AVMedia/CalibreLibraries/StarWarsCalibre"/>
        <s v="/AVMedia/CalibreLibraries/TestCalibre"/>
        <s v="/AVMedia/CalibreLibraries/WebDevCalibre"/>
        <s v="/AVMedia/Movies/ums/Action"/>
        <s v="/AVMedia/Movies/ums/Adventure"/>
        <s v="/AVMedia/Movies/ums/Animated"/>
        <s v="/AVMedia/Movies/ums/Comedy"/>
        <s v="/AVMedia/Movies/ums/Drama"/>
        <s v="/AVMedia/Movies/ums/Other"/>
        <s v="/AVMedia/Movies/ums/SciFi"/>
        <s v="/AVMedia/Movies/ums/subs"/>
        <s v="/AVMedia/Movies/ums/Thriller"/>
        <s v="/AVMedia/Movies/ums/TV_Shows"/>
        <s v="/AVMedia/Music/Audacity"/>
        <s v="/AVMedia/Music/iTunes"/>
        <s v="/AVMedia/Music/Library/100 Greatest Guitar Solos - The Complete Songs-FLAWL3SS"/>
        <s v="/AVMedia/Music/Library/100 Hits Christmas Legends"/>
        <s v="/AVMedia/Music/Library/40 Best Christmas Songs"/>
        <s v="/AVMedia/Music/Library/Adele"/>
        <s v="/AVMedia/Music/Library/Aerosmith"/>
        <s v="/AVMedia/Music/Library/America"/>
        <s v="/AVMedia/Music/Library/Andrea Bocelli"/>
        <s v="/AVMedia/Music/Library/Andy Williams"/>
        <s v="/AVMedia/Music/Library/Beach Boys"/>
        <s v="/AVMedia/Music/Library/Berlin Philharmonic Orchestra"/>
        <s v="/AVMedia/Music/Library/Billy Joel"/>
        <s v="/AVMedia/Music/Library/Bing Crosby"/>
        <s v="/AVMedia/Music/Library/Black Sabbath"/>
        <s v="/AVMedia/Music/Library/Boney M"/>
        <s v="/AVMedia/Music/Library/Brenda Lee"/>
        <s v="/AVMedia/Music/Library/Brian Eno; Roger Eno; Marty Paich"/>
        <s v="/AVMedia/Music/Library/Celine Dion"/>
        <s v="/AVMedia/Music/Library/Celtic Woman"/>
        <s v="/AVMedia/Music/Library/Charlotte Church"/>
        <s v="/AVMedia/Music/Library/Chicago"/>
        <s v="/AVMedia/Music/Library/Chris de Burgh"/>
        <s v="/AVMedia/Music/Library/Collective Soul"/>
        <s v="/AVMedia/Music/Library/Compilations"/>
        <s v="/AVMedia/Music/Library/Crashtest Dummies"/>
        <s v="/AVMedia/Music/Library/Dave Matthews Band"/>
        <s v="/AVMedia/Music/Library/David Archuleta"/>
        <s v="/AVMedia/Music/Library/David Cook"/>
        <s v="/AVMedia/Music/Library/Dido"/>
        <s v="/AVMedia/Music/Library/Don McLean"/>
        <s v="/AVMedia/Music/Library/Downloads"/>
        <s v="/AVMedia/Music/Library/Electric Light Orchestra"/>
        <s v="/AVMedia/Music/Library/Elton John"/>
        <s v="/AVMedia/Music/Library/Elvis Presley"/>
        <s v="/AVMedia/Music/Library/Eric Carmen"/>
        <s v="/AVMedia/Music/Library/Eric Clapton"/>
        <s v="/AVMedia/Music/Library/Esthero"/>
        <s v="/AVMedia/Music/Library/Eugene Ormandy"/>
        <s v="/AVMedia/Music/Library/Eugene Ormandy Philadelphia Orchestra"/>
        <s v="/AVMedia/Music/Library/Fleetwood Mac"/>
        <s v="/AVMedia/Music/Library/Frank Sinatra"/>
        <s v="/AVMedia/Music/Library/George Harrison"/>
        <s v="/AVMedia/Music/Library/Golden Earring"/>
        <s v="/AVMedia/Music/Library/GOO GOO DOLLS"/>
        <s v="/AVMedia/Music/Library/Heart"/>
        <s v="/AVMedia/Music/Library/Inventisking"/>
        <s v="/AVMedia/Music/Library/Itzhak Perlman and Daniel Barenboim"/>
        <s v="/AVMedia/Music/Library/Jefferson Starship"/>
        <s v="/AVMedia/Music/Library/Joe Walsh"/>
        <s v="/AVMedia/Music/Library/Johann Sebastian Bach"/>
        <s v="/AVMedia/Music/Library/John Lennon"/>
        <s v="/AVMedia/Music/Library/Johnny Reid"/>
        <s v="/AVMedia/Music/Library/Josh Groban"/>
        <s v="/AVMedia/Music/Library/Journey"/>
        <s v="/AVMedia/Music/Library/Justin Hayward_John Lodge"/>
        <s v="/AVMedia/Music/Library/Led Zeppelin"/>
        <s v="/AVMedia/Music/Library/Little River Band"/>
        <s v="/AVMedia/Music/Library/Matthew Good Band"/>
        <s v="/AVMedia/Music/Library/Meat Loaf"/>
        <s v="/AVMedia/Music/Library/Michael Bublé"/>
        <s v="/AVMedia/Music/Library/Monty Python"/>
        <s v="/AVMedia/Music/Library/Moody Blues"/>
        <s v="/AVMedia/Music/Library/Neil Diamond"/>
        <s v="/AVMedia/Music/Library/Neville Marriner_ Royal Concertgebouw Or"/>
        <s v="/AVMedia/Music/Library/Nirvana"/>
        <s v="/AVMedia/Music/Library/Paul &amp; Linda McCartney"/>
        <s v="/AVMedia/Music/Library/Paul Mccartney"/>
        <s v="/AVMedia/Music/Library/Paul Simon"/>
        <s v="/AVMedia/Music/Library/Phil Collins"/>
        <s v="/AVMedia/Music/Library/Philip Glass"/>
        <s v="/AVMedia/Music/Library/Phillipe Herreweghe &amp; Collegium Vocale G"/>
        <s v="/AVMedia/Music/Library/Pink Floyd"/>
        <s v="/AVMedia/Music/Library/Play_ Christmas Crooners"/>
        <s v="/AVMedia/Music/Library/Playlists"/>
        <s v="/AVMedia/Music/Library/Podcasts"/>
        <s v="/AVMedia/Music/Library/Procol Harum"/>
        <s v="/AVMedia/Music/Library/Queen"/>
        <s v="/AVMedia/Music/Library/Rafael Kubelik_ Bavarian Radio Symphony"/>
        <s v="/AVMedia/Music/Library/Robert Plant"/>
        <s v="/AVMedia/Music/Library/Rush"/>
        <s v="/AVMedia/Music/Library/Santana"/>
        <s v="/AVMedia/Music/Library/Sheryl Crow"/>
        <s v="/AVMedia/Music/Library/Smashing Pumpkins"/>
        <s v="/AVMedia/Music/Library/Smokey Robinson"/>
        <s v="/AVMedia/Music/Library/Squeeze"/>
        <s v="/AVMedia/Music/Library/Steely Dan"/>
        <s v="/AVMedia/Music/Library/Stevie Wonder"/>
        <s v="/AVMedia/Music/Library/Sting"/>
        <s v="/AVMedia/Music/Library/Styx"/>
        <s v="/AVMedia/Music/Library/Supertramp"/>
        <s v="/AVMedia/Music/Library/Tears for Fears"/>
        <s v="/AVMedia/Music/Library/The Beatles"/>
        <s v="/AVMedia/Music/Library/The Black Keys"/>
        <s v="/AVMedia/Music/Library/The Cranberries"/>
        <s v="/AVMedia/Music/Library/The Doobie Brothers"/>
        <s v="/AVMedia/Music/Library/The Doors"/>
        <s v="/AVMedia/Music/Library/The Eagles"/>
        <s v="/AVMedia/Music/Library/The Guess Who"/>
        <s v="/AVMedia/Music/Library/The Illusionist Soundtrack"/>
        <s v="/AVMedia/Music/Library/The Moody Blues"/>
        <s v="/AVMedia/Music/Library/The Mormon Tabernacle Choir"/>
        <s v="/AVMedia/Music/Library/The Raspberries"/>
        <s v="/AVMedia/Music/Library/Theo Tams"/>
        <s v="/AVMedia/Music/Library/Tool"/>
        <s v="/AVMedia/Music/Library/Toto"/>
        <s v="/AVMedia/Music/Library/Traffic"/>
        <s v="/AVMedia/Music/Library/U2"/>
        <s v="/AVMedia/Music/Library/Unknown Artist"/>
        <s v="/AVMedia/Music/Library/Various Artists"/>
        <s v="/AVMedia/Music/Library/Wings"/>
        <s v="/AVMedia/Music/Library/Yes"/>
        <s v="/AVMedia/MyImages"/>
        <s v="/AVMedia/OnizakAlbum/1953"/>
        <s v="/AVMedia/OnizakAlbum/1954"/>
        <s v="/AVMedia/OnizakAlbum/1959"/>
        <s v="/AVMedia/OnizakAlbum/1962"/>
        <s v="/AVMedia/OnizakAlbum/1963"/>
        <s v="/AVMedia/OnizakAlbum/1964"/>
        <s v="/AVMedia/OnizakAlbum/1966"/>
        <s v="/AVMedia/OnizakAlbum/1968"/>
        <s v="/AVMedia/OnizakAlbum/1974"/>
        <s v="/AVMedia/OnizakAlbum/1975"/>
        <s v="/AVMedia/OnizakAlbum/1977"/>
        <s v="/AVMedia/OnizakAlbum/1978"/>
        <s v="/AVMedia/OnizakAlbum/1979"/>
        <s v="/AVMedia/OnizakAlbum/1980"/>
        <s v="/AVMedia/OnizakAlbum/1982"/>
        <s v="/AVMedia/OnizakAlbum/1983"/>
        <s v="/AVMedia/OnizakAlbum/1984"/>
        <s v="/AVMedia/OnizakAlbum/1985"/>
        <s v="/AVMedia/OnizakAlbum/1986"/>
        <s v="/AVMedia/OnizakAlbum/1987"/>
        <s v="/AVMedia/OnizakAlbum/1989"/>
        <s v="/AVMedia/OnizakAlbum/1990"/>
        <s v="/AVMedia/OnizakAlbum/1991"/>
        <s v="/AVMedia/OnizakAlbum/1992"/>
        <s v="/AVMedia/OnizakAlbum/1993"/>
        <s v="/AVMedia/OnizakAlbum/1994"/>
        <s v="/AVMedia/OnizakAlbum/1995"/>
        <s v="/AVMedia/OnizakAlbum/1996"/>
        <s v="/AVMedia/OnizakAlbum/1997"/>
        <s v="/AVMedia/OnizakAlbum/1998"/>
        <s v="/AVMedia/OnizakAlbum/1999"/>
        <s v="/AVMedia/OnizakAlbum/2000"/>
        <s v="/AVMedia/OnizakAlbum/2001"/>
        <s v="/AVMedia/OnizakAlbum/2002"/>
        <s v="/AVMedia/OnizakAlbum/2003"/>
        <s v="/AVMedia/OnizakAlbum/2004"/>
        <s v="/AVMedia/OnizakAlbum/2005"/>
        <s v="/AVMedia/OnizakAlbum/2006"/>
        <s v="/AVMedia/OnizakAlbum/2007"/>
        <s v="/AVMedia/OnizakAlbum/2008"/>
        <s v="/AVMedia/OnizakAlbum/2009"/>
        <s v="/AVMedia/OnizakAlbum/2010"/>
        <s v="/AVMedia/OnizakAlbum/2011"/>
        <s v="/AVMedia/OnizakAlbum/2012"/>
        <s v="/AVMedia/OnizakAlbum/2013"/>
        <s v="/AVMedia/OnizakAlbum/2014"/>
        <s v="/AVMedia/OnizakAlbum/2015"/>
        <s v="/AVMedia/OnizakAlbum/2016"/>
        <s v="/AVMedia/OnizakAlbum/2017"/>
        <s v="/AVMedia/OnizakAlbum/2018"/>
        <s v="/AVMedia/OnizakAlbum/2019"/>
        <s v="/AVMedia/OnizakAlbum/2020"/>
        <s v="/AVMedia/OnizakAlbum/Family"/>
        <s v="/AVMedia/OnizakAlbum/Finals for the stage"/>
        <s v="/AVMedia/OnizakAlbum/HerbVeraBuss"/>
        <s v="/AVMedia/OnizakAlbum/Ian_Edward"/>
        <s v="/AVMedia/OnizakAlbum/Jason_Annette"/>
        <s v="/AVMedia/OnizakAlbum/Jeff_and_Mel"/>
        <s v="/AVMedia/OnizakAlbum/Kris"/>
        <s v="/AVMedia/OnizakAlbum/Lorna"/>
        <s v="/AVMedia/OnizakAlbum/Mel's Wedding Shower"/>
        <s v="/AVMedia/OnizakAlbum/Mike_and_Jess"/>
        <s v="/AVMedia/OnizakAlbum/Schick"/>
        <s v="/AVMedia/OnizakAlbum/Tammy"/>
        <s v="/AVMedia/OnizakAlbum/VeraBuss"/>
        <s v="/AVMedia/PinnacleProjects/"/>
        <s v="/AVMedia/Podcasts"/>
        <s v="/AVMedia/Produced"/>
        <s v="/AVMedia/public_html"/>
        <s v="/AVMedia/SamsungGalaxy"/>
        <s v="/AVMedia/ScannedPics"/>
        <s v="/AVMedia/Schick-Onizak"/>
        <s v="/AVMedia/Stellarium"/>
        <s v="/AVMedia/Videos/Captured AVI"/>
        <s v="/AVMedia/Videos/Captured DVD"/>
        <s v="/AVMedia/Videos/Captured MPEG"/>
        <s v="/AVMedia/Videos/Captured Raw Tapes"/>
        <s v="/AVMedia/Videos/Captured Sites"/>
        <s v="/AVMedia/Videos/CapturedRawVideos"/>
        <s v="/AVMedia/Videos/ProcessedVideos"/>
        <s v="/AVMedia/VirtualBox VMs/SassBook"/>
        <s v="/AVMedia/VirtualBox VMs/win98se"/>
        <s v="/AVMedia/VirtualBox VMs/WinVM7"/>
        <s v="/AVMedia/VirtualBox VMs/WinVM7 Clone"/>
        <s v="/AVMedia/web/coppermine"/>
        <s v="/AVMedia/Webcam"/>
        <s v="/AVMedia/WorkingImagesFolders"/>
        <s v="/DevApps/anaconda3"/>
        <s v="/DevApps/Android"/>
        <s v="/DevApps/AndroidStudio_Space"/>
        <s v="/DevApps/BlenderFiles"/>
        <s v="/DevApps/Caladan"/>
        <s v="/DevApps/CaladanBackup_Rev1"/>
        <s v="/DevApps/CaladanBackup_Rev2"/>
        <s v="/DevApps/CaladanBackup_Rev3"/>
        <s v="/DevApps/CodeSamples/CdnFoodGuide_JSON"/>
        <s v="/DevApps/CodeSamples/DevDesign"/>
        <s v="/DevApps/CodeSamples/FirstGame"/>
        <s v="/DevApps/CodeSamples/gs-accessing-data-mysql-master"/>
        <s v="/DevApps/CodeSamples/gs-uploading-files-master"/>
        <s v="/DevApps/CodeSamples/HelloTest"/>
        <s v="/DevApps/CodeSamples/How to write 2DGame-master - Android Authority_files"/>
        <s v="/DevApps/CodeSamples/JavaFX"/>
        <s v="/DevApps/CodeSamples/JTable"/>
        <s v="/DevApps/CodeSamples/LightMeter-master"/>
        <s v="/DevApps/CodeSamples/mvc-exceptions-master"/>
        <s v="/DevApps/CodeSamples/node-web-scraper-master"/>
        <s v="/DevApps/CodeSamples/owmClient-master"/>
        <s v="/DevApps/CodeSamples/p5-zip"/>
        <s v="/DevApps/CodeSamples/processing"/>
        <s v="/DevApps/CodeSamples/Spring"/>
        <s v="/DevApps/CodeSamples/steigert-libgdx-blog"/>
        <s v="/DevApps/CodeSamples/steigert-libgdx-read-only"/>
        <s v="/DevApps/CodeSamples/sweble-wikitext"/>
        <s v="/DevApps/CourseraWork"/>
        <s v="/DevApps/DataScience"/>
        <s v="/DevApps/DevApplications/AcousticLight"/>
        <s v="/DevApps/DevApplications/Adobe"/>
        <s v="/DevApps/DevApplications/Algorithms"/>
        <s v="/DevApps/DevApplications/BluePrint"/>
        <s v="/DevApps/DevApplications/DataCrow"/>
        <s v="/DevApps/DevApplications/DB2KornKit"/>
        <s v="/DevApps/DevApplications/DB2PerlKit"/>
        <s v="/DevApps/DevApplications/DBTest"/>
        <s v="/DevApps/DevApplications/doc"/>
        <s v="/DevApps/DevApplications/expc"/>
        <s v="/DevApps/DevApplications/FaceBook_Golf"/>
        <s v="/DevApps/DevApplications/gs-messaging-stomp-websocket-master"/>
        <s v="/DevApps/DevApplications/Icons"/>
        <s v="/DevApps/DevApplications/Java"/>
        <s v="/DevApps/DevApplications/JavaFX"/>
        <s v="/DevApps/DevApplications/JavaTesters"/>
        <s v="/DevApps/DevApplications/JessKmiec"/>
        <s v="/DevApps/DevApplications/jsoup-master"/>
        <s v="/DevApps/DevApplications/MainSite"/>
        <s v="/DevApps/DevApplications/Message"/>
        <s v="/DevApps/DevApplications/MySQLWB"/>
        <s v="/DevApps/DevApplications/PDF Toolkit"/>
        <s v="/DevApps/DevApplications/PerlRepository"/>
        <s v="/DevApps/DevApplications/phpdvdprofiler"/>
        <s v="/DevApps/DevApplications/PurelyCanadianDocs"/>
        <s v="/DevApps/DevApplications/Recipes"/>
        <s v="/DevApps/DevApplications/resources"/>
        <s v="/DevApps/DevApplications/smartgithg-6_0_6"/>
        <s v="/DevApps/DevApplications/SQL"/>
        <s v="/DevApps/DevApplications/SQL_Library"/>
        <s v="/DevApps/DevApplications/TechEBooks"/>
        <s v="/DevApps/DevApplications/Tips"/>
        <s v="/DevApps/DevTools/eclipse-installer"/>
        <s v="/DevApps/DevTools/giteye"/>
        <s v="/DevApps/DevTools/java-mwapi-master"/>
        <s v="/DevApps/DevTools/jsonpp-master"/>
        <s v="/DevApps/DevTools/libgdx_extras"/>
        <s v="/DevApps/DevTools/LIBGDX-TPGUI"/>
        <s v="/DevApps/DevTools/lwgl"/>
        <s v="/DevApps/DevTools/Markdown"/>
        <s v="/DevApps/DevTools/native"/>
        <s v="/DevApps/DevTools/OpenSystemArchitect-4.0.0-linux-x86-64bit"/>
        <s v="/DevApps/DevTools/pagelayout1.16"/>
        <s v="/DevApps/DevTools/pdfedit-0.4.5"/>
        <s v="/DevApps/DevTools/Spring"/>
        <s v="/DevApps/DevTools/tablelayout-master"/>
        <s v="/DevApps/DevTools/texture_unpacker_scirpt-master"/>
        <s v="/DevApps/Documentation"/>
        <s v="/DevApps/Espace_Android"/>
        <s v="/DevApps/Espace_Caladan"/>
        <s v="/DevApps/Espace_Coursera"/>
        <s v="/DevApps/Espace_Java"/>
        <s v="/DevApps/Espace_jME3"/>
        <s v="/DevApps/Espace_libGDX"/>
        <s v="/DevApps/Espace_Maven"/>
        <s v="/DevApps/Espace_MTroop"/>
        <s v="/DevApps/Espace_Perl"/>
        <s v="/DevApps/Espace_Python"/>
        <s v="/DevApps/Espace_R"/>
        <s v="/DevApps/Espace_Tester"/>
        <s v="/DevApps/Jupyter/"/>
        <s v="/DevApps/Libraries/Android"/>
        <s v="/DevApps/Libraries/ApacheODF"/>
        <s v="/DevApps/Libraries/fluent-interface-proxy-master"/>
        <s v="/DevApps/Libraries/Gradle"/>
        <s v="/DevApps/Libraries/GWT"/>
        <s v="/DevApps/Libraries/Java"/>
        <s v="/DevApps/Libraries/kiss_fft130"/>
        <s v="/DevApps/Libraries/libgdx.audio"/>
        <s v="/DevApps/Libraries/Spring"/>
        <s v="/DevApps/Libraries/WebParser"/>
        <s v="/DevApps/mediawiki"/>
        <s v="/DevApps/Mono"/>
        <s v="/DevApps/MustardTrooper"/>
        <s v="/DevApps/MySQL"/>
        <s v="/DevApps/NetBeans"/>
        <s v="/DevApps/NetBeansDev"/>
        <s v="/DevApps/NetBeansProjects"/>
        <s v="/DevApps/ProcessingSketchBook"/>
        <s v="/DevApps/PyCharmProjects"/>
        <s v="/DevApps/Python"/>
        <s v="/DevApps/R"/>
        <s v="/DevApps/Rails"/>
        <s v="/DevApps/Resources"/>
        <s v="/DevApps/RoboCode"/>
        <s v="/DevApps/Rosie"/>
        <s v="/DevApps/RStudio/"/>
        <s v="/DevApps/Slack"/>
        <s v="/DevApps/TTS"/>
        <s v="/DevApps/Unity"/>
        <s v="/DevApps/Wingman"/>
        <s v="/home/barry/.config/@joplin"/>
        <s v="/home/barry/.config/autostart"/>
        <s v="/home/barry/.config/CaladanBackup"/>
        <s v="/home/barry/.config/calibre"/>
        <s v="/home/barry/.config/gnucash"/>
        <s v="/home/barry/.config/JetBrains"/>
        <s v="/home/barry/.config/joplin-desktop"/>
        <s v="/home/barry/.config/KeePass"/>
        <s v="/home/barry/.config/UMS"/>
        <s v="/home/barry/.config/variety"/>
        <s v="/home/barry/.config/VirtualBox"/>
        <s v="/home/barry/.gramps"/>
        <s v="/home/barry/.local/share"/>
        <s v="/home/barry/.local/share/applications"/>
        <s v="/home/barry/.local/share/calibre-ebook.com"/>
        <s v="/home/barry/.local/share/gnucash"/>
        <s v="/home/barry/.local/share/JetBrains"/>
        <s v="/home/barry/.local/share/keyrings"/>
        <s v="/home/barry/.mozilla/firefox/barry.default-release"/>
        <s v="/home/barry/.processing"/>
        <s v="/home/barry/.ssh"/>
        <s v="/home/barry/.thunderbird/BarryOnizak"/>
        <s v="/home/barry/.unison"/>
        <s v="/home/barry/.wine"/>
        <s v="/home/barry/.zoom"/>
        <s v="/home/barry/bin"/>
        <s v="/home/barry/crontabs"/>
        <s v="/home/barry/Desktop"/>
        <s v="/home/barry/Documents/Books/StarWars_Books"/>
        <s v="/home/barry/Documents/Books/StarWars_Comics"/>
        <s v="/home/barry/Documents/Books/StarWars_LegacyoftheForceandLastoftheJedi"/>
        <s v="/home/barry/Documents/Books/StarWars_RevisedTimelineCollectionUpdate060610"/>
        <s v="/home/barry/Documents/Books/TheCompleteStarWarsEncyclopedia"/>
        <s v="/home/barry/Documents/Books/UltimateStarWarsComicCollection"/>
        <s v="/home/barry/Documents/Career"/>
        <s v="/home/barry/Documents/Co-Op"/>
        <s v="/home/barry/Documents/ComputerFiles"/>
        <s v="/home/barry/Documents/DVDProfiler"/>
        <s v="/home/barry/Documents/Education"/>
        <s v="/home/barry/Documents/Family"/>
        <s v="/home/barry/Documents/Financials"/>
        <s v="/home/barry/Documents/Gaming"/>
        <s v="/home/barry/Documents/Genealogy"/>
        <s v="/home/barry/Documents/GeneralDocuments"/>
        <s v="/home/barry/Documents/Health"/>
        <s v="/home/barry/Documents/HouseAndHome"/>
        <s v="/home/barry/Documents/IBM"/>
        <s v="/home/barry/Documents/Jeffrey"/>
        <s v="/home/barry/Documents/Joplin"/>
        <s v="/home/barry/Documents/Kathy"/>
        <s v="/home/barry/Documents/Kindle"/>
        <s v="/home/barry/Documents/LegacyFamilyTree"/>
        <s v="/home/barry/Documents/LifeinGeneral"/>
        <s v="/home/barry/Documents/MarieOnizak"/>
        <s v="/home/barry/Documents/Michael"/>
        <s v="/home/barry/Documents/MyKindleContent"/>
        <s v="/home/barry/Documents/Recipes"/>
        <s v="/home/barry/Documents/Religion"/>
        <s v="/home/barry/Documents/ScannedDocuments"/>
        <s v="/home/barry/Documents/Security"/>
        <s v="/home/barry/Documents/Shopping"/>
        <s v="/home/barry/Documents/Spreadsheets"/>
        <s v="/home/barry/Documents/StarWars"/>
        <s v="/home/barry/Documents/StarWars/Dark Horse Comics - Products - Zones - Timeline_files"/>
        <s v="/home/barry/Documents/StarWars/Star Wars Books"/>
        <s v="/home/barry/Documents/StarWars/Star Wars Comics"/>
        <s v="/home/barry/Documents/StarWars/Star Wars Legacy of the Force and Last of the Jedi"/>
        <s v="/home/barry/Documents/StarWars/Star Wars Revised Timeline Collection Update 06.06.10"/>
        <s v="/home/barry/Documents/StarWars/The Complete Star Wars Encyclopedia"/>
        <s v="/home/barry/Documents/StarWars/The Star Wars Literature Compendium The New Republic -- The Empire Fights Back_files"/>
        <s v="/home/barry/Documents/Steven"/>
        <s v="/home/barry/Documents/VeraBuss"/>
        <s v="/home/barry/DVD Profiler"/>
        <s v="/home/barry/logs"/>
        <s v="/home/barry/PDF_Prints"/>
        <s v="/home/barry/Pictures/Android"/>
        <s v="/home/barry/Pictures/Scans"/>
        <s v="/home/barry/Public"/>
        <s v="/home/barry/Templates"/>
        <s v="/home/barry/winehome"/>
        <s v="/home/barry/WineTricks"/>
        <m/>
      </sharedItems>
    </cacheField>
    <cacheField databaseField="1" hierarchy="0" level="0" name="Excludes" numFmtId="0" sqlType="0" uniqueList="1">
      <sharedItems containsBlank="1" count="3" longText="1">
        <s v="/home/barry/Documents/StarWars/Dark Horse Comics - Products - Zones – Timeline_files&#10;/home/barry/Documents/StarWars/Star Wars Books &#10;/home/barry/Documents/StarWars/Star Wars Comics &#10;/home/barry/Documents/StarWars/Star Wars Legacy of the Force and Last of the Jedi &#10;/home/barry/Documents/StarWars/Star Wars Revised Timeline Collection Update 06.06.10 &#10;/home/barry/Documents/StarWars/The Complete Star Wars Encyclopedia &#10;/home/barry/Documents/StarWars/The Star Wars Literature Compendium The New Republic -- The Empire Fights Back_files "/>
        <s v="NA"/>
        <m/>
      </sharedItems>
    </cacheField>
    <cacheField databaseField="1" hierarchy="0" level="0" name="Compress" numFmtId="0" sqlType="0" uniqueList="1">
      <sharedItems containsBlank="1" count="2">
        <s v="Yes"/>
        <m/>
      </sharedItems>
    </cacheField>
    <cacheField databaseField="1" hierarchy="0" level="0" name="Recurse" numFmtId="0" sqlType="0" uniqueList="1">
      <sharedItems containsBlank="1" count="2">
        <s v="Yes"/>
        <m/>
      </sharedItems>
    </cacheField>
    <cacheField databaseField="1" hierarchy="0" level="0" name="Size" numFmtId="0" sqlType="0" uniqueList="1">
      <sharedItems containsBlank="1" containsInteger="1" containsMixedTypes="1" containsNumber="1" count="339" maxValue="693000000000" minValue="4000">
        <n v="4000"/>
        <n v="8000"/>
        <n v="12000"/>
        <n v="16000"/>
        <n v="20000"/>
        <n v="24000"/>
        <n v="28000"/>
        <n v="32000"/>
        <n v="40000"/>
        <n v="52000"/>
        <n v="56000"/>
        <n v="60000"/>
        <n v="64000"/>
        <n v="68000"/>
        <n v="80000"/>
        <n v="84000"/>
        <n v="88000"/>
        <n v="96000"/>
        <n v="104000"/>
        <n v="120000"/>
        <n v="140000"/>
        <n v="148000"/>
        <n v="152000"/>
        <n v="156000"/>
        <n v="164000"/>
        <n v="168000"/>
        <n v="172000"/>
        <n v="216000"/>
        <n v="228000"/>
        <n v="232000"/>
        <n v="240000"/>
        <n v="248000"/>
        <n v="252000"/>
        <n v="268000"/>
        <n v="276000"/>
        <n v="296000"/>
        <n v="308000"/>
        <n v="320000"/>
        <n v="328000"/>
        <n v="340000"/>
        <n v="348000"/>
        <n v="360000"/>
        <n v="368000"/>
        <n v="436000"/>
        <n v="440000"/>
        <n v="448000"/>
        <n v="456000"/>
        <n v="480000"/>
        <n v="484000"/>
        <n v="488000"/>
        <n v="516000"/>
        <n v="528000"/>
        <n v="540000"/>
        <n v="548000"/>
        <n v="572000"/>
        <n v="576000"/>
        <n v="604000"/>
        <n v="620000"/>
        <n v="656000"/>
        <n v="664000"/>
        <n v="692000"/>
        <n v="736000"/>
        <n v="796000"/>
        <n v="872000"/>
        <n v="908000"/>
        <n v="912000"/>
        <n v="1004000"/>
        <n v="1100000"/>
        <n v="1200000"/>
        <n v="1400000"/>
        <n v="1500000"/>
        <n v="1600000"/>
        <n v="1700000"/>
        <n v="1800000"/>
        <n v="1900000"/>
        <n v="2000000"/>
        <n v="2100000"/>
        <n v="2200000"/>
        <n v="2400000"/>
        <n v="2700000"/>
        <n v="2800000"/>
        <n v="3000000"/>
        <n v="3100000"/>
        <n v="3200000"/>
        <n v="3300000"/>
        <n v="3500000"/>
        <n v="3600000"/>
        <n v="3700000"/>
        <n v="3900000"/>
        <n v="4100000"/>
        <n v="4300000"/>
        <n v="4500000"/>
        <n v="4600000"/>
        <n v="4800000"/>
        <n v="5400000"/>
        <n v="5600000"/>
        <n v="5700000"/>
        <n v="5800000"/>
        <n v="5900000"/>
        <n v="6300000"/>
        <n v="6500000"/>
        <n v="6600000"/>
        <n v="6800000"/>
        <n v="7900000"/>
        <n v="8100000"/>
        <n v="8400000"/>
        <n v="8500000"/>
        <n v="8600000"/>
        <n v="8700000"/>
        <n v="9200000"/>
        <n v="9400000"/>
        <n v="9500000"/>
        <n v="9600000"/>
        <n v="10000000"/>
        <n v="11000000"/>
        <n v="12000000"/>
        <n v="13000000"/>
        <n v="14000000"/>
        <n v="15000000"/>
        <n v="17000000"/>
        <n v="18000000"/>
        <n v="20000000"/>
        <n v="21000000"/>
        <n v="23000000"/>
        <n v="24000000"/>
        <n v="26000000"/>
        <n v="27000000"/>
        <n v="28000000"/>
        <n v="29000000"/>
        <n v="30000000"/>
        <n v="35000000"/>
        <n v="36000000"/>
        <n v="37000000"/>
        <n v="38000000"/>
        <n v="41000000"/>
        <n v="42000000"/>
        <n v="43000000"/>
        <n v="45000000"/>
        <n v="46000000"/>
        <n v="48000000"/>
        <n v="49000000"/>
        <n v="50000000"/>
        <n v="51000000"/>
        <n v="52000000"/>
        <n v="53000000"/>
        <n v="54000000"/>
        <n v="55000000"/>
        <n v="56000000"/>
        <n v="57000000"/>
        <n v="60000000"/>
        <n v="61000000"/>
        <n v="62000000"/>
        <n v="63000000"/>
        <n v="64000000"/>
        <n v="65000000"/>
        <n v="69000000"/>
        <n v="70000000"/>
        <n v="71000000"/>
        <n v="72000000"/>
        <n v="74000000"/>
        <n v="75000000"/>
        <n v="76000000"/>
        <n v="77000000"/>
        <n v="78000000"/>
        <n v="79000000"/>
        <n v="82000000"/>
        <n v="84000000"/>
        <n v="86000000"/>
        <n v="87000000"/>
        <n v="88000000"/>
        <n v="91000000"/>
        <n v="94000000"/>
        <n v="95000000"/>
        <n v="96000000"/>
        <n v="98000000"/>
        <n v="99000000"/>
        <n v="106000000"/>
        <n v="108000000"/>
        <n v="110000000"/>
        <n v="112000000"/>
        <n v="120000000"/>
        <n v="121000000"/>
        <n v="123000000"/>
        <n v="125000000"/>
        <n v="126000000"/>
        <n v="130000000"/>
        <n v="135000000"/>
        <n v="137000000"/>
        <n v="143000000"/>
        <n v="145000000"/>
        <n v="146000000"/>
        <n v="150000000"/>
        <n v="152000000"/>
        <n v="153000000"/>
        <n v="154000000"/>
        <n v="156000000"/>
        <n v="158000000"/>
        <n v="159000000"/>
        <n v="162000000"/>
        <n v="164000000"/>
        <n v="165000000"/>
        <n v="167000000"/>
        <n v="175000000"/>
        <n v="176000000"/>
        <n v="179000000"/>
        <n v="183000000"/>
        <n v="187000000"/>
        <n v="188000000"/>
        <n v="193000000"/>
        <n v="194000000"/>
        <n v="195000000"/>
        <n v="197000000"/>
        <n v="201000000"/>
        <n v="205000000"/>
        <n v="210000000"/>
        <n v="212000000"/>
        <n v="215000000"/>
        <n v="222000000"/>
        <n v="229000000"/>
        <n v="230000000"/>
        <n v="232000000"/>
        <n v="233000000"/>
        <n v="234000000"/>
        <n v="235000000"/>
        <n v="239000000"/>
        <n v="242000000"/>
        <n v="243000000"/>
        <n v="245000000"/>
        <n v="246000000"/>
        <n v="248000000"/>
        <n v="249000000"/>
        <n v="251000000"/>
        <n v="260000000"/>
        <n v="266000000"/>
        <n v="270000000"/>
        <n v="274000000"/>
        <n v="281000000"/>
        <n v="298000000"/>
        <n v="303000000"/>
        <n v="306000000"/>
        <n v="329000000"/>
        <n v="336000000"/>
        <n v="340000000"/>
        <n v="341000000"/>
        <n v="343000000"/>
        <n v="347000000"/>
        <n v="348000000"/>
        <n v="360000000"/>
        <n v="365000000"/>
        <n v="371000000"/>
        <n v="374000000"/>
        <n v="378000000"/>
        <n v="389000000"/>
        <n v="391000000"/>
        <n v="401000000"/>
        <n v="403000000"/>
        <n v="411000000"/>
        <n v="425000000"/>
        <n v="432000000"/>
        <n v="434000000"/>
        <n v="436000000"/>
        <n v="450000000"/>
        <n v="481000000"/>
        <n v="489000000"/>
        <n v="505000000"/>
        <n v="524000000"/>
        <n v="525000000"/>
        <n v="532000000"/>
        <n v="533000000"/>
        <n v="543000000"/>
        <n v="544000000"/>
        <n v="545000000"/>
        <n v="557000000"/>
        <n v="559000000"/>
        <n v="603000000"/>
        <n v="605000000"/>
        <n v="614000000"/>
        <n v="615000000"/>
        <n v="622000000"/>
        <n v="680000000"/>
        <n v="694000000"/>
        <n v="714000000"/>
        <n v="730000000"/>
        <n v="746000000"/>
        <n v="754000000"/>
        <n v="759000000"/>
        <n v="774000000"/>
        <n v="793000000"/>
        <n v="828000000"/>
        <n v="851000000"/>
        <n v="857000000"/>
        <n v="883000000"/>
        <n v="964000000"/>
        <n v="970000000"/>
        <n v="1019000000"/>
        <n v="1023000000"/>
        <n v="1200000000"/>
        <n v="1300000000"/>
        <n v="1400000000"/>
        <n v="1600000000"/>
        <n v="1800000000"/>
        <n v="1900000000"/>
        <n v="2000000000"/>
        <n v="2200000000"/>
        <n v="2300000000"/>
        <n v="2400000000"/>
        <n v="2700000000"/>
        <n v="2800000000"/>
        <n v="2900000000"/>
        <n v="3000000000"/>
        <n v="3100000000"/>
        <n v="3400000000"/>
        <n v="4400000000"/>
        <n v="4900000000"/>
        <n v="5000000000"/>
        <n v="5900000000"/>
        <n v="7200000000"/>
        <n v="7400000000"/>
        <n v="8900000000"/>
        <n v="11000000000"/>
        <n v="14000000000"/>
        <n v="16000000000"/>
        <n v="17000000000"/>
        <n v="22000000000"/>
        <n v="23000000000"/>
        <n v="41000000000"/>
        <n v="45000000000"/>
        <n v="48000000000"/>
        <n v="53000000000"/>
        <n v="65000000000"/>
        <n v="69000000000"/>
        <n v="73000000000"/>
        <n v="100000000000"/>
        <n v="103000000000"/>
        <n v="141000000000"/>
        <n v="445000000000"/>
        <n v="693000000000"/>
        <s v=""/>
        <m/>
      </sharedItems>
    </cacheField>
  </cacheFields>
</pivotCacheDefinition>
</file>

<file path=xl/pivotCache/pivotCacheRecords1.xml><?xml version="1.0" encoding="utf-8"?>
<pivotCacheRecords xmlns="http://schemas.openxmlformats.org/spreadsheetml/2006/main" count="546">
  <r>
    <x v="0"/>
    <x v="1"/>
    <x v="0"/>
    <x v="1"/>
    <x v="0"/>
    <x v="0"/>
    <x v="325"/>
  </r>
  <r>
    <x v="1"/>
    <x v="3"/>
    <x v="1"/>
    <x v="1"/>
    <x v="0"/>
    <x v="0"/>
    <x v="207"/>
  </r>
  <r>
    <x v="2"/>
    <x v="3"/>
    <x v="2"/>
    <x v="1"/>
    <x v="0"/>
    <x v="0"/>
    <x v="166"/>
  </r>
  <r>
    <x v="3"/>
    <x v="3"/>
    <x v="3"/>
    <x v="1"/>
    <x v="0"/>
    <x v="0"/>
    <x v="279"/>
  </r>
  <r>
    <x v="4"/>
    <x v="3"/>
    <x v="4"/>
    <x v="1"/>
    <x v="0"/>
    <x v="0"/>
    <x v="0"/>
  </r>
  <r>
    <x v="5"/>
    <x v="3"/>
    <x v="5"/>
    <x v="1"/>
    <x v="0"/>
    <x v="0"/>
    <x v="113"/>
  </r>
  <r>
    <x v="6"/>
    <x v="3"/>
    <x v="6"/>
    <x v="1"/>
    <x v="0"/>
    <x v="0"/>
    <x v="114"/>
  </r>
  <r>
    <x v="7"/>
    <x v="3"/>
    <x v="7"/>
    <x v="1"/>
    <x v="0"/>
    <x v="0"/>
    <x v="301"/>
  </r>
  <r>
    <x v="8"/>
    <x v="3"/>
    <x v="8"/>
    <x v="1"/>
    <x v="0"/>
    <x v="0"/>
    <x v="274"/>
  </r>
  <r>
    <x v="9"/>
    <x v="3"/>
    <x v="9"/>
    <x v="1"/>
    <x v="0"/>
    <x v="0"/>
    <x v="110"/>
  </r>
  <r>
    <x v="10"/>
    <x v="3"/>
    <x v="10"/>
    <x v="1"/>
    <x v="0"/>
    <x v="0"/>
    <x v="225"/>
  </r>
  <r>
    <x v="11"/>
    <x v="3"/>
    <x v="11"/>
    <x v="1"/>
    <x v="0"/>
    <x v="0"/>
    <x v="203"/>
  </r>
  <r>
    <x v="12"/>
    <x v="3"/>
    <x v="12"/>
    <x v="1"/>
    <x v="0"/>
    <x v="0"/>
    <x v="138"/>
  </r>
  <r>
    <x v="13"/>
    <x v="3"/>
    <x v="13"/>
    <x v="1"/>
    <x v="0"/>
    <x v="0"/>
    <x v="292"/>
  </r>
  <r>
    <x v="14"/>
    <x v="3"/>
    <x v="14"/>
    <x v="1"/>
    <x v="0"/>
    <x v="0"/>
    <x v="107"/>
  </r>
  <r>
    <x v="15"/>
    <x v="3"/>
    <x v="15"/>
    <x v="1"/>
    <x v="0"/>
    <x v="0"/>
    <x v="140"/>
  </r>
  <r>
    <x v="16"/>
    <x v="3"/>
    <x v="16"/>
    <x v="1"/>
    <x v="0"/>
    <x v="0"/>
    <x v="188"/>
  </r>
  <r>
    <x v="17"/>
    <x v="3"/>
    <x v="17"/>
    <x v="1"/>
    <x v="0"/>
    <x v="0"/>
    <x v="46"/>
  </r>
  <r>
    <x v="18"/>
    <x v="3"/>
    <x v="18"/>
    <x v="1"/>
    <x v="0"/>
    <x v="0"/>
    <x v="193"/>
  </r>
  <r>
    <x v="19"/>
    <x v="3"/>
    <x v="19"/>
    <x v="1"/>
    <x v="0"/>
    <x v="0"/>
    <x v="259"/>
  </r>
  <r>
    <x v="20"/>
    <x v="3"/>
    <x v="20"/>
    <x v="1"/>
    <x v="0"/>
    <x v="0"/>
    <x v="249"/>
  </r>
  <r>
    <x v="21"/>
    <x v="3"/>
    <x v="21"/>
    <x v="1"/>
    <x v="0"/>
    <x v="0"/>
    <x v="298"/>
  </r>
  <r>
    <x v="22"/>
    <x v="3"/>
    <x v="22"/>
    <x v="1"/>
    <x v="0"/>
    <x v="0"/>
    <x v="294"/>
  </r>
  <r>
    <x v="23"/>
    <x v="3"/>
    <x v="23"/>
    <x v="1"/>
    <x v="0"/>
    <x v="0"/>
    <x v="298"/>
  </r>
  <r>
    <x v="24"/>
    <x v="3"/>
    <x v="24"/>
    <x v="1"/>
    <x v="0"/>
    <x v="0"/>
    <x v="132"/>
  </r>
  <r>
    <x v="25"/>
    <x v="3"/>
    <x v="25"/>
    <x v="1"/>
    <x v="0"/>
    <x v="0"/>
    <x v="228"/>
  </r>
  <r>
    <x v="26"/>
    <x v="3"/>
    <x v="26"/>
    <x v="1"/>
    <x v="0"/>
    <x v="0"/>
    <x v="98"/>
  </r>
  <r>
    <x v="27"/>
    <x v="3"/>
    <x v="27"/>
    <x v="1"/>
    <x v="0"/>
    <x v="0"/>
    <x v="155"/>
  </r>
  <r>
    <x v="28"/>
    <x v="3"/>
    <x v="28"/>
    <x v="1"/>
    <x v="0"/>
    <x v="0"/>
    <x v="136"/>
  </r>
  <r>
    <x v="29"/>
    <x v="25"/>
    <x v="29"/>
    <x v="1"/>
    <x v="0"/>
    <x v="0"/>
    <x v="313"/>
  </r>
  <r>
    <x v="30"/>
    <x v="30"/>
    <x v="30"/>
    <x v="1"/>
    <x v="0"/>
    <x v="0"/>
    <x v="92"/>
  </r>
  <r>
    <x v="31"/>
    <x v="7"/>
    <x v="31"/>
    <x v="1"/>
    <x v="0"/>
    <x v="0"/>
    <x v="112"/>
  </r>
  <r>
    <x v="32"/>
    <x v="30"/>
    <x v="32"/>
    <x v="1"/>
    <x v="0"/>
    <x v="0"/>
    <x v="324"/>
  </r>
  <r>
    <x v="33"/>
    <x v="30"/>
    <x v="33"/>
    <x v="1"/>
    <x v="0"/>
    <x v="0"/>
    <x v="319"/>
  </r>
  <r>
    <x v="34"/>
    <x v="30"/>
    <x v="34"/>
    <x v="1"/>
    <x v="0"/>
    <x v="0"/>
    <x v="187"/>
  </r>
  <r>
    <x v="35"/>
    <x v="23"/>
    <x v="35"/>
    <x v="1"/>
    <x v="0"/>
    <x v="0"/>
    <x v="67"/>
  </r>
  <r>
    <x v="36"/>
    <x v="23"/>
    <x v="36"/>
    <x v="1"/>
    <x v="0"/>
    <x v="0"/>
    <x v="153"/>
  </r>
  <r>
    <x v="37"/>
    <x v="23"/>
    <x v="37"/>
    <x v="1"/>
    <x v="0"/>
    <x v="0"/>
    <x v="36"/>
  </r>
  <r>
    <x v="38"/>
    <x v="23"/>
    <x v="38"/>
    <x v="1"/>
    <x v="0"/>
    <x v="0"/>
    <x v="246"/>
  </r>
  <r>
    <x v="39"/>
    <x v="23"/>
    <x v="39"/>
    <x v="1"/>
    <x v="0"/>
    <x v="0"/>
    <x v="137"/>
  </r>
  <r>
    <x v="40"/>
    <x v="23"/>
    <x v="40"/>
    <x v="1"/>
    <x v="0"/>
    <x v="0"/>
    <x v="31"/>
  </r>
  <r>
    <x v="41"/>
    <x v="23"/>
    <x v="41"/>
    <x v="1"/>
    <x v="0"/>
    <x v="0"/>
    <x v="103"/>
  </r>
  <r>
    <x v="42"/>
    <x v="23"/>
    <x v="42"/>
    <x v="1"/>
    <x v="0"/>
    <x v="0"/>
    <x v="126"/>
  </r>
  <r>
    <x v="43"/>
    <x v="23"/>
    <x v="43"/>
    <x v="1"/>
    <x v="0"/>
    <x v="0"/>
    <x v="180"/>
  </r>
  <r>
    <x v="44"/>
    <x v="23"/>
    <x v="44"/>
    <x v="1"/>
    <x v="0"/>
    <x v="0"/>
    <x v="161"/>
  </r>
  <r>
    <x v="45"/>
    <x v="23"/>
    <x v="45"/>
    <x v="1"/>
    <x v="0"/>
    <x v="0"/>
    <x v="11"/>
  </r>
  <r>
    <x v="46"/>
    <x v="23"/>
    <x v="46"/>
    <x v="1"/>
    <x v="0"/>
    <x v="0"/>
    <x v="219"/>
  </r>
  <r>
    <x v="47"/>
    <x v="23"/>
    <x v="47"/>
    <x v="1"/>
    <x v="0"/>
    <x v="0"/>
    <x v="278"/>
  </r>
  <r>
    <x v="48"/>
    <x v="23"/>
    <x v="48"/>
    <x v="1"/>
    <x v="0"/>
    <x v="0"/>
    <x v="73"/>
  </r>
  <r>
    <x v="49"/>
    <x v="23"/>
    <x v="49"/>
    <x v="1"/>
    <x v="0"/>
    <x v="0"/>
    <x v="217"/>
  </r>
  <r>
    <x v="50"/>
    <x v="23"/>
    <x v="50"/>
    <x v="1"/>
    <x v="0"/>
    <x v="0"/>
    <x v="149"/>
  </r>
  <r>
    <x v="51"/>
    <x v="23"/>
    <x v="51"/>
    <x v="1"/>
    <x v="0"/>
    <x v="0"/>
    <x v="1"/>
  </r>
  <r>
    <x v="52"/>
    <x v="23"/>
    <x v="52"/>
    <x v="1"/>
    <x v="0"/>
    <x v="0"/>
    <x v="121"/>
  </r>
  <r>
    <x v="53"/>
    <x v="23"/>
    <x v="53"/>
    <x v="1"/>
    <x v="0"/>
    <x v="0"/>
    <x v="240"/>
  </r>
  <r>
    <x v="54"/>
    <x v="23"/>
    <x v="54"/>
    <x v="1"/>
    <x v="0"/>
    <x v="0"/>
    <x v="241"/>
  </r>
  <r>
    <x v="55"/>
    <x v="23"/>
    <x v="55"/>
    <x v="1"/>
    <x v="0"/>
    <x v="0"/>
    <x v="130"/>
  </r>
  <r>
    <x v="56"/>
    <x v="23"/>
    <x v="56"/>
    <x v="1"/>
    <x v="0"/>
    <x v="0"/>
    <x v="13"/>
  </r>
  <r>
    <x v="57"/>
    <x v="23"/>
    <x v="57"/>
    <x v="1"/>
    <x v="0"/>
    <x v="0"/>
    <x v="83"/>
  </r>
  <r>
    <x v="58"/>
    <x v="23"/>
    <x v="58"/>
    <x v="1"/>
    <x v="0"/>
    <x v="0"/>
    <x v="76"/>
  </r>
  <r>
    <x v="59"/>
    <x v="23"/>
    <x v="59"/>
    <x v="1"/>
    <x v="0"/>
    <x v="0"/>
    <x v="117"/>
  </r>
  <r>
    <x v="60"/>
    <x v="23"/>
    <x v="60"/>
    <x v="1"/>
    <x v="0"/>
    <x v="0"/>
    <x v="113"/>
  </r>
  <r>
    <x v="61"/>
    <x v="23"/>
    <x v="61"/>
    <x v="1"/>
    <x v="0"/>
    <x v="0"/>
    <x v="1"/>
  </r>
  <r>
    <x v="62"/>
    <x v="23"/>
    <x v="62"/>
    <x v="1"/>
    <x v="0"/>
    <x v="0"/>
    <x v="73"/>
  </r>
  <r>
    <x v="63"/>
    <x v="23"/>
    <x v="63"/>
    <x v="1"/>
    <x v="0"/>
    <x v="0"/>
    <x v="250"/>
  </r>
  <r>
    <x v="64"/>
    <x v="23"/>
    <x v="64"/>
    <x v="1"/>
    <x v="0"/>
    <x v="0"/>
    <x v="105"/>
  </r>
  <r>
    <x v="65"/>
    <x v="23"/>
    <x v="65"/>
    <x v="1"/>
    <x v="0"/>
    <x v="0"/>
    <x v="114"/>
  </r>
  <r>
    <x v="66"/>
    <x v="23"/>
    <x v="66"/>
    <x v="1"/>
    <x v="0"/>
    <x v="0"/>
    <x v="13"/>
  </r>
  <r>
    <x v="67"/>
    <x v="2"/>
    <x v="67"/>
    <x v="1"/>
    <x v="0"/>
    <x v="0"/>
    <x v="59"/>
  </r>
  <r>
    <x v="68"/>
    <x v="4"/>
    <x v="68"/>
    <x v="1"/>
    <x v="0"/>
    <x v="0"/>
    <x v="319"/>
  </r>
  <r>
    <x v="69"/>
    <x v="5"/>
    <x v="69"/>
    <x v="1"/>
    <x v="0"/>
    <x v="0"/>
    <x v="170"/>
  </r>
  <r>
    <x v="70"/>
    <x v="5"/>
    <x v="70"/>
    <x v="1"/>
    <x v="0"/>
    <x v="0"/>
    <x v="318"/>
  </r>
  <r>
    <x v="71"/>
    <x v="5"/>
    <x v="71"/>
    <x v="1"/>
    <x v="0"/>
    <x v="0"/>
    <x v="255"/>
  </r>
  <r>
    <x v="72"/>
    <x v="5"/>
    <x v="72"/>
    <x v="1"/>
    <x v="0"/>
    <x v="0"/>
    <x v="141"/>
  </r>
  <r>
    <x v="73"/>
    <x v="5"/>
    <x v="73"/>
    <x v="1"/>
    <x v="0"/>
    <x v="0"/>
    <x v="88"/>
  </r>
  <r>
    <x v="74"/>
    <x v="5"/>
    <x v="74"/>
    <x v="1"/>
    <x v="0"/>
    <x v="0"/>
    <x v="1"/>
  </r>
  <r>
    <x v="75"/>
    <x v="5"/>
    <x v="75"/>
    <x v="1"/>
    <x v="0"/>
    <x v="0"/>
    <x v="3"/>
  </r>
  <r>
    <x v="76"/>
    <x v="5"/>
    <x v="76"/>
    <x v="1"/>
    <x v="0"/>
    <x v="0"/>
    <x v="102"/>
  </r>
  <r>
    <x v="77"/>
    <x v="25"/>
    <x v="77"/>
    <x v="1"/>
    <x v="0"/>
    <x v="0"/>
    <x v="335"/>
  </r>
  <r>
    <x v="78"/>
    <x v="6"/>
    <x v="78"/>
    <x v="1"/>
    <x v="0"/>
    <x v="0"/>
    <x v="40"/>
  </r>
  <r>
    <x v="79"/>
    <x v="6"/>
    <x v="79"/>
    <x v="1"/>
    <x v="0"/>
    <x v="0"/>
    <x v="125"/>
  </r>
  <r>
    <x v="80"/>
    <x v="6"/>
    <x v="80"/>
    <x v="1"/>
    <x v="0"/>
    <x v="0"/>
    <x v="40"/>
  </r>
  <r>
    <x v="81"/>
    <x v="6"/>
    <x v="81"/>
    <x v="1"/>
    <x v="0"/>
    <x v="0"/>
    <x v="126"/>
  </r>
  <r>
    <x v="82"/>
    <x v="6"/>
    <x v="82"/>
    <x v="1"/>
    <x v="0"/>
    <x v="0"/>
    <x v="87"/>
  </r>
  <r>
    <x v="83"/>
    <x v="6"/>
    <x v="83"/>
    <x v="1"/>
    <x v="0"/>
    <x v="0"/>
    <x v="109"/>
  </r>
  <r>
    <x v="84"/>
    <x v="6"/>
    <x v="84"/>
    <x v="1"/>
    <x v="0"/>
    <x v="0"/>
    <x v="71"/>
  </r>
  <r>
    <x v="85"/>
    <x v="6"/>
    <x v="85"/>
    <x v="1"/>
    <x v="0"/>
    <x v="0"/>
    <x v="108"/>
  </r>
  <r>
    <x v="86"/>
    <x v="6"/>
    <x v="86"/>
    <x v="1"/>
    <x v="0"/>
    <x v="0"/>
    <x v="79"/>
  </r>
  <r>
    <x v="87"/>
    <x v="30"/>
    <x v="87"/>
    <x v="1"/>
    <x v="0"/>
    <x v="0"/>
    <x v="309"/>
  </r>
  <r>
    <x v="88"/>
    <x v="35"/>
    <x v="88"/>
    <x v="1"/>
    <x v="0"/>
    <x v="0"/>
    <x v="331"/>
  </r>
  <r>
    <x v="89"/>
    <x v="35"/>
    <x v="89"/>
    <x v="1"/>
    <x v="0"/>
    <x v="0"/>
    <x v="330"/>
  </r>
  <r>
    <x v="90"/>
    <x v="35"/>
    <x v="90"/>
    <x v="1"/>
    <x v="0"/>
    <x v="0"/>
    <x v="54"/>
  </r>
  <r>
    <x v="91"/>
    <x v="9"/>
    <x v="91"/>
    <x v="1"/>
    <x v="0"/>
    <x v="0"/>
    <x v="262"/>
  </r>
  <r>
    <x v="92"/>
    <x v="9"/>
    <x v="92"/>
    <x v="1"/>
    <x v="0"/>
    <x v="0"/>
    <x v="152"/>
  </r>
  <r>
    <x v="93"/>
    <x v="9"/>
    <x v="93"/>
    <x v="1"/>
    <x v="0"/>
    <x v="0"/>
    <x v="20"/>
  </r>
  <r>
    <x v="94"/>
    <x v="9"/>
    <x v="94"/>
    <x v="1"/>
    <x v="0"/>
    <x v="0"/>
    <x v="320"/>
  </r>
  <r>
    <x v="95"/>
    <x v="9"/>
    <x v="95"/>
    <x v="1"/>
    <x v="0"/>
    <x v="0"/>
    <x v="316"/>
  </r>
  <r>
    <x v="96"/>
    <x v="9"/>
    <x v="96"/>
    <x v="1"/>
    <x v="0"/>
    <x v="0"/>
    <x v="231"/>
  </r>
  <r>
    <x v="97"/>
    <x v="28"/>
    <x v="97"/>
    <x v="1"/>
    <x v="0"/>
    <x v="0"/>
    <x v="328"/>
  </r>
  <r>
    <x v="98"/>
    <x v="28"/>
    <x v="98"/>
    <x v="1"/>
    <x v="0"/>
    <x v="0"/>
    <x v="319"/>
  </r>
  <r>
    <x v="99"/>
    <x v="28"/>
    <x v="99"/>
    <x v="1"/>
    <x v="0"/>
    <x v="0"/>
    <x v="0"/>
  </r>
  <r>
    <x v="100"/>
    <x v="28"/>
    <x v="100"/>
    <x v="1"/>
    <x v="0"/>
    <x v="0"/>
    <x v="307"/>
  </r>
  <r>
    <x v="101"/>
    <x v="28"/>
    <x v="101"/>
    <x v="1"/>
    <x v="0"/>
    <x v="0"/>
    <x v="321"/>
  </r>
  <r>
    <x v="102"/>
    <x v="28"/>
    <x v="102"/>
    <x v="1"/>
    <x v="0"/>
    <x v="0"/>
    <x v="322"/>
  </r>
  <r>
    <x v="103"/>
    <x v="28"/>
    <x v="103"/>
    <x v="1"/>
    <x v="0"/>
    <x v="0"/>
    <x v="326"/>
  </r>
  <r>
    <x v="104"/>
    <x v="28"/>
    <x v="104"/>
    <x v="1"/>
    <x v="0"/>
    <x v="0"/>
    <x v="120"/>
  </r>
  <r>
    <x v="105"/>
    <x v="28"/>
    <x v="105"/>
    <x v="1"/>
    <x v="0"/>
    <x v="0"/>
    <x v="295"/>
  </r>
  <r>
    <x v="106"/>
    <x v="28"/>
    <x v="106"/>
    <x v="1"/>
    <x v="0"/>
    <x v="0"/>
    <x v="247"/>
  </r>
  <r>
    <x v="107"/>
    <x v="29"/>
    <x v="107"/>
    <x v="1"/>
    <x v="0"/>
    <x v="0"/>
    <x v="298"/>
  </r>
  <r>
    <x v="108"/>
    <x v="29"/>
    <x v="108"/>
    <x v="1"/>
    <x v="0"/>
    <x v="0"/>
    <x v="14"/>
  </r>
  <r>
    <x v="109"/>
    <x v="29"/>
    <x v="109"/>
    <x v="1"/>
    <x v="0"/>
    <x v="0"/>
    <x v="67"/>
  </r>
  <r>
    <x v="110"/>
    <x v="29"/>
    <x v="110"/>
    <x v="1"/>
    <x v="0"/>
    <x v="0"/>
    <x v="252"/>
  </r>
  <r>
    <x v="111"/>
    <x v="29"/>
    <x v="111"/>
    <x v="1"/>
    <x v="0"/>
    <x v="0"/>
    <x v="198"/>
  </r>
  <r>
    <x v="112"/>
    <x v="29"/>
    <x v="112"/>
    <x v="1"/>
    <x v="0"/>
    <x v="0"/>
    <x v="200"/>
  </r>
  <r>
    <x v="113"/>
    <x v="29"/>
    <x v="113"/>
    <x v="1"/>
    <x v="0"/>
    <x v="0"/>
    <x v="139"/>
  </r>
  <r>
    <x v="114"/>
    <x v="29"/>
    <x v="114"/>
    <x v="1"/>
    <x v="0"/>
    <x v="0"/>
    <x v="213"/>
  </r>
  <r>
    <x v="115"/>
    <x v="29"/>
    <x v="115"/>
    <x v="1"/>
    <x v="0"/>
    <x v="0"/>
    <x v="221"/>
  </r>
  <r>
    <x v="116"/>
    <x v="29"/>
    <x v="116"/>
    <x v="1"/>
    <x v="0"/>
    <x v="0"/>
    <x v="108"/>
  </r>
  <r>
    <x v="117"/>
    <x v="29"/>
    <x v="117"/>
    <x v="1"/>
    <x v="0"/>
    <x v="0"/>
    <x v="87"/>
  </r>
  <r>
    <x v="118"/>
    <x v="29"/>
    <x v="118"/>
    <x v="1"/>
    <x v="0"/>
    <x v="0"/>
    <x v="163"/>
  </r>
  <r>
    <x v="119"/>
    <x v="29"/>
    <x v="119"/>
    <x v="1"/>
    <x v="0"/>
    <x v="0"/>
    <x v="242"/>
  </r>
  <r>
    <x v="120"/>
    <x v="29"/>
    <x v="120"/>
    <x v="1"/>
    <x v="0"/>
    <x v="0"/>
    <x v="118"/>
  </r>
  <r>
    <x v="121"/>
    <x v="29"/>
    <x v="121"/>
    <x v="1"/>
    <x v="0"/>
    <x v="0"/>
    <x v="7"/>
  </r>
  <r>
    <x v="122"/>
    <x v="29"/>
    <x v="122"/>
    <x v="1"/>
    <x v="0"/>
    <x v="0"/>
    <x v="152"/>
  </r>
  <r>
    <x v="123"/>
    <x v="29"/>
    <x v="123"/>
    <x v="1"/>
    <x v="0"/>
    <x v="0"/>
    <x v="81"/>
  </r>
  <r>
    <x v="124"/>
    <x v="29"/>
    <x v="124"/>
    <x v="1"/>
    <x v="0"/>
    <x v="0"/>
    <x v="212"/>
  </r>
  <r>
    <x v="125"/>
    <x v="29"/>
    <x v="125"/>
    <x v="1"/>
    <x v="0"/>
    <x v="0"/>
    <x v="172"/>
  </r>
  <r>
    <x v="126"/>
    <x v="29"/>
    <x v="126"/>
    <x v="1"/>
    <x v="0"/>
    <x v="0"/>
    <x v="135"/>
  </r>
  <r>
    <x v="127"/>
    <x v="29"/>
    <x v="127"/>
    <x v="1"/>
    <x v="0"/>
    <x v="0"/>
    <x v="158"/>
  </r>
  <r>
    <x v="128"/>
    <x v="29"/>
    <x v="128"/>
    <x v="1"/>
    <x v="0"/>
    <x v="0"/>
    <x v="225"/>
  </r>
  <r>
    <x v="129"/>
    <x v="29"/>
    <x v="129"/>
    <x v="1"/>
    <x v="0"/>
    <x v="0"/>
    <x v="171"/>
  </r>
  <r>
    <x v="130"/>
    <x v="29"/>
    <x v="130"/>
    <x v="1"/>
    <x v="0"/>
    <x v="0"/>
    <x v="154"/>
  </r>
  <r>
    <x v="131"/>
    <x v="29"/>
    <x v="131"/>
    <x v="1"/>
    <x v="0"/>
    <x v="0"/>
    <x v="283"/>
  </r>
  <r>
    <x v="132"/>
    <x v="29"/>
    <x v="132"/>
    <x v="1"/>
    <x v="0"/>
    <x v="0"/>
    <x v="135"/>
  </r>
  <r>
    <x v="133"/>
    <x v="29"/>
    <x v="133"/>
    <x v="1"/>
    <x v="0"/>
    <x v="0"/>
    <x v="173"/>
  </r>
  <r>
    <x v="134"/>
    <x v="29"/>
    <x v="134"/>
    <x v="1"/>
    <x v="0"/>
    <x v="0"/>
    <x v="77"/>
  </r>
  <r>
    <x v="135"/>
    <x v="29"/>
    <x v="135"/>
    <x v="1"/>
    <x v="0"/>
    <x v="0"/>
    <x v="159"/>
  </r>
  <r>
    <x v="136"/>
    <x v="29"/>
    <x v="136"/>
    <x v="1"/>
    <x v="0"/>
    <x v="0"/>
    <x v="174"/>
  </r>
  <r>
    <x v="137"/>
    <x v="29"/>
    <x v="137"/>
    <x v="1"/>
    <x v="0"/>
    <x v="0"/>
    <x v="127"/>
  </r>
  <r>
    <x v="138"/>
    <x v="29"/>
    <x v="138"/>
    <x v="1"/>
    <x v="0"/>
    <x v="0"/>
    <x v="0"/>
  </r>
  <r>
    <x v="139"/>
    <x v="29"/>
    <x v="139"/>
    <x v="1"/>
    <x v="0"/>
    <x v="0"/>
    <x v="196"/>
  </r>
  <r>
    <x v="140"/>
    <x v="29"/>
    <x v="140"/>
    <x v="1"/>
    <x v="0"/>
    <x v="0"/>
    <x v="276"/>
  </r>
  <r>
    <x v="141"/>
    <x v="29"/>
    <x v="141"/>
    <x v="1"/>
    <x v="0"/>
    <x v="0"/>
    <x v="157"/>
  </r>
  <r>
    <x v="142"/>
    <x v="29"/>
    <x v="142"/>
    <x v="1"/>
    <x v="0"/>
    <x v="0"/>
    <x v="146"/>
  </r>
  <r>
    <x v="143"/>
    <x v="29"/>
    <x v="143"/>
    <x v="1"/>
    <x v="0"/>
    <x v="0"/>
    <x v="236"/>
  </r>
  <r>
    <x v="144"/>
    <x v="29"/>
    <x v="144"/>
    <x v="1"/>
    <x v="0"/>
    <x v="0"/>
    <x v="185"/>
  </r>
  <r>
    <x v="145"/>
    <x v="29"/>
    <x v="145"/>
    <x v="1"/>
    <x v="0"/>
    <x v="0"/>
    <x v="175"/>
  </r>
  <r>
    <x v="146"/>
    <x v="29"/>
    <x v="146"/>
    <x v="1"/>
    <x v="0"/>
    <x v="0"/>
    <x v="5"/>
  </r>
  <r>
    <x v="147"/>
    <x v="29"/>
    <x v="147"/>
    <x v="1"/>
    <x v="0"/>
    <x v="0"/>
    <x v="211"/>
  </r>
  <r>
    <x v="148"/>
    <x v="29"/>
    <x v="148"/>
    <x v="1"/>
    <x v="0"/>
    <x v="0"/>
    <x v="145"/>
  </r>
  <r>
    <x v="149"/>
    <x v="29"/>
    <x v="149"/>
    <x v="1"/>
    <x v="0"/>
    <x v="0"/>
    <x v="147"/>
  </r>
  <r>
    <x v="150"/>
    <x v="29"/>
    <x v="150"/>
    <x v="1"/>
    <x v="0"/>
    <x v="0"/>
    <x v="224"/>
  </r>
  <r>
    <x v="151"/>
    <x v="29"/>
    <x v="151"/>
    <x v="1"/>
    <x v="0"/>
    <x v="0"/>
    <x v="268"/>
  </r>
  <r>
    <x v="152"/>
    <x v="29"/>
    <x v="152"/>
    <x v="1"/>
    <x v="0"/>
    <x v="0"/>
    <x v="277"/>
  </r>
  <r>
    <x v="153"/>
    <x v="29"/>
    <x v="153"/>
    <x v="1"/>
    <x v="0"/>
    <x v="0"/>
    <x v="205"/>
  </r>
  <r>
    <x v="154"/>
    <x v="29"/>
    <x v="154"/>
    <x v="1"/>
    <x v="0"/>
    <x v="0"/>
    <x v="253"/>
  </r>
  <r>
    <x v="155"/>
    <x v="29"/>
    <x v="155"/>
    <x v="1"/>
    <x v="0"/>
    <x v="0"/>
    <x v="296"/>
  </r>
  <r>
    <x v="156"/>
    <x v="29"/>
    <x v="156"/>
    <x v="1"/>
    <x v="0"/>
    <x v="0"/>
    <x v="222"/>
  </r>
  <r>
    <x v="157"/>
    <x v="29"/>
    <x v="157"/>
    <x v="1"/>
    <x v="0"/>
    <x v="0"/>
    <x v="159"/>
  </r>
  <r>
    <x v="158"/>
    <x v="29"/>
    <x v="158"/>
    <x v="1"/>
    <x v="0"/>
    <x v="0"/>
    <x v="190"/>
  </r>
  <r>
    <x v="159"/>
    <x v="29"/>
    <x v="159"/>
    <x v="1"/>
    <x v="0"/>
    <x v="0"/>
    <x v="134"/>
  </r>
  <r>
    <x v="160"/>
    <x v="29"/>
    <x v="160"/>
    <x v="1"/>
    <x v="0"/>
    <x v="0"/>
    <x v="163"/>
  </r>
  <r>
    <x v="161"/>
    <x v="29"/>
    <x v="161"/>
    <x v="1"/>
    <x v="0"/>
    <x v="0"/>
    <x v="168"/>
  </r>
  <r>
    <x v="162"/>
    <x v="29"/>
    <x v="162"/>
    <x v="1"/>
    <x v="0"/>
    <x v="0"/>
    <x v="118"/>
  </r>
  <r>
    <x v="163"/>
    <x v="29"/>
    <x v="163"/>
    <x v="1"/>
    <x v="0"/>
    <x v="0"/>
    <x v="176"/>
  </r>
  <r>
    <x v="164"/>
    <x v="29"/>
    <x v="164"/>
    <x v="1"/>
    <x v="0"/>
    <x v="0"/>
    <x v="150"/>
  </r>
  <r>
    <x v="165"/>
    <x v="29"/>
    <x v="165"/>
    <x v="1"/>
    <x v="0"/>
    <x v="0"/>
    <x v="231"/>
  </r>
  <r>
    <x v="166"/>
    <x v="29"/>
    <x v="166"/>
    <x v="1"/>
    <x v="0"/>
    <x v="0"/>
    <x v="192"/>
  </r>
  <r>
    <x v="167"/>
    <x v="29"/>
    <x v="167"/>
    <x v="1"/>
    <x v="0"/>
    <x v="0"/>
    <x v="191"/>
  </r>
  <r>
    <x v="168"/>
    <x v="29"/>
    <x v="168"/>
    <x v="1"/>
    <x v="0"/>
    <x v="0"/>
    <x v="95"/>
  </r>
  <r>
    <x v="169"/>
    <x v="29"/>
    <x v="169"/>
    <x v="1"/>
    <x v="0"/>
    <x v="0"/>
    <x v="128"/>
  </r>
  <r>
    <x v="170"/>
    <x v="29"/>
    <x v="170"/>
    <x v="1"/>
    <x v="0"/>
    <x v="0"/>
    <x v="152"/>
  </r>
  <r>
    <x v="171"/>
    <x v="29"/>
    <x v="171"/>
    <x v="1"/>
    <x v="0"/>
    <x v="0"/>
    <x v="10"/>
  </r>
  <r>
    <x v="172"/>
    <x v="29"/>
    <x v="172"/>
    <x v="1"/>
    <x v="0"/>
    <x v="0"/>
    <x v="206"/>
  </r>
  <r>
    <x v="173"/>
    <x v="29"/>
    <x v="173"/>
    <x v="1"/>
    <x v="0"/>
    <x v="0"/>
    <x v="158"/>
  </r>
  <r>
    <x v="174"/>
    <x v="29"/>
    <x v="174"/>
    <x v="1"/>
    <x v="0"/>
    <x v="0"/>
    <x v="214"/>
  </r>
  <r>
    <x v="175"/>
    <x v="29"/>
    <x v="175"/>
    <x v="1"/>
    <x v="0"/>
    <x v="0"/>
    <x v="296"/>
  </r>
  <r>
    <x v="176"/>
    <x v="29"/>
    <x v="176"/>
    <x v="1"/>
    <x v="0"/>
    <x v="0"/>
    <x v="24"/>
  </r>
  <r>
    <x v="177"/>
    <x v="29"/>
    <x v="177"/>
    <x v="1"/>
    <x v="0"/>
    <x v="0"/>
    <x v="181"/>
  </r>
  <r>
    <x v="178"/>
    <x v="29"/>
    <x v="178"/>
    <x v="1"/>
    <x v="0"/>
    <x v="0"/>
    <x v="197"/>
  </r>
  <r>
    <x v="179"/>
    <x v="29"/>
    <x v="179"/>
    <x v="1"/>
    <x v="0"/>
    <x v="0"/>
    <x v="245"/>
  </r>
  <r>
    <x v="180"/>
    <x v="29"/>
    <x v="180"/>
    <x v="1"/>
    <x v="0"/>
    <x v="0"/>
    <x v="151"/>
  </r>
  <r>
    <x v="181"/>
    <x v="29"/>
    <x v="181"/>
    <x v="1"/>
    <x v="0"/>
    <x v="0"/>
    <x v="2"/>
  </r>
  <r>
    <x v="182"/>
    <x v="29"/>
    <x v="182"/>
    <x v="1"/>
    <x v="0"/>
    <x v="0"/>
    <x v="2"/>
  </r>
  <r>
    <x v="183"/>
    <x v="29"/>
    <x v="183"/>
    <x v="1"/>
    <x v="0"/>
    <x v="0"/>
    <x v="263"/>
  </r>
  <r>
    <x v="184"/>
    <x v="29"/>
    <x v="184"/>
    <x v="1"/>
    <x v="0"/>
    <x v="0"/>
    <x v="183"/>
  </r>
  <r>
    <x v="185"/>
    <x v="29"/>
    <x v="185"/>
    <x v="1"/>
    <x v="0"/>
    <x v="0"/>
    <x v="127"/>
  </r>
  <r>
    <x v="186"/>
    <x v="29"/>
    <x v="186"/>
    <x v="1"/>
    <x v="0"/>
    <x v="0"/>
    <x v="173"/>
  </r>
  <r>
    <x v="187"/>
    <x v="29"/>
    <x v="187"/>
    <x v="1"/>
    <x v="0"/>
    <x v="0"/>
    <x v="269"/>
  </r>
  <r>
    <x v="188"/>
    <x v="29"/>
    <x v="188"/>
    <x v="1"/>
    <x v="0"/>
    <x v="0"/>
    <x v="61"/>
  </r>
  <r>
    <x v="189"/>
    <x v="29"/>
    <x v="189"/>
    <x v="1"/>
    <x v="0"/>
    <x v="0"/>
    <x v="233"/>
  </r>
  <r>
    <x v="190"/>
    <x v="29"/>
    <x v="190"/>
    <x v="1"/>
    <x v="0"/>
    <x v="0"/>
    <x v="179"/>
  </r>
  <r>
    <x v="191"/>
    <x v="29"/>
    <x v="191"/>
    <x v="1"/>
    <x v="0"/>
    <x v="0"/>
    <x v="8"/>
  </r>
  <r>
    <x v="192"/>
    <x v="29"/>
    <x v="192"/>
    <x v="1"/>
    <x v="0"/>
    <x v="0"/>
    <x v="176"/>
  </r>
  <r>
    <x v="193"/>
    <x v="29"/>
    <x v="193"/>
    <x v="1"/>
    <x v="0"/>
    <x v="0"/>
    <x v="210"/>
  </r>
  <r>
    <x v="194"/>
    <x v="29"/>
    <x v="194"/>
    <x v="1"/>
    <x v="0"/>
    <x v="0"/>
    <x v="178"/>
  </r>
  <r>
    <x v="195"/>
    <x v="29"/>
    <x v="195"/>
    <x v="1"/>
    <x v="0"/>
    <x v="0"/>
    <x v="229"/>
  </r>
  <r>
    <x v="196"/>
    <x v="29"/>
    <x v="196"/>
    <x v="1"/>
    <x v="0"/>
    <x v="0"/>
    <x v="202"/>
  </r>
  <r>
    <x v="197"/>
    <x v="29"/>
    <x v="197"/>
    <x v="1"/>
    <x v="0"/>
    <x v="0"/>
    <x v="244"/>
  </r>
  <r>
    <x v="198"/>
    <x v="29"/>
    <x v="198"/>
    <x v="1"/>
    <x v="0"/>
    <x v="0"/>
    <x v="135"/>
  </r>
  <r>
    <x v="199"/>
    <x v="29"/>
    <x v="199"/>
    <x v="1"/>
    <x v="0"/>
    <x v="0"/>
    <x v="309"/>
  </r>
  <r>
    <x v="200"/>
    <x v="29"/>
    <x v="200"/>
    <x v="1"/>
    <x v="0"/>
    <x v="0"/>
    <x v="162"/>
  </r>
  <r>
    <x v="201"/>
    <x v="29"/>
    <x v="201"/>
    <x v="1"/>
    <x v="0"/>
    <x v="0"/>
    <x v="223"/>
  </r>
  <r>
    <x v="202"/>
    <x v="29"/>
    <x v="202"/>
    <x v="1"/>
    <x v="0"/>
    <x v="0"/>
    <x v="297"/>
  </r>
  <r>
    <x v="203"/>
    <x v="29"/>
    <x v="203"/>
    <x v="1"/>
    <x v="0"/>
    <x v="0"/>
    <x v="184"/>
  </r>
  <r>
    <x v="204"/>
    <x v="29"/>
    <x v="204"/>
    <x v="1"/>
    <x v="0"/>
    <x v="0"/>
    <x v="220"/>
  </r>
  <r>
    <x v="205"/>
    <x v="29"/>
    <x v="205"/>
    <x v="1"/>
    <x v="0"/>
    <x v="0"/>
    <x v="306"/>
  </r>
  <r>
    <x v="206"/>
    <x v="29"/>
    <x v="206"/>
    <x v="1"/>
    <x v="0"/>
    <x v="0"/>
    <x v="72"/>
  </r>
  <r>
    <x v="207"/>
    <x v="29"/>
    <x v="207"/>
    <x v="1"/>
    <x v="0"/>
    <x v="0"/>
    <x v="195"/>
  </r>
  <r>
    <x v="208"/>
    <x v="29"/>
    <x v="208"/>
    <x v="1"/>
    <x v="0"/>
    <x v="0"/>
    <x v="189"/>
  </r>
  <r>
    <x v="209"/>
    <x v="29"/>
    <x v="209"/>
    <x v="1"/>
    <x v="0"/>
    <x v="0"/>
    <x v="0"/>
  </r>
  <r>
    <x v="210"/>
    <x v="29"/>
    <x v="210"/>
    <x v="1"/>
    <x v="0"/>
    <x v="0"/>
    <x v="87"/>
  </r>
  <r>
    <x v="211"/>
    <x v="29"/>
    <x v="211"/>
    <x v="1"/>
    <x v="0"/>
    <x v="0"/>
    <x v="261"/>
  </r>
  <r>
    <x v="212"/>
    <x v="29"/>
    <x v="212"/>
    <x v="1"/>
    <x v="0"/>
    <x v="0"/>
    <x v="209"/>
  </r>
  <r>
    <x v="213"/>
    <x v="29"/>
    <x v="213"/>
    <x v="1"/>
    <x v="0"/>
    <x v="0"/>
    <x v="260"/>
  </r>
  <r>
    <x v="214"/>
    <x v="29"/>
    <x v="214"/>
    <x v="1"/>
    <x v="0"/>
    <x v="0"/>
    <x v="287"/>
  </r>
  <r>
    <x v="215"/>
    <x v="29"/>
    <x v="215"/>
    <x v="1"/>
    <x v="0"/>
    <x v="0"/>
    <x v="99"/>
  </r>
  <r>
    <x v="216"/>
    <x v="29"/>
    <x v="216"/>
    <x v="1"/>
    <x v="0"/>
    <x v="0"/>
    <x v="297"/>
  </r>
  <r>
    <x v="217"/>
    <x v="29"/>
    <x v="217"/>
    <x v="1"/>
    <x v="0"/>
    <x v="0"/>
    <x v="199"/>
  </r>
  <r>
    <x v="218"/>
    <x v="29"/>
    <x v="218"/>
    <x v="1"/>
    <x v="0"/>
    <x v="0"/>
    <x v="302"/>
  </r>
  <r>
    <x v="219"/>
    <x v="26"/>
    <x v="219"/>
    <x v="1"/>
    <x v="0"/>
    <x v="0"/>
    <x v="264"/>
  </r>
  <r>
    <x v="220"/>
    <x v="31"/>
    <x v="220"/>
    <x v="1"/>
    <x v="0"/>
    <x v="0"/>
    <x v="57"/>
  </r>
  <r>
    <x v="221"/>
    <x v="31"/>
    <x v="221"/>
    <x v="1"/>
    <x v="0"/>
    <x v="0"/>
    <x v="100"/>
  </r>
  <r>
    <x v="222"/>
    <x v="31"/>
    <x v="222"/>
    <x v="1"/>
    <x v="0"/>
    <x v="0"/>
    <x v="34"/>
  </r>
  <r>
    <x v="223"/>
    <x v="31"/>
    <x v="223"/>
    <x v="1"/>
    <x v="0"/>
    <x v="0"/>
    <x v="143"/>
  </r>
  <r>
    <x v="224"/>
    <x v="31"/>
    <x v="224"/>
    <x v="1"/>
    <x v="0"/>
    <x v="0"/>
    <x v="49"/>
  </r>
  <r>
    <x v="225"/>
    <x v="31"/>
    <x v="225"/>
    <x v="1"/>
    <x v="0"/>
    <x v="0"/>
    <x v="53"/>
  </r>
  <r>
    <x v="226"/>
    <x v="31"/>
    <x v="226"/>
    <x v="1"/>
    <x v="0"/>
    <x v="0"/>
    <x v="67"/>
  </r>
  <r>
    <x v="227"/>
    <x v="31"/>
    <x v="227"/>
    <x v="1"/>
    <x v="0"/>
    <x v="0"/>
    <x v="55"/>
  </r>
  <r>
    <x v="228"/>
    <x v="31"/>
    <x v="228"/>
    <x v="1"/>
    <x v="0"/>
    <x v="0"/>
    <x v="52"/>
  </r>
  <r>
    <x v="229"/>
    <x v="31"/>
    <x v="229"/>
    <x v="1"/>
    <x v="0"/>
    <x v="0"/>
    <x v="101"/>
  </r>
  <r>
    <x v="230"/>
    <x v="31"/>
    <x v="230"/>
    <x v="1"/>
    <x v="0"/>
    <x v="0"/>
    <x v="37"/>
  </r>
  <r>
    <x v="231"/>
    <x v="31"/>
    <x v="231"/>
    <x v="1"/>
    <x v="0"/>
    <x v="0"/>
    <x v="208"/>
  </r>
  <r>
    <x v="232"/>
    <x v="31"/>
    <x v="232"/>
    <x v="1"/>
    <x v="0"/>
    <x v="0"/>
    <x v="33"/>
  </r>
  <r>
    <x v="233"/>
    <x v="31"/>
    <x v="233"/>
    <x v="1"/>
    <x v="0"/>
    <x v="0"/>
    <x v="35"/>
  </r>
  <r>
    <x v="234"/>
    <x v="31"/>
    <x v="234"/>
    <x v="1"/>
    <x v="0"/>
    <x v="0"/>
    <x v="93"/>
  </r>
  <r>
    <x v="235"/>
    <x v="31"/>
    <x v="235"/>
    <x v="1"/>
    <x v="0"/>
    <x v="0"/>
    <x v="84"/>
  </r>
  <r>
    <x v="236"/>
    <x v="31"/>
    <x v="236"/>
    <x v="1"/>
    <x v="0"/>
    <x v="0"/>
    <x v="85"/>
  </r>
  <r>
    <x v="237"/>
    <x v="31"/>
    <x v="237"/>
    <x v="1"/>
    <x v="0"/>
    <x v="0"/>
    <x v="136"/>
  </r>
  <r>
    <x v="238"/>
    <x v="31"/>
    <x v="238"/>
    <x v="1"/>
    <x v="0"/>
    <x v="0"/>
    <x v="120"/>
  </r>
  <r>
    <x v="239"/>
    <x v="31"/>
    <x v="239"/>
    <x v="1"/>
    <x v="0"/>
    <x v="0"/>
    <x v="153"/>
  </r>
  <r>
    <x v="240"/>
    <x v="31"/>
    <x v="240"/>
    <x v="1"/>
    <x v="0"/>
    <x v="0"/>
    <x v="81"/>
  </r>
  <r>
    <x v="241"/>
    <x v="31"/>
    <x v="241"/>
    <x v="1"/>
    <x v="0"/>
    <x v="0"/>
    <x v="169"/>
  </r>
  <r>
    <x v="242"/>
    <x v="31"/>
    <x v="242"/>
    <x v="1"/>
    <x v="0"/>
    <x v="0"/>
    <x v="120"/>
  </r>
  <r>
    <x v="243"/>
    <x v="31"/>
    <x v="243"/>
    <x v="1"/>
    <x v="0"/>
    <x v="0"/>
    <x v="99"/>
  </r>
  <r>
    <x v="244"/>
    <x v="31"/>
    <x v="244"/>
    <x v="1"/>
    <x v="0"/>
    <x v="0"/>
    <x v="78"/>
  </r>
  <r>
    <x v="245"/>
    <x v="31"/>
    <x v="245"/>
    <x v="1"/>
    <x v="0"/>
    <x v="0"/>
    <x v="70"/>
  </r>
  <r>
    <x v="246"/>
    <x v="31"/>
    <x v="246"/>
    <x v="1"/>
    <x v="0"/>
    <x v="0"/>
    <x v="275"/>
  </r>
  <r>
    <x v="247"/>
    <x v="31"/>
    <x v="247"/>
    <x v="1"/>
    <x v="0"/>
    <x v="0"/>
    <x v="69"/>
  </r>
  <r>
    <x v="248"/>
    <x v="31"/>
    <x v="248"/>
    <x v="1"/>
    <x v="0"/>
    <x v="0"/>
    <x v="110"/>
  </r>
  <r>
    <x v="249"/>
    <x v="31"/>
    <x v="249"/>
    <x v="1"/>
    <x v="0"/>
    <x v="0"/>
    <x v="88"/>
  </r>
  <r>
    <x v="250"/>
    <x v="31"/>
    <x v="250"/>
    <x v="1"/>
    <x v="0"/>
    <x v="0"/>
    <x v="190"/>
  </r>
  <r>
    <x v="251"/>
    <x v="31"/>
    <x v="251"/>
    <x v="1"/>
    <x v="0"/>
    <x v="0"/>
    <x v="139"/>
  </r>
  <r>
    <x v="252"/>
    <x v="31"/>
    <x v="252"/>
    <x v="1"/>
    <x v="0"/>
    <x v="0"/>
    <x v="293"/>
  </r>
  <r>
    <x v="253"/>
    <x v="31"/>
    <x v="253"/>
    <x v="1"/>
    <x v="0"/>
    <x v="0"/>
    <x v="114"/>
  </r>
  <r>
    <x v="254"/>
    <x v="31"/>
    <x v="254"/>
    <x v="1"/>
    <x v="0"/>
    <x v="0"/>
    <x v="142"/>
  </r>
  <r>
    <x v="255"/>
    <x v="31"/>
    <x v="255"/>
    <x v="1"/>
    <x v="0"/>
    <x v="0"/>
    <x v="221"/>
  </r>
  <r>
    <x v="256"/>
    <x v="31"/>
    <x v="256"/>
    <x v="1"/>
    <x v="0"/>
    <x v="0"/>
    <x v="44"/>
  </r>
  <r>
    <x v="257"/>
    <x v="31"/>
    <x v="257"/>
    <x v="1"/>
    <x v="0"/>
    <x v="0"/>
    <x v="164"/>
  </r>
  <r>
    <x v="258"/>
    <x v="31"/>
    <x v="258"/>
    <x v="1"/>
    <x v="0"/>
    <x v="0"/>
    <x v="270"/>
  </r>
  <r>
    <x v="259"/>
    <x v="31"/>
    <x v="259"/>
    <x v="1"/>
    <x v="0"/>
    <x v="0"/>
    <x v="296"/>
  </r>
  <r>
    <x v="260"/>
    <x v="31"/>
    <x v="260"/>
    <x v="1"/>
    <x v="0"/>
    <x v="0"/>
    <x v="310"/>
  </r>
  <r>
    <x v="261"/>
    <x v="31"/>
    <x v="261"/>
    <x v="1"/>
    <x v="0"/>
    <x v="0"/>
    <x v="308"/>
  </r>
  <r>
    <x v="262"/>
    <x v="31"/>
    <x v="262"/>
    <x v="1"/>
    <x v="0"/>
    <x v="0"/>
    <x v="297"/>
  </r>
  <r>
    <x v="263"/>
    <x v="31"/>
    <x v="263"/>
    <x v="1"/>
    <x v="0"/>
    <x v="0"/>
    <x v="232"/>
  </r>
  <r>
    <x v="264"/>
    <x v="31"/>
    <x v="264"/>
    <x v="1"/>
    <x v="0"/>
    <x v="0"/>
    <x v="281"/>
  </r>
  <r>
    <x v="265"/>
    <x v="31"/>
    <x v="265"/>
    <x v="1"/>
    <x v="0"/>
    <x v="0"/>
    <x v="318"/>
  </r>
  <r>
    <x v="266"/>
    <x v="31"/>
    <x v="266"/>
    <x v="1"/>
    <x v="0"/>
    <x v="0"/>
    <x v="300"/>
  </r>
  <r>
    <x v="267"/>
    <x v="31"/>
    <x v="267"/>
    <x v="1"/>
    <x v="0"/>
    <x v="0"/>
    <x v="304"/>
  </r>
  <r>
    <x v="268"/>
    <x v="31"/>
    <x v="268"/>
    <x v="1"/>
    <x v="0"/>
    <x v="0"/>
    <x v="307"/>
  </r>
  <r>
    <x v="269"/>
    <x v="31"/>
    <x v="269"/>
    <x v="1"/>
    <x v="0"/>
    <x v="0"/>
    <x v="196"/>
  </r>
  <r>
    <x v="270"/>
    <x v="31"/>
    <x v="270"/>
    <x v="1"/>
    <x v="0"/>
    <x v="0"/>
    <x v="254"/>
  </r>
  <r>
    <x v="271"/>
    <x v="31"/>
    <x v="271"/>
    <x v="1"/>
    <x v="0"/>
    <x v="0"/>
    <x v="315"/>
  </r>
  <r>
    <x v="272"/>
    <x v="31"/>
    <x v="272"/>
    <x v="1"/>
    <x v="0"/>
    <x v="0"/>
    <x v="165"/>
  </r>
  <r>
    <x v="273"/>
    <x v="31"/>
    <x v="273"/>
    <x v="1"/>
    <x v="0"/>
    <x v="0"/>
    <x v="138"/>
  </r>
  <r>
    <x v="274"/>
    <x v="31"/>
    <x v="274"/>
    <x v="1"/>
    <x v="0"/>
    <x v="0"/>
    <x v="207"/>
  </r>
  <r>
    <x v="275"/>
    <x v="31"/>
    <x v="275"/>
    <x v="1"/>
    <x v="0"/>
    <x v="0"/>
    <x v="303"/>
  </r>
  <r>
    <x v="276"/>
    <x v="31"/>
    <x v="276"/>
    <x v="1"/>
    <x v="0"/>
    <x v="0"/>
    <x v="67"/>
  </r>
  <r>
    <x v="277"/>
    <x v="31"/>
    <x v="277"/>
    <x v="1"/>
    <x v="0"/>
    <x v="0"/>
    <x v="321"/>
  </r>
  <r>
    <x v="278"/>
    <x v="31"/>
    <x v="278"/>
    <x v="1"/>
    <x v="0"/>
    <x v="0"/>
    <x v="239"/>
  </r>
  <r>
    <x v="279"/>
    <x v="31"/>
    <x v="279"/>
    <x v="1"/>
    <x v="0"/>
    <x v="0"/>
    <x v="97"/>
  </r>
  <r>
    <x v="280"/>
    <x v="31"/>
    <x v="280"/>
    <x v="1"/>
    <x v="0"/>
    <x v="0"/>
    <x v="291"/>
  </r>
  <r>
    <x v="281"/>
    <x v="31"/>
    <x v="281"/>
    <x v="1"/>
    <x v="0"/>
    <x v="0"/>
    <x v="306"/>
  </r>
  <r>
    <x v="282"/>
    <x v="31"/>
    <x v="282"/>
    <x v="1"/>
    <x v="0"/>
    <x v="0"/>
    <x v="121"/>
  </r>
  <r>
    <x v="283"/>
    <x v="31"/>
    <x v="283"/>
    <x v="1"/>
    <x v="0"/>
    <x v="0"/>
    <x v="149"/>
  </r>
  <r>
    <x v="284"/>
    <x v="31"/>
    <x v="284"/>
    <x v="1"/>
    <x v="0"/>
    <x v="0"/>
    <x v="274"/>
  </r>
  <r>
    <x v="285"/>
    <x v="32"/>
    <x v="285"/>
    <x v="1"/>
    <x v="0"/>
    <x v="0"/>
    <x v="238"/>
  </r>
  <r>
    <x v="286"/>
    <x v="32"/>
    <x v="286"/>
    <x v="1"/>
    <x v="0"/>
    <x v="0"/>
    <x v="218"/>
  </r>
  <r>
    <x v="287"/>
    <x v="32"/>
    <x v="287"/>
    <x v="1"/>
    <x v="0"/>
    <x v="0"/>
    <x v="314"/>
  </r>
  <r>
    <x v="288"/>
    <x v="8"/>
    <x v="288"/>
    <x v="1"/>
    <x v="0"/>
    <x v="0"/>
    <x v="265"/>
  </r>
  <r>
    <x v="289"/>
    <x v="31"/>
    <x v="289"/>
    <x v="1"/>
    <x v="0"/>
    <x v="0"/>
    <x v="285"/>
  </r>
  <r>
    <x v="290"/>
    <x v="31"/>
    <x v="290"/>
    <x v="1"/>
    <x v="0"/>
    <x v="0"/>
    <x v="117"/>
  </r>
  <r>
    <x v="291"/>
    <x v="31"/>
    <x v="291"/>
    <x v="1"/>
    <x v="0"/>
    <x v="0"/>
    <x v="297"/>
  </r>
  <r>
    <x v="292"/>
    <x v="31"/>
    <x v="292"/>
    <x v="1"/>
    <x v="0"/>
    <x v="0"/>
    <x v="0"/>
  </r>
  <r>
    <x v="293"/>
    <x v="32"/>
    <x v="293"/>
    <x v="1"/>
    <x v="0"/>
    <x v="0"/>
    <x v="0"/>
  </r>
  <r>
    <x v="294"/>
    <x v="32"/>
    <x v="294"/>
    <x v="1"/>
    <x v="0"/>
    <x v="0"/>
    <x v="70"/>
  </r>
  <r>
    <x v="295"/>
    <x v="32"/>
    <x v="295"/>
    <x v="1"/>
    <x v="0"/>
    <x v="0"/>
    <x v="333"/>
  </r>
  <r>
    <x v="296"/>
    <x v="32"/>
    <x v="296"/>
    <x v="1"/>
    <x v="0"/>
    <x v="0"/>
    <x v="332"/>
  </r>
  <r>
    <x v="297"/>
    <x v="32"/>
    <x v="297"/>
    <x v="1"/>
    <x v="0"/>
    <x v="0"/>
    <x v="0"/>
  </r>
  <r>
    <x v="298"/>
    <x v="32"/>
    <x v="298"/>
    <x v="1"/>
    <x v="0"/>
    <x v="0"/>
    <x v="336"/>
  </r>
  <r>
    <x v="299"/>
    <x v="32"/>
    <x v="299"/>
    <x v="1"/>
    <x v="0"/>
    <x v="0"/>
    <x v="329"/>
  </r>
  <r>
    <x v="300"/>
    <x v="35"/>
    <x v="300"/>
    <x v="1"/>
    <x v="0"/>
    <x v="0"/>
    <x v="38"/>
  </r>
  <r>
    <x v="301"/>
    <x v="35"/>
    <x v="301"/>
    <x v="1"/>
    <x v="0"/>
    <x v="0"/>
    <x v="302"/>
  </r>
  <r>
    <x v="302"/>
    <x v="35"/>
    <x v="302"/>
    <x v="1"/>
    <x v="0"/>
    <x v="0"/>
    <x v="334"/>
  </r>
  <r>
    <x v="303"/>
    <x v="35"/>
    <x v="303"/>
    <x v="1"/>
    <x v="0"/>
    <x v="0"/>
    <x v="329"/>
  </r>
  <r>
    <x v="304"/>
    <x v="8"/>
    <x v="304"/>
    <x v="1"/>
    <x v="0"/>
    <x v="0"/>
    <x v="120"/>
  </r>
  <r>
    <x v="305"/>
    <x v="31"/>
    <x v="305"/>
    <x v="1"/>
    <x v="0"/>
    <x v="0"/>
    <x v="0"/>
  </r>
  <r>
    <x v="306"/>
    <x v="31"/>
    <x v="306"/>
    <x v="1"/>
    <x v="0"/>
    <x v="0"/>
    <x v="317"/>
  </r>
  <r>
    <x v="307"/>
    <x v="33"/>
    <x v="307"/>
    <x v="1"/>
    <x v="0"/>
    <x v="0"/>
    <x v="311"/>
  </r>
  <r>
    <x v="308"/>
    <x v="0"/>
    <x v="308"/>
    <x v="1"/>
    <x v="0"/>
    <x v="0"/>
    <x v="177"/>
  </r>
  <r>
    <x v="309"/>
    <x v="0"/>
    <x v="309"/>
    <x v="1"/>
    <x v="0"/>
    <x v="0"/>
    <x v="249"/>
  </r>
  <r>
    <x v="310"/>
    <x v="8"/>
    <x v="310"/>
    <x v="1"/>
    <x v="0"/>
    <x v="0"/>
    <x v="125"/>
  </r>
  <r>
    <x v="311"/>
    <x v="8"/>
    <x v="311"/>
    <x v="1"/>
    <x v="0"/>
    <x v="0"/>
    <x v="266"/>
  </r>
  <r>
    <x v="312"/>
    <x v="8"/>
    <x v="312"/>
    <x v="1"/>
    <x v="0"/>
    <x v="0"/>
    <x v="234"/>
  </r>
  <r>
    <x v="313"/>
    <x v="8"/>
    <x v="313"/>
    <x v="1"/>
    <x v="0"/>
    <x v="0"/>
    <x v="235"/>
  </r>
  <r>
    <x v="314"/>
    <x v="8"/>
    <x v="314"/>
    <x v="1"/>
    <x v="0"/>
    <x v="0"/>
    <x v="166"/>
  </r>
  <r>
    <x v="315"/>
    <x v="11"/>
    <x v="315"/>
    <x v="1"/>
    <x v="0"/>
    <x v="0"/>
    <x v="26"/>
  </r>
  <r>
    <x v="316"/>
    <x v="11"/>
    <x v="316"/>
    <x v="1"/>
    <x v="0"/>
    <x v="0"/>
    <x v="75"/>
  </r>
  <r>
    <x v="317"/>
    <x v="11"/>
    <x v="317"/>
    <x v="1"/>
    <x v="0"/>
    <x v="0"/>
    <x v="119"/>
  </r>
  <r>
    <x v="318"/>
    <x v="11"/>
    <x v="318"/>
    <x v="1"/>
    <x v="0"/>
    <x v="0"/>
    <x v="45"/>
  </r>
  <r>
    <x v="319"/>
    <x v="11"/>
    <x v="319"/>
    <x v="1"/>
    <x v="0"/>
    <x v="0"/>
    <x v="51"/>
  </r>
  <r>
    <x v="320"/>
    <x v="11"/>
    <x v="320"/>
    <x v="1"/>
    <x v="0"/>
    <x v="0"/>
    <x v="2"/>
  </r>
  <r>
    <x v="321"/>
    <x v="11"/>
    <x v="321"/>
    <x v="1"/>
    <x v="0"/>
    <x v="0"/>
    <x v="96"/>
  </r>
  <r>
    <x v="322"/>
    <x v="11"/>
    <x v="322"/>
    <x v="1"/>
    <x v="0"/>
    <x v="0"/>
    <x v="123"/>
  </r>
  <r>
    <x v="323"/>
    <x v="11"/>
    <x v="323"/>
    <x v="1"/>
    <x v="0"/>
    <x v="0"/>
    <x v="5"/>
  </r>
  <r>
    <x v="324"/>
    <x v="11"/>
    <x v="324"/>
    <x v="1"/>
    <x v="0"/>
    <x v="0"/>
    <x v="79"/>
  </r>
  <r>
    <x v="325"/>
    <x v="11"/>
    <x v="325"/>
    <x v="1"/>
    <x v="0"/>
    <x v="0"/>
    <x v="62"/>
  </r>
  <r>
    <x v="326"/>
    <x v="11"/>
    <x v="326"/>
    <x v="1"/>
    <x v="0"/>
    <x v="0"/>
    <x v="117"/>
  </r>
  <r>
    <x v="327"/>
    <x v="11"/>
    <x v="327"/>
    <x v="1"/>
    <x v="0"/>
    <x v="0"/>
    <x v="63"/>
  </r>
  <r>
    <x v="328"/>
    <x v="11"/>
    <x v="328"/>
    <x v="1"/>
    <x v="0"/>
    <x v="0"/>
    <x v="80"/>
  </r>
  <r>
    <x v="329"/>
    <x v="11"/>
    <x v="329"/>
    <x v="1"/>
    <x v="0"/>
    <x v="0"/>
    <x v="39"/>
  </r>
  <r>
    <x v="330"/>
    <x v="11"/>
    <x v="330"/>
    <x v="1"/>
    <x v="0"/>
    <x v="0"/>
    <x v="126"/>
  </r>
  <r>
    <x v="331"/>
    <x v="11"/>
    <x v="331"/>
    <x v="1"/>
    <x v="0"/>
    <x v="0"/>
    <x v="124"/>
  </r>
  <r>
    <x v="332"/>
    <x v="11"/>
    <x v="332"/>
    <x v="1"/>
    <x v="0"/>
    <x v="0"/>
    <x v="127"/>
  </r>
  <r>
    <x v="333"/>
    <x v="11"/>
    <x v="333"/>
    <x v="1"/>
    <x v="0"/>
    <x v="0"/>
    <x v="78"/>
  </r>
  <r>
    <x v="334"/>
    <x v="14"/>
    <x v="334"/>
    <x v="1"/>
    <x v="0"/>
    <x v="0"/>
    <x v="9"/>
  </r>
  <r>
    <x v="335"/>
    <x v="14"/>
    <x v="335"/>
    <x v="1"/>
    <x v="0"/>
    <x v="0"/>
    <x v="122"/>
  </r>
  <r>
    <x v="336"/>
    <x v="13"/>
    <x v="336"/>
    <x v="1"/>
    <x v="0"/>
    <x v="0"/>
    <x v="67"/>
  </r>
  <r>
    <x v="337"/>
    <x v="13"/>
    <x v="337"/>
    <x v="1"/>
    <x v="0"/>
    <x v="0"/>
    <x v="227"/>
  </r>
  <r>
    <x v="338"/>
    <x v="13"/>
    <x v="338"/>
    <x v="1"/>
    <x v="0"/>
    <x v="0"/>
    <x v="243"/>
  </r>
  <r>
    <x v="339"/>
    <x v="13"/>
    <x v="339"/>
    <x v="1"/>
    <x v="0"/>
    <x v="0"/>
    <x v="105"/>
  </r>
  <r>
    <x v="340"/>
    <x v="13"/>
    <x v="340"/>
    <x v="1"/>
    <x v="0"/>
    <x v="0"/>
    <x v="206"/>
  </r>
  <r>
    <x v="341"/>
    <x v="13"/>
    <x v="341"/>
    <x v="1"/>
    <x v="0"/>
    <x v="0"/>
    <x v="70"/>
  </r>
  <r>
    <x v="342"/>
    <x v="13"/>
    <x v="342"/>
    <x v="1"/>
    <x v="0"/>
    <x v="0"/>
    <x v="133"/>
  </r>
  <r>
    <x v="343"/>
    <x v="13"/>
    <x v="343"/>
    <x v="1"/>
    <x v="0"/>
    <x v="0"/>
    <x v="42"/>
  </r>
  <r>
    <x v="344"/>
    <x v="13"/>
    <x v="344"/>
    <x v="1"/>
    <x v="0"/>
    <x v="0"/>
    <x v="88"/>
  </r>
  <r>
    <x v="345"/>
    <x v="13"/>
    <x v="345"/>
    <x v="1"/>
    <x v="0"/>
    <x v="0"/>
    <x v="282"/>
  </r>
  <r>
    <x v="346"/>
    <x v="13"/>
    <x v="346"/>
    <x v="1"/>
    <x v="0"/>
    <x v="0"/>
    <x v="15"/>
  </r>
  <r>
    <x v="347"/>
    <x v="13"/>
    <x v="347"/>
    <x v="1"/>
    <x v="0"/>
    <x v="0"/>
    <x v="47"/>
  </r>
  <r>
    <x v="348"/>
    <x v="13"/>
    <x v="348"/>
    <x v="1"/>
    <x v="0"/>
    <x v="0"/>
    <x v="89"/>
  </r>
  <r>
    <x v="349"/>
    <x v="13"/>
    <x v="349"/>
    <x v="1"/>
    <x v="0"/>
    <x v="0"/>
    <x v="5"/>
  </r>
  <r>
    <x v="350"/>
    <x v="13"/>
    <x v="350"/>
    <x v="1"/>
    <x v="0"/>
    <x v="0"/>
    <x v="168"/>
  </r>
  <r>
    <x v="351"/>
    <x v="13"/>
    <x v="351"/>
    <x v="1"/>
    <x v="0"/>
    <x v="0"/>
    <x v="71"/>
  </r>
  <r>
    <x v="352"/>
    <x v="13"/>
    <x v="352"/>
    <x v="1"/>
    <x v="0"/>
    <x v="0"/>
    <x v="24"/>
  </r>
  <r>
    <x v="353"/>
    <x v="13"/>
    <x v="353"/>
    <x v="1"/>
    <x v="0"/>
    <x v="0"/>
    <x v="74"/>
  </r>
  <r>
    <x v="354"/>
    <x v="13"/>
    <x v="354"/>
    <x v="1"/>
    <x v="0"/>
    <x v="0"/>
    <x v="78"/>
  </r>
  <r>
    <x v="355"/>
    <x v="13"/>
    <x v="355"/>
    <x v="1"/>
    <x v="0"/>
    <x v="0"/>
    <x v="4"/>
  </r>
  <r>
    <x v="356"/>
    <x v="13"/>
    <x v="356"/>
    <x v="1"/>
    <x v="0"/>
    <x v="0"/>
    <x v="4"/>
  </r>
  <r>
    <x v="357"/>
    <x v="13"/>
    <x v="357"/>
    <x v="1"/>
    <x v="0"/>
    <x v="0"/>
    <x v="75"/>
  </r>
  <r>
    <x v="358"/>
    <x v="13"/>
    <x v="358"/>
    <x v="1"/>
    <x v="0"/>
    <x v="0"/>
    <x v="118"/>
  </r>
  <r>
    <x v="359"/>
    <x v="13"/>
    <x v="359"/>
    <x v="1"/>
    <x v="0"/>
    <x v="0"/>
    <x v="89"/>
  </r>
  <r>
    <x v="360"/>
    <x v="13"/>
    <x v="360"/>
    <x v="1"/>
    <x v="0"/>
    <x v="0"/>
    <x v="43"/>
  </r>
  <r>
    <x v="361"/>
    <x v="13"/>
    <x v="361"/>
    <x v="1"/>
    <x v="0"/>
    <x v="0"/>
    <x v="116"/>
  </r>
  <r>
    <x v="362"/>
    <x v="13"/>
    <x v="362"/>
    <x v="1"/>
    <x v="0"/>
    <x v="0"/>
    <x v="66"/>
  </r>
  <r>
    <x v="363"/>
    <x v="13"/>
    <x v="363"/>
    <x v="1"/>
    <x v="0"/>
    <x v="0"/>
    <x v="144"/>
  </r>
  <r>
    <x v="364"/>
    <x v="13"/>
    <x v="364"/>
    <x v="1"/>
    <x v="0"/>
    <x v="0"/>
    <x v="1"/>
  </r>
  <r>
    <x v="365"/>
    <x v="13"/>
    <x v="365"/>
    <x v="1"/>
    <x v="0"/>
    <x v="0"/>
    <x v="72"/>
  </r>
  <r>
    <x v="366"/>
    <x v="13"/>
    <x v="366"/>
    <x v="1"/>
    <x v="0"/>
    <x v="0"/>
    <x v="124"/>
  </r>
  <r>
    <x v="367"/>
    <x v="13"/>
    <x v="367"/>
    <x v="1"/>
    <x v="0"/>
    <x v="0"/>
    <x v="18"/>
  </r>
  <r>
    <x v="368"/>
    <x v="17"/>
    <x v="368"/>
    <x v="1"/>
    <x v="0"/>
    <x v="0"/>
    <x v="160"/>
  </r>
  <r>
    <x v="369"/>
    <x v="17"/>
    <x v="369"/>
    <x v="1"/>
    <x v="0"/>
    <x v="0"/>
    <x v="227"/>
  </r>
  <r>
    <x v="370"/>
    <x v="17"/>
    <x v="370"/>
    <x v="1"/>
    <x v="0"/>
    <x v="0"/>
    <x v="68"/>
  </r>
  <r>
    <x v="371"/>
    <x v="17"/>
    <x v="371"/>
    <x v="1"/>
    <x v="0"/>
    <x v="0"/>
    <x v="41"/>
  </r>
  <r>
    <x v="372"/>
    <x v="17"/>
    <x v="372"/>
    <x v="1"/>
    <x v="0"/>
    <x v="0"/>
    <x v="273"/>
  </r>
  <r>
    <x v="373"/>
    <x v="17"/>
    <x v="373"/>
    <x v="1"/>
    <x v="0"/>
    <x v="0"/>
    <x v="90"/>
  </r>
  <r>
    <x v="374"/>
    <x v="17"/>
    <x v="374"/>
    <x v="1"/>
    <x v="0"/>
    <x v="0"/>
    <x v="106"/>
  </r>
  <r>
    <x v="375"/>
    <x v="17"/>
    <x v="375"/>
    <x v="1"/>
    <x v="0"/>
    <x v="0"/>
    <x v="11"/>
  </r>
  <r>
    <x v="376"/>
    <x v="17"/>
    <x v="376"/>
    <x v="1"/>
    <x v="0"/>
    <x v="0"/>
    <x v="85"/>
  </r>
  <r>
    <x v="377"/>
    <x v="17"/>
    <x v="377"/>
    <x v="1"/>
    <x v="0"/>
    <x v="0"/>
    <x v="131"/>
  </r>
  <r>
    <x v="378"/>
    <x v="17"/>
    <x v="378"/>
    <x v="1"/>
    <x v="0"/>
    <x v="0"/>
    <x v="82"/>
  </r>
  <r>
    <x v="379"/>
    <x v="17"/>
    <x v="379"/>
    <x v="1"/>
    <x v="0"/>
    <x v="0"/>
    <x v="118"/>
  </r>
  <r>
    <x v="380"/>
    <x v="17"/>
    <x v="380"/>
    <x v="1"/>
    <x v="0"/>
    <x v="0"/>
    <x v="302"/>
  </r>
  <r>
    <x v="381"/>
    <x v="17"/>
    <x v="381"/>
    <x v="1"/>
    <x v="0"/>
    <x v="0"/>
    <x v="111"/>
  </r>
  <r>
    <x v="382"/>
    <x v="17"/>
    <x v="382"/>
    <x v="1"/>
    <x v="0"/>
    <x v="0"/>
    <x v="5"/>
  </r>
  <r>
    <x v="383"/>
    <x v="16"/>
    <x v="383"/>
    <x v="1"/>
    <x v="0"/>
    <x v="0"/>
    <x v="248"/>
  </r>
  <r>
    <x v="384"/>
    <x v="19"/>
    <x v="384"/>
    <x v="1"/>
    <x v="0"/>
    <x v="0"/>
    <x v="126"/>
  </r>
  <r>
    <x v="385"/>
    <x v="19"/>
    <x v="385"/>
    <x v="1"/>
    <x v="0"/>
    <x v="0"/>
    <x v="280"/>
  </r>
  <r>
    <x v="386"/>
    <x v="19"/>
    <x v="386"/>
    <x v="1"/>
    <x v="0"/>
    <x v="0"/>
    <x v="271"/>
  </r>
  <r>
    <x v="387"/>
    <x v="19"/>
    <x v="387"/>
    <x v="1"/>
    <x v="0"/>
    <x v="0"/>
    <x v="299"/>
  </r>
  <r>
    <x v="388"/>
    <x v="19"/>
    <x v="388"/>
    <x v="1"/>
    <x v="0"/>
    <x v="0"/>
    <x v="267"/>
  </r>
  <r>
    <x v="389"/>
    <x v="19"/>
    <x v="389"/>
    <x v="1"/>
    <x v="0"/>
    <x v="0"/>
    <x v="304"/>
  </r>
  <r>
    <x v="390"/>
    <x v="19"/>
    <x v="390"/>
    <x v="1"/>
    <x v="0"/>
    <x v="0"/>
    <x v="160"/>
  </r>
  <r>
    <x v="391"/>
    <x v="19"/>
    <x v="391"/>
    <x v="1"/>
    <x v="0"/>
    <x v="0"/>
    <x v="237"/>
  </r>
  <r>
    <x v="392"/>
    <x v="19"/>
    <x v="392"/>
    <x v="1"/>
    <x v="0"/>
    <x v="0"/>
    <x v="121"/>
  </r>
  <r>
    <x v="393"/>
    <x v="19"/>
    <x v="393"/>
    <x v="1"/>
    <x v="0"/>
    <x v="0"/>
    <x v="159"/>
  </r>
  <r>
    <x v="394"/>
    <x v="19"/>
    <x v="394"/>
    <x v="1"/>
    <x v="0"/>
    <x v="0"/>
    <x v="256"/>
  </r>
  <r>
    <x v="395"/>
    <x v="19"/>
    <x v="395"/>
    <x v="1"/>
    <x v="0"/>
    <x v="0"/>
    <x v="284"/>
  </r>
  <r>
    <x v="396"/>
    <x v="13"/>
    <x v="396"/>
    <x v="1"/>
    <x v="0"/>
    <x v="0"/>
    <x v="50"/>
  </r>
  <r>
    <x v="397"/>
    <x v="15"/>
    <x v="397"/>
    <x v="1"/>
    <x v="0"/>
    <x v="0"/>
    <x v="138"/>
  </r>
  <r>
    <x v="398"/>
    <x v="15"/>
    <x v="398"/>
    <x v="1"/>
    <x v="0"/>
    <x v="0"/>
    <x v="131"/>
  </r>
  <r>
    <x v="399"/>
    <x v="15"/>
    <x v="399"/>
    <x v="1"/>
    <x v="0"/>
    <x v="0"/>
    <x v="30"/>
  </r>
  <r>
    <x v="400"/>
    <x v="15"/>
    <x v="400"/>
    <x v="1"/>
    <x v="0"/>
    <x v="0"/>
    <x v="201"/>
  </r>
  <r>
    <x v="401"/>
    <x v="15"/>
    <x v="401"/>
    <x v="1"/>
    <x v="0"/>
    <x v="0"/>
    <x v="272"/>
  </r>
  <r>
    <x v="402"/>
    <x v="15"/>
    <x v="402"/>
    <x v="1"/>
    <x v="0"/>
    <x v="0"/>
    <x v="226"/>
  </r>
  <r>
    <x v="403"/>
    <x v="15"/>
    <x v="403"/>
    <x v="1"/>
    <x v="0"/>
    <x v="0"/>
    <x v="32"/>
  </r>
  <r>
    <x v="404"/>
    <x v="15"/>
    <x v="404"/>
    <x v="1"/>
    <x v="0"/>
    <x v="0"/>
    <x v="12"/>
  </r>
  <r>
    <x v="405"/>
    <x v="15"/>
    <x v="405"/>
    <x v="1"/>
    <x v="0"/>
    <x v="0"/>
    <x v="170"/>
  </r>
  <r>
    <x v="406"/>
    <x v="15"/>
    <x v="406"/>
    <x v="1"/>
    <x v="0"/>
    <x v="0"/>
    <x v="51"/>
  </r>
  <r>
    <x v="407"/>
    <x v="13"/>
    <x v="407"/>
    <x v="1"/>
    <x v="0"/>
    <x v="0"/>
    <x v="75"/>
  </r>
  <r>
    <x v="408"/>
    <x v="13"/>
    <x v="408"/>
    <x v="1"/>
    <x v="0"/>
    <x v="0"/>
    <x v="6"/>
  </r>
  <r>
    <x v="409"/>
    <x v="13"/>
    <x v="409"/>
    <x v="1"/>
    <x v="0"/>
    <x v="0"/>
    <x v="144"/>
  </r>
  <r>
    <x v="410"/>
    <x v="13"/>
    <x v="410"/>
    <x v="1"/>
    <x v="0"/>
    <x v="0"/>
    <x v="0"/>
  </r>
  <r>
    <x v="411"/>
    <x v="13"/>
    <x v="411"/>
    <x v="1"/>
    <x v="0"/>
    <x v="0"/>
    <x v="251"/>
  </r>
  <r>
    <x v="412"/>
    <x v="13"/>
    <x v="412"/>
    <x v="1"/>
    <x v="0"/>
    <x v="0"/>
    <x v="28"/>
  </r>
  <r>
    <x v="413"/>
    <x v="13"/>
    <x v="413"/>
    <x v="1"/>
    <x v="0"/>
    <x v="0"/>
    <x v="201"/>
  </r>
  <r>
    <x v="414"/>
    <x v="16"/>
    <x v="414"/>
    <x v="1"/>
    <x v="0"/>
    <x v="0"/>
    <x v="286"/>
  </r>
  <r>
    <x v="415"/>
    <x v="33"/>
    <x v="415"/>
    <x v="1"/>
    <x v="0"/>
    <x v="0"/>
    <x v="131"/>
  </r>
  <r>
    <x v="416"/>
    <x v="33"/>
    <x v="416"/>
    <x v="1"/>
    <x v="0"/>
    <x v="0"/>
    <x v="29"/>
  </r>
  <r>
    <x v="417"/>
    <x v="33"/>
    <x v="417"/>
    <x v="1"/>
    <x v="0"/>
    <x v="0"/>
    <x v="289"/>
  </r>
  <r>
    <x v="418"/>
    <x v="13"/>
    <x v="418"/>
    <x v="1"/>
    <x v="0"/>
    <x v="0"/>
    <x v="2"/>
  </r>
  <r>
    <x v="419"/>
    <x v="16"/>
    <x v="419"/>
    <x v="1"/>
    <x v="0"/>
    <x v="0"/>
    <x v="305"/>
  </r>
  <r>
    <x v="420"/>
    <x v="13"/>
    <x v="420"/>
    <x v="1"/>
    <x v="0"/>
    <x v="0"/>
    <x v="112"/>
  </r>
  <r>
    <x v="421"/>
    <x v="13"/>
    <x v="421"/>
    <x v="1"/>
    <x v="0"/>
    <x v="0"/>
    <x v="23"/>
  </r>
  <r>
    <x v="422"/>
    <x v="13"/>
    <x v="422"/>
    <x v="1"/>
    <x v="0"/>
    <x v="0"/>
    <x v="215"/>
  </r>
  <r>
    <x v="423"/>
    <x v="13"/>
    <x v="423"/>
    <x v="1"/>
    <x v="0"/>
    <x v="0"/>
    <x v="132"/>
  </r>
  <r>
    <x v="424"/>
    <x v="13"/>
    <x v="424"/>
    <x v="1"/>
    <x v="0"/>
    <x v="0"/>
    <x v="299"/>
  </r>
  <r>
    <x v="425"/>
    <x v="13"/>
    <x v="425"/>
    <x v="1"/>
    <x v="0"/>
    <x v="0"/>
    <x v="148"/>
  </r>
  <r>
    <x v="426"/>
    <x v="13"/>
    <x v="426"/>
    <x v="1"/>
    <x v="0"/>
    <x v="0"/>
    <x v="1"/>
  </r>
  <r>
    <x v="427"/>
    <x v="24"/>
    <x v="427"/>
    <x v="1"/>
    <x v="0"/>
    <x v="0"/>
    <x v="68"/>
  </r>
  <r>
    <x v="428"/>
    <x v="24"/>
    <x v="428"/>
    <x v="1"/>
    <x v="0"/>
    <x v="0"/>
    <x v="1"/>
  </r>
  <r>
    <x v="429"/>
    <x v="24"/>
    <x v="429"/>
    <x v="1"/>
    <x v="0"/>
    <x v="0"/>
    <x v="29"/>
  </r>
  <r>
    <x v="430"/>
    <x v="24"/>
    <x v="430"/>
    <x v="1"/>
    <x v="0"/>
    <x v="0"/>
    <x v="37"/>
  </r>
  <r>
    <x v="431"/>
    <x v="24"/>
    <x v="431"/>
    <x v="1"/>
    <x v="0"/>
    <x v="0"/>
    <x v="0"/>
  </r>
  <r>
    <x v="432"/>
    <x v="24"/>
    <x v="432"/>
    <x v="1"/>
    <x v="0"/>
    <x v="0"/>
    <x v="64"/>
  </r>
  <r>
    <x v="433"/>
    <x v="24"/>
    <x v="433"/>
    <x v="1"/>
    <x v="0"/>
    <x v="0"/>
    <x v="81"/>
  </r>
  <r>
    <x v="434"/>
    <x v="24"/>
    <x v="434"/>
    <x v="1"/>
    <x v="0"/>
    <x v="0"/>
    <x v="2"/>
  </r>
  <r>
    <x v="435"/>
    <x v="24"/>
    <x v="435"/>
    <x v="1"/>
    <x v="0"/>
    <x v="0"/>
    <x v="11"/>
  </r>
  <r>
    <x v="436"/>
    <x v="24"/>
    <x v="436"/>
    <x v="1"/>
    <x v="0"/>
    <x v="0"/>
    <x v="290"/>
  </r>
  <r>
    <x v="437"/>
    <x v="24"/>
    <x v="437"/>
    <x v="1"/>
    <x v="0"/>
    <x v="0"/>
    <x v="48"/>
  </r>
  <r>
    <x v="438"/>
    <x v="24"/>
    <x v="438"/>
    <x v="1"/>
    <x v="0"/>
    <x v="0"/>
    <x v="91"/>
  </r>
  <r>
    <x v="439"/>
    <x v="24"/>
    <x v="439"/>
    <x v="1"/>
    <x v="0"/>
    <x v="0"/>
    <x v="169"/>
  </r>
  <r>
    <x v="440"/>
    <x v="24"/>
    <x v="440"/>
    <x v="1"/>
    <x v="0"/>
    <x v="0"/>
    <x v="22"/>
  </r>
  <r>
    <x v="441"/>
    <x v="24"/>
    <x v="441"/>
    <x v="1"/>
    <x v="0"/>
    <x v="0"/>
    <x v="27"/>
  </r>
  <r>
    <x v="442"/>
    <x v="24"/>
    <x v="442"/>
    <x v="1"/>
    <x v="0"/>
    <x v="0"/>
    <x v="124"/>
  </r>
  <r>
    <x v="443"/>
    <x v="24"/>
    <x v="443"/>
    <x v="1"/>
    <x v="0"/>
    <x v="0"/>
    <x v="94"/>
  </r>
  <r>
    <x v="444"/>
    <x v="24"/>
    <x v="444"/>
    <x v="1"/>
    <x v="0"/>
    <x v="0"/>
    <x v="3"/>
  </r>
  <r>
    <x v="445"/>
    <x v="24"/>
    <x v="445"/>
    <x v="1"/>
    <x v="0"/>
    <x v="0"/>
    <x v="221"/>
  </r>
  <r>
    <x v="446"/>
    <x v="24"/>
    <x v="446"/>
    <x v="1"/>
    <x v="0"/>
    <x v="0"/>
    <x v="20"/>
  </r>
  <r>
    <x v="447"/>
    <x v="24"/>
    <x v="447"/>
    <x v="1"/>
    <x v="0"/>
    <x v="0"/>
    <x v="3"/>
  </r>
  <r>
    <x v="448"/>
    <x v="24"/>
    <x v="448"/>
    <x v="1"/>
    <x v="0"/>
    <x v="0"/>
    <x v="302"/>
  </r>
  <r>
    <x v="449"/>
    <x v="24"/>
    <x v="449"/>
    <x v="1"/>
    <x v="0"/>
    <x v="0"/>
    <x v="16"/>
  </r>
  <r>
    <x v="450"/>
    <x v="24"/>
    <x v="450"/>
    <x v="1"/>
    <x v="0"/>
    <x v="0"/>
    <x v="300"/>
  </r>
  <r>
    <x v="451"/>
    <x v="24"/>
    <x v="451"/>
    <x v="1"/>
    <x v="0"/>
    <x v="0"/>
    <x v="68"/>
  </r>
  <r>
    <x v="452"/>
    <x v="24"/>
    <x v="452"/>
    <x v="1"/>
    <x v="0"/>
    <x v="0"/>
    <x v="216"/>
  </r>
  <r>
    <x v="453"/>
    <x v="24"/>
    <x v="453"/>
    <x v="1"/>
    <x v="0"/>
    <x v="0"/>
    <x v="1"/>
  </r>
  <r>
    <x v="454"/>
    <x v="24"/>
    <x v="454"/>
    <x v="1"/>
    <x v="0"/>
    <x v="0"/>
    <x v="2"/>
  </r>
  <r>
    <x v="455"/>
    <x v="34"/>
    <x v="455"/>
    <x v="1"/>
    <x v="0"/>
    <x v="0"/>
    <x v="173"/>
  </r>
  <r>
    <x v="456"/>
    <x v="34"/>
    <x v="456"/>
    <x v="1"/>
    <x v="0"/>
    <x v="0"/>
    <x v="327"/>
  </r>
  <r>
    <x v="457"/>
    <x v="34"/>
    <x v="457"/>
    <x v="1"/>
    <x v="0"/>
    <x v="0"/>
    <x v="80"/>
  </r>
  <r>
    <x v="458"/>
    <x v="34"/>
    <x v="458"/>
    <x v="1"/>
    <x v="0"/>
    <x v="0"/>
    <x v="186"/>
  </r>
  <r>
    <x v="459"/>
    <x v="34"/>
    <x v="459"/>
    <x v="1"/>
    <x v="0"/>
    <x v="0"/>
    <x v="298"/>
  </r>
  <r>
    <x v="460"/>
    <x v="34"/>
    <x v="460"/>
    <x v="1"/>
    <x v="0"/>
    <x v="0"/>
    <x v="135"/>
  </r>
  <r>
    <x v="461"/>
    <x v="10"/>
    <x v="461"/>
    <x v="1"/>
    <x v="0"/>
    <x v="0"/>
    <x v="124"/>
  </r>
  <r>
    <x v="462"/>
    <x v="18"/>
    <x v="462"/>
    <x v="1"/>
    <x v="0"/>
    <x v="0"/>
    <x v="58"/>
  </r>
  <r>
    <x v="463"/>
    <x v="12"/>
    <x v="463"/>
    <x v="1"/>
    <x v="0"/>
    <x v="0"/>
    <x v="167"/>
  </r>
  <r>
    <x v="464"/>
    <x v="27"/>
    <x v="464"/>
    <x v="1"/>
    <x v="0"/>
    <x v="0"/>
    <x v="258"/>
  </r>
  <r>
    <x v="465"/>
    <x v="10"/>
    <x v="465"/>
    <x v="1"/>
    <x v="0"/>
    <x v="0"/>
    <x v="323"/>
  </r>
  <r>
    <x v="466"/>
    <x v="20"/>
    <x v="466"/>
    <x v="1"/>
    <x v="0"/>
    <x v="0"/>
    <x v="0"/>
  </r>
  <r>
    <x v="467"/>
    <x v="21"/>
    <x v="467"/>
    <x v="1"/>
    <x v="0"/>
    <x v="0"/>
    <x v="298"/>
  </r>
  <r>
    <x v="468"/>
    <x v="18"/>
    <x v="468"/>
    <x v="1"/>
    <x v="0"/>
    <x v="0"/>
    <x v="14"/>
  </r>
  <r>
    <x v="469"/>
    <x v="22"/>
    <x v="469"/>
    <x v="1"/>
    <x v="0"/>
    <x v="0"/>
    <x v="204"/>
  </r>
  <r>
    <x v="470"/>
    <x v="20"/>
    <x v="470"/>
    <x v="1"/>
    <x v="0"/>
    <x v="0"/>
    <x v="131"/>
  </r>
  <r>
    <x v="471"/>
    <x v="20"/>
    <x v="471"/>
    <x v="1"/>
    <x v="0"/>
    <x v="0"/>
    <x v="171"/>
  </r>
  <r>
    <x v="472"/>
    <x v="20"/>
    <x v="472"/>
    <x v="1"/>
    <x v="0"/>
    <x v="0"/>
    <x v="230"/>
  </r>
  <r>
    <x v="473"/>
    <x v="25"/>
    <x v="473"/>
    <x v="1"/>
    <x v="0"/>
    <x v="0"/>
    <x v="288"/>
  </r>
  <r>
    <x v="474"/>
    <x v="20"/>
    <x v="474"/>
    <x v="1"/>
    <x v="0"/>
    <x v="0"/>
    <x v="157"/>
  </r>
  <r>
    <x v="475"/>
    <x v="18"/>
    <x v="475"/>
    <x v="1"/>
    <x v="0"/>
    <x v="0"/>
    <x v="86"/>
  </r>
  <r>
    <x v="476"/>
    <x v="20"/>
    <x v="476"/>
    <x v="1"/>
    <x v="0"/>
    <x v="0"/>
    <x v="129"/>
  </r>
  <r>
    <x v="477"/>
    <x v="9"/>
    <x v="477"/>
    <x v="1"/>
    <x v="0"/>
    <x v="0"/>
    <x v="175"/>
  </r>
  <r>
    <x v="478"/>
    <x v="22"/>
    <x v="478"/>
    <x v="1"/>
    <x v="0"/>
    <x v="0"/>
    <x v="157"/>
  </r>
  <r>
    <x v="479"/>
    <x v="20"/>
    <x v="479"/>
    <x v="1"/>
    <x v="0"/>
    <x v="0"/>
    <x v="20"/>
  </r>
  <r>
    <x v="480"/>
    <x v="20"/>
    <x v="480"/>
    <x v="1"/>
    <x v="0"/>
    <x v="0"/>
    <x v="114"/>
  </r>
  <r>
    <x v="481"/>
    <x v="20"/>
    <x v="481"/>
    <x v="1"/>
    <x v="0"/>
    <x v="0"/>
    <x v="112"/>
  </r>
  <r>
    <x v="482"/>
    <x v="9"/>
    <x v="482"/>
    <x v="1"/>
    <x v="0"/>
    <x v="0"/>
    <x v="150"/>
  </r>
  <r>
    <x v="483"/>
    <x v="18"/>
    <x v="483"/>
    <x v="1"/>
    <x v="0"/>
    <x v="0"/>
    <x v="29"/>
  </r>
  <r>
    <x v="484"/>
    <x v="18"/>
    <x v="484"/>
    <x v="1"/>
    <x v="0"/>
    <x v="0"/>
    <x v="194"/>
  </r>
  <r>
    <x v="485"/>
    <x v="18"/>
    <x v="485"/>
    <x v="1"/>
    <x v="0"/>
    <x v="0"/>
    <x v="65"/>
  </r>
  <r>
    <x v="486"/>
    <x v="20"/>
    <x v="486"/>
    <x v="1"/>
    <x v="0"/>
    <x v="0"/>
    <x v="93"/>
  </r>
  <r>
    <x v="487"/>
    <x v="20"/>
    <x v="487"/>
    <x v="1"/>
    <x v="0"/>
    <x v="0"/>
    <x v="82"/>
  </r>
  <r>
    <x v="488"/>
    <x v="18"/>
    <x v="488"/>
    <x v="1"/>
    <x v="0"/>
    <x v="0"/>
    <x v="156"/>
  </r>
  <r>
    <x v="489"/>
    <x v="34"/>
    <x v="490"/>
    <x v="1"/>
    <x v="0"/>
    <x v="0"/>
    <x v="25"/>
  </r>
  <r>
    <x v="490"/>
    <x v="34"/>
    <x v="491"/>
    <x v="1"/>
    <x v="0"/>
    <x v="0"/>
    <x v="173"/>
  </r>
  <r>
    <x v="491"/>
    <x v="34"/>
    <x v="492"/>
    <x v="1"/>
    <x v="0"/>
    <x v="0"/>
    <x v="327"/>
  </r>
  <r>
    <x v="492"/>
    <x v="34"/>
    <x v="493"/>
    <x v="1"/>
    <x v="0"/>
    <x v="0"/>
    <x v="80"/>
  </r>
  <r>
    <x v="493"/>
    <x v="34"/>
    <x v="494"/>
    <x v="1"/>
    <x v="0"/>
    <x v="0"/>
    <x v="186"/>
  </r>
  <r>
    <x v="494"/>
    <x v="34"/>
    <x v="495"/>
    <x v="1"/>
    <x v="0"/>
    <x v="0"/>
    <x v="298"/>
  </r>
  <r>
    <x v="495"/>
    <x v="34"/>
    <x v="496"/>
    <x v="1"/>
    <x v="0"/>
    <x v="0"/>
    <x v="17"/>
  </r>
  <r>
    <x v="496"/>
    <x v="20"/>
    <x v="497"/>
    <x v="1"/>
    <x v="0"/>
    <x v="0"/>
    <x v="115"/>
  </r>
  <r>
    <x v="497"/>
    <x v="20"/>
    <x v="498"/>
    <x v="1"/>
    <x v="0"/>
    <x v="0"/>
    <x v="182"/>
  </r>
  <r>
    <x v="498"/>
    <x v="28"/>
    <x v="499"/>
    <x v="1"/>
    <x v="0"/>
    <x v="0"/>
    <x v="257"/>
  </r>
  <r>
    <x v="499"/>
    <x v="24"/>
    <x v="500"/>
    <x v="1"/>
    <x v="0"/>
    <x v="0"/>
    <x v="56"/>
  </r>
  <r>
    <x v="500"/>
    <x v="24"/>
    <x v="501"/>
    <x v="1"/>
    <x v="0"/>
    <x v="0"/>
    <x v="1"/>
  </r>
  <r>
    <x v="501"/>
    <x v="31"/>
    <x v="502"/>
    <x v="1"/>
    <x v="0"/>
    <x v="0"/>
    <x v="312"/>
  </r>
  <r>
    <x v="502"/>
    <x v="31"/>
    <x v="503"/>
    <x v="1"/>
    <x v="0"/>
    <x v="0"/>
    <x v="104"/>
  </r>
  <r>
    <x v="503"/>
    <x v="8"/>
    <x v="504"/>
    <x v="1"/>
    <x v="0"/>
    <x v="0"/>
    <x v="21"/>
  </r>
  <r>
    <x v="504"/>
    <x v="18"/>
    <x v="505"/>
    <x v="1"/>
    <x v="0"/>
    <x v="0"/>
    <x v="19"/>
  </r>
  <r>
    <x v="505"/>
    <x v="24"/>
    <x v="506"/>
    <x v="1"/>
    <x v="0"/>
    <x v="0"/>
    <x v="4"/>
  </r>
  <r>
    <x v="506"/>
    <x v="24"/>
    <x v="507"/>
    <x v="1"/>
    <x v="0"/>
    <x v="0"/>
    <x v="60"/>
  </r>
  <r>
    <x v="507"/>
    <x v="34"/>
    <x v="489"/>
    <x v="0"/>
    <x v="0"/>
    <x v="0"/>
    <x v="337"/>
  </r>
  <r>
    <x v="508"/>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7"/>
  </r>
  <r>
    <x v="509"/>
    <x v="36"/>
    <x v="508"/>
    <x v="2"/>
    <x v="1"/>
    <x v="1"/>
    <x v="338"/>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 /></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0" asteriskTotals="0" cacheId="1" chartFormat="0" colGrandTotals="1" compact="0" compactData="0" createdVersion="0" dataCaption="Values" dataOnRows="0" disableFieldList="0" editData="0" enableDrill="1" enableFieldProperties="1" enableWizard="1" fieldListSortAscending="0" fieldPrintTitles="0" gridDropZones="0" immersive="1" indent="0" itemPrintTitles="1" mdxSubqueries="0" mergeItem="0" minRefreshableVersion="0" multipleFieldFilters="0" name="DataPilot1" outline="0" outlineData="0"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0" useAutoFormatting="0" visualTotals="1" r:id="rId1">
  <location firstDataCol="1" firstDataRow="2" firstHeaderRow="1" ref="M2:O41"/>
  <pivotFields count="7">
    <pivotField compact="0" defaultSubtotal="1" dragOff="1" dragToCol="1" dragToData="1" dragToPage="1" dragToRow="1" itemPageCount="10" outline="1" showAll="0" showDropDowns="1" sortType="manual" subtotalTop="1" topAutoShow="1"/>
    <pivotField axis="axisRow" compact="0" defaultSubtotal="0" dragOff="1" dragToCol="1" dragToData="1" dragToPage="1" dragToRow="1" itemPageCount="10" outline="0" showAll="0" showDropDowns="1" sortType="manual" subtotalTop="1" topAutoShow="1">
      <items count="37">
        <item sd="1" t="data" x="0"/>
        <item sd="1" t="data" x="1"/>
        <item sd="1" t="data" x="2"/>
        <item sd="1" t="data" x="3"/>
        <item sd="1" t="data" x="4"/>
        <item sd="1" t="data" x="5"/>
        <item sd="1" t="data" x="6"/>
        <item sd="1" t="data" x="7"/>
        <item sd="1" t="data" x="8"/>
        <item sd="1" t="data" x="9"/>
        <item sd="1" t="data" x="10"/>
        <item sd="1" t="data" x="11"/>
        <item sd="1" t="data" x="12"/>
        <item sd="1" t="data" x="13"/>
        <item sd="1" t="data" x="14"/>
        <item sd="1" t="data" x="15"/>
        <item sd="1" t="data" x="16"/>
        <item sd="1" t="data" x="17"/>
        <item sd="1" t="data" x="18"/>
        <item sd="1" t="data" x="19"/>
        <item sd="1" t="data" x="20"/>
        <item sd="1" t="data" x="21"/>
        <item sd="1" t="data" x="22"/>
        <item sd="1" t="data" x="23"/>
        <item sd="1" t="data" x="24"/>
        <item sd="1" t="data" x="25"/>
        <item sd="1" t="data" x="26"/>
        <item sd="1" t="data" x="27"/>
        <item sd="1" t="data" x="28"/>
        <item sd="1" t="data" x="29"/>
        <item sd="1" t="data" x="30"/>
        <item sd="1" t="data" x="31"/>
        <item sd="1" t="data" x="32"/>
        <item sd="1" t="data" x="33"/>
        <item sd="1" t="data" x="34"/>
        <item sd="1" t="data" x="35"/>
        <item sd="1" t="data" x="36"/>
      </items>
    </pivotField>
    <pivotField compact="0" dataField="1" defaultSubtotal="1" dragOff="1" dragToCol="1" dragToData="1" dragToPage="1" dragToRow="1" itemPageCount="10" outline="0" showAll="0" showDropDowns="1" sortType="manual" subtotalTop="1" topAutoShow="1"/>
    <pivotField compact="0" defaultSubtotal="1" dragOff="1" dragToCol="1" dragToData="1" dragToPage="1" dragToRow="1" itemPageCount="10" outline="1" showAll="0" showDropDowns="1" sortType="manual" subtotalTop="1" topAutoShow="1"/>
    <pivotField compact="0" defaultSubtotal="1" dragOff="1" dragToCol="1" dragToData="1" dragToPage="1" dragToRow="1" itemPageCount="10" outline="1" showAll="0" showDropDowns="1" sortType="manual" subtotalTop="1" topAutoShow="1"/>
    <pivotField compact="0" defaultSubtotal="1" dragOff="1" dragToCol="1" dragToData="1" dragToPage="1" dragToRow="1" itemPageCount="10" outline="1" showAll="0" showDropDowns="1" sortType="manual" subtotalTop="1" topAutoShow="1"/>
    <pivotField compact="0" dataField="1" defaultSubtotal="1" dragOff="1" dragToCol="1" dragToData="1" dragToPage="1" dragToRow="1" itemPageCount="10" outline="0" showAll="0" showDropDowns="1" sortType="manual" subtotalTop="1" topAutoShow="1"/>
  </pivotFields>
  <rowFields count="1">
    <field x="1"/>
  </rowFields>
  <colFields count="1">
    <field x="-2"/>
  </colFields>
  <dataFields count="2">
    <dataField baseField="-1" baseItem="1048832" fld="2" name="Count - Includes" numFmtId="164" showDataAs="normal" subtotal="count"/>
    <dataField baseField="-1" baseItem="1048832" fld="6" name="Sum - Size" numFmtId="167" showDataAs="normal" subtotal="sum"/>
  </dataFields>
  <pivotTableStyleInfo name="PivotStyleLight16" showColHeaders="1" showColStripes="0" showLastColumn="1" showRowHeaders="1" showRowStripes="0"/>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Relationships xmlns="http://schemas.openxmlformats.org/package/2006/relationships"><Relationship Id="rId1" Target="/xl/pivotTables/pivotTable1.xml" Type="http://schemas.openxmlformats.org/officeDocument/2006/relationships/pivotTable" /></Relationships>
</file>

<file path=xl/worksheets/sheet1.xml><?xml version="1.0" encoding="utf-8"?>
<worksheet xmlns="http://schemas.openxmlformats.org/spreadsheetml/2006/main">
  <sheetPr filterMode="0">
    <outlinePr summaryBelow="1" summaryRight="1"/>
    <pageSetUpPr fitToPage="0"/>
  </sheetPr>
  <dimension ref="A2:H42"/>
  <sheetViews>
    <sheetView colorId="64" defaultGridColor="1" rightToLeft="0" showFormulas="0" showGridLines="0" showOutlineSymbols="1" showRowColHeaders="1" showZeros="1" tabSelected="0" topLeftCell="A1" view="normal" workbookViewId="0" zoomScale="120" zoomScaleNormal="120" zoomScalePageLayoutView="100">
      <pane activePane="bottomRight" state="frozen" topLeftCell="B4" xSplit="1" ySplit="3"/>
      <selection activeCell="A1" activeCellId="0" pane="topLeft" sqref="A1"/>
      <selection activeCell="B1" activeCellId="0" pane="topRight" sqref="B1"/>
      <selection activeCell="A4" activeCellId="0" pane="bottomLeft" sqref="A4"/>
      <selection activeCell="E9" activeCellId="0" pane="bottomRight" sqref="E9"/>
    </sheetView>
  </sheetViews>
  <sheetFormatPr baseColWidth="8" defaultColWidth="11.53515625" defaultRowHeight="12.8" outlineLevelRow="0" zeroHeight="0"/>
  <cols>
    <col customWidth="1" max="1" min="1" style="114" width="11.52"/>
    <col customWidth="1" max="2" min="2" style="114" width="27.84"/>
    <col customWidth="1" max="3" min="3" style="114" width="66.61"/>
    <col customWidth="1" max="7" min="4" style="114" width="11.52"/>
    <col customWidth="1" max="8" min="8" style="114" width="13.47"/>
    <col customWidth="1" max="1024" min="9" style="114" width="11.52"/>
  </cols>
  <sheetData>
    <row customHeight="1" ht="44.15" r="2" s="115">
      <c r="A2" s="116" t="inlineStr">
        <is>
          <t>DO NOT EDIT ANY RED CELLS IN ANY SHEETS ! 
LIGHTER RED ARE FOR YOUR REFERENCE. 
DARK RED ARE FOR SHEET VALIDATION CHECKS</t>
        </is>
      </c>
    </row>
    <row customHeight="1" ht="27.35" r="3" s="115">
      <c r="A3" s="116" t="inlineStr">
        <is>
          <t>On All Sheets, a Completed ROW must NOT have any BLANK Cells else it will be SKIPPED from processing</t>
        </is>
      </c>
    </row>
    <row customHeight="1" ht="12.8" r="4" s="115">
      <c r="A4" s="117" t="inlineStr">
        <is>
          <t>Step</t>
        </is>
      </c>
    </row>
    <row customHeight="1" ht="12.8" r="5" s="115">
      <c r="A5" s="118" t="n">
        <v>1</v>
      </c>
      <c r="B5" s="119" t="inlineStr">
        <is>
          <t>Start with the Root File Systems</t>
        </is>
      </c>
      <c r="C5" s="120" t="n"/>
    </row>
    <row customHeight="1" ht="46" r="6" s="115">
      <c r="A6" s="121" t="n"/>
      <c r="B6" s="121" t="n"/>
      <c r="C6" s="122" t="inlineStr">
        <is>
          <t>Enter the root file systems to be scanned to collect the  directories to back up. Passing ‘reload’ to the PythonBackup script will collect directories under the root file systems to the 3rd level and write these to the ‘INCLUDES’ column of the FILESETS sheet</t>
        </is>
      </c>
    </row>
    <row customHeight="1" ht="16.15" r="7" s="115">
      <c r="A7" s="123" t="n"/>
      <c r="B7" s="124" t="n"/>
      <c r="C7" s="125" t="inlineStr">
        <is>
          <t>You will edit the FileSets sheet in step 3.</t>
        </is>
      </c>
    </row>
    <row customHeight="1" ht="16.15" r="8" s="115">
      <c r="A8" s="123" t="n"/>
      <c r="B8" s="124" t="n"/>
    </row>
    <row customHeight="1" ht="12.8" r="9" s="115">
      <c r="A9" s="118" t="n">
        <v>2</v>
      </c>
      <c r="B9" s="119" t="inlineStr">
        <is>
          <t>Open the StorageSets sheet</t>
        </is>
      </c>
      <c r="C9" s="120" t="n"/>
    </row>
    <row customHeight="1" ht="12.8" r="10" s="115">
      <c r="A10" s="118" t="n"/>
      <c r="B10" s="124" t="n"/>
      <c r="C10" s="122" t="inlineStr">
        <is>
          <t>Determine the Storage Paths you wish to use for the backup locations.</t>
        </is>
      </c>
    </row>
    <row customHeight="1" ht="12.8" r="11" s="115">
      <c r="A11" s="118" t="n"/>
      <c r="B11" s="124" t="n"/>
      <c r="C11" s="126" t="inlineStr">
        <is>
          <t>Enter one path on each row in the ‘StoragePath’ column</t>
        </is>
      </c>
    </row>
    <row customHeight="1" ht="22.35" r="12" s="115">
      <c r="A12" s="118" t="n"/>
      <c r="B12" s="124" t="n"/>
      <c r="C12" s="126" t="inlineStr">
        <is>
          <t>Enter the type of device for each path from the pull down in the ‘DeviceType’ cells</t>
        </is>
      </c>
    </row>
    <row customHeight="1" ht="12.8" r="13" s="115">
      <c r="A13" s="118" t="n"/>
      <c r="B13" s="124" t="n"/>
      <c r="C13" s="126" t="inlineStr">
        <is>
          <t>Derive a name for each StorageSet and enter that in ‘StorageSetname’</t>
        </is>
      </c>
    </row>
    <row customHeight="1" ht="12.8" r="14" s="115">
      <c r="A14" s="118" t="n"/>
      <c r="B14" s="124" t="n"/>
      <c r="C14" s="127" t="inlineStr">
        <is>
          <t>INDEX is auto-created and is not to be edited.</t>
        </is>
      </c>
    </row>
    <row customHeight="1" ht="12.8" r="15" s="115">
      <c r="A15" s="118" t="n"/>
      <c r="B15" s="124" t="n"/>
    </row>
    <row customHeight="1" ht="12.8" r="16" s="115">
      <c r="A16" s="118" t="n">
        <v>3</v>
      </c>
      <c r="B16" s="119" t="inlineStr">
        <is>
          <t>Open the FileSets sheet</t>
        </is>
      </c>
      <c r="C16" s="120" t="n"/>
    </row>
    <row customHeight="1" ht="23.6" r="17" s="115">
      <c r="A17" s="118" t="n"/>
      <c r="B17" s="124" t="n"/>
      <c r="C17" s="122" t="inlineStr">
        <is>
          <t>Review the collected ‘INCLUDES’ rows. These are the directories to the 3rd level of all file systems outside of specific system directories.</t>
        </is>
      </c>
    </row>
    <row customHeight="1" ht="12.8" r="18" s="115">
      <c r="A18" s="118" t="n"/>
      <c r="B18" s="124" t="n"/>
      <c r="C18" s="126" t="inlineStr">
        <is>
          <t>These can be edited to add or remove any directories.</t>
        </is>
      </c>
    </row>
    <row customHeight="1" ht="12.8" r="19" s="115">
      <c r="A19" s="118" t="n"/>
      <c r="B19" s="124" t="n"/>
      <c r="C19" s="126" t="inlineStr">
        <is>
          <t>One directory per row.</t>
        </is>
      </c>
    </row>
    <row customHeight="1" ht="46" r="20" s="115">
      <c r="A20" s="118" t="n"/>
      <c r="B20" s="124" t="n"/>
      <c r="C20" s="126" t="inlineStr">
        <is>
          <t>Each row MUST have either EXCLUDED directories or ‘NA’ entered in the ‘EXCLUDES column.
Multiple EXCLUDE directories can be entered on each row separated by a newline or comma</t>
        </is>
      </c>
    </row>
    <row customHeight="1" ht="12.8" r="21" s="115">
      <c r="A21" s="118" t="n"/>
      <c r="B21" s="124" t="n"/>
      <c r="C21" s="126" t="inlineStr">
        <is>
          <t>'COMPRESS’ defaults to YES to compress the directory on archive</t>
        </is>
      </c>
    </row>
    <row customHeight="1" ht="12.8" r="22" s="115">
      <c r="A22" s="118" t="n"/>
      <c r="B22" s="124" t="n"/>
      <c r="C22" s="126" t="inlineStr">
        <is>
          <t>'RECURSE’ defaults to YES to recurse down a directory’s full path</t>
        </is>
      </c>
    </row>
    <row customHeight="1" ht="12.8" r="23" s="115">
      <c r="A23" s="118" t="n"/>
      <c r="B23" s="124" t="n"/>
      <c r="C23" s="126" t="inlineStr">
        <is>
          <t>Derive a name for each FileSet and enter that in ‘FileSetname’</t>
        </is>
      </c>
    </row>
    <row customHeight="1" ht="12.8" r="24" s="115">
      <c r="A24" s="118" t="n"/>
      <c r="B24" s="124" t="n"/>
      <c r="C24" s="127" t="inlineStr">
        <is>
          <t>INDEX and SIZE are auto-created and are not to be edited.</t>
        </is>
      </c>
    </row>
    <row customHeight="1" ht="12.8" r="25" s="115">
      <c r="A25" s="118" t="n"/>
      <c r="B25" s="124" t="n"/>
    </row>
    <row customHeight="1" ht="12.8" r="26" s="115">
      <c r="A26" s="118" t="n">
        <v>4</v>
      </c>
      <c r="B26" s="119" t="inlineStr">
        <is>
          <t>Open the BackupSets sheet</t>
        </is>
      </c>
      <c r="C26" s="120" t="n"/>
    </row>
    <row customHeight="1" ht="12.8" r="27" s="115">
      <c r="A27" s="118" t="n"/>
      <c r="B27" s="124" t="n"/>
      <c r="C27" s="122" t="inlineStr">
        <is>
          <t>Start with the FileSetName column</t>
        </is>
      </c>
    </row>
    <row customHeight="1" ht="12.8" r="28" s="115">
      <c r="A28" s="118" t="n"/>
      <c r="B28" s="124" t="n"/>
      <c r="C28" s="126" t="inlineStr">
        <is>
          <t>Using the Pull Down in FileSetName, enter one FileSetName in each row.</t>
        </is>
      </c>
    </row>
    <row customHeight="1" ht="23.6" r="29" s="115">
      <c r="A29" s="118" t="n"/>
      <c r="B29" s="124" t="n"/>
      <c r="C29" s="126" t="inlineStr">
        <is>
          <t>In the StorageSetName, select one StorageSetName to be used as the backup location for each row of FileSetName.</t>
        </is>
      </c>
    </row>
    <row customHeight="1" ht="23.6" r="30" s="115">
      <c r="A30" s="118" t="n"/>
      <c r="B30" s="124" t="n"/>
      <c r="C30" s="126" t="inlineStr">
        <is>
          <t>Determine the number of ‘Versions’ to keep in each StorageSet. The Default and Minimum is 1</t>
        </is>
      </c>
    </row>
    <row customHeight="1" ht="22.35" r="31" s="115">
      <c r="A31" s="118" t="n"/>
      <c r="B31" s="124" t="n"/>
      <c r="C31" s="126" t="inlineStr">
        <is>
          <t>Determine using the Pull Down, the Frequency each FileSet should be backed up</t>
        </is>
      </c>
    </row>
    <row customHeight="1" ht="12.8" r="32" s="115">
      <c r="A32" s="118" t="n"/>
      <c r="B32" s="124" t="n"/>
      <c r="C32" s="127" t="inlineStr">
        <is>
          <t>INDEX is auto-created and is not to be edited.</t>
        </is>
      </c>
    </row>
    <row customHeight="1" ht="12.8" r="33" s="115">
      <c r="A33" s="118" t="n"/>
      <c r="B33" s="124" t="n"/>
    </row>
    <row customHeight="1" ht="12.8" r="34" s="115">
      <c r="A34" s="118" t="n"/>
      <c r="B34" s="124" t="n"/>
    </row>
    <row customHeight="1" ht="12.8" r="35" s="115">
      <c r="A35" s="118" t="n"/>
      <c r="B35" s="124" t="n"/>
    </row>
    <row customHeight="1" ht="12.8" r="36" s="115">
      <c r="A36" s="118" t="n"/>
      <c r="B36" s="124" t="n"/>
    </row>
    <row customHeight="1" ht="12.8" r="37" s="115">
      <c r="A37" s="118" t="n"/>
      <c r="B37" s="124" t="n"/>
    </row>
    <row customHeight="1" ht="12.8" r="38" s="115">
      <c r="A38" s="117" t="n"/>
    </row>
    <row customHeight="1" ht="12.8" r="39" s="115">
      <c r="A39" s="117" t="n"/>
    </row>
    <row customHeight="1" ht="12.8" r="40" s="115">
      <c r="A40" s="117" t="n"/>
    </row>
    <row customHeight="1" ht="12.8" r="41" s="115">
      <c r="A41" s="117" t="n"/>
    </row>
    <row customHeight="1" ht="12.8" r="42" s="115">
      <c r="A42" s="117" t="n"/>
    </row>
  </sheetData>
  <mergeCells count="6">
    <mergeCell ref="A2:H2"/>
    <mergeCell ref="A3:H3"/>
    <mergeCell ref="B5:C5"/>
    <mergeCell ref="B9:C9"/>
    <mergeCell ref="B16:C16"/>
    <mergeCell ref="B26:C26"/>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F7"/>
  <sheetViews>
    <sheetView colorId="64" defaultGridColor="1" rightToLeft="0" showFormulas="0" showGridLines="1" showOutlineSymbols="1" showRowColHeaders="1" showZeros="1" tabSelected="0" topLeftCell="A1" view="normal" workbookViewId="0" zoomScale="120" zoomScaleNormal="120" zoomScalePageLayoutView="100">
      <selection activeCell="B3" activeCellId="0" pane="topLeft" sqref="B3"/>
    </sheetView>
  </sheetViews>
  <sheetFormatPr baseColWidth="8" defaultColWidth="11.72265625" defaultRowHeight="12.8" outlineLevelRow="0" zeroHeight="0"/>
  <cols>
    <col customWidth="1" max="1" min="1" style="121" width="26.03"/>
    <col customWidth="1" max="2" min="2" style="121" width="10.73"/>
    <col customWidth="1" max="3" min="3" style="121" width="11.85"/>
    <col customWidth="1" max="4" min="4" style="121" width="12.41"/>
    <col customWidth="1" max="5" min="5" style="121" width="10.05"/>
    <col customWidth="1" max="6" min="6" style="121" width="14.21"/>
  </cols>
  <sheetData>
    <row customHeight="1" ht="15" r="1" s="115">
      <c r="A1" s="128" t="inlineStr">
        <is>
          <t>Backup_Frequencies</t>
        </is>
      </c>
      <c r="B1" s="129" t="inlineStr">
        <is>
          <t>DAILY</t>
        </is>
      </c>
      <c r="C1" s="129" t="inlineStr">
        <is>
          <t>WEEKLY</t>
        </is>
      </c>
      <c r="D1" s="129" t="inlineStr">
        <is>
          <t>MONTHLY</t>
        </is>
      </c>
      <c r="E1" s="129" t="inlineStr">
        <is>
          <t>Yearly</t>
        </is>
      </c>
      <c r="F1" s="129" t="inlineStr">
        <is>
          <t>ARCHIVE</t>
        </is>
      </c>
    </row>
    <row customHeight="1" ht="15" r="2" s="115">
      <c r="A2" s="128" t="inlineStr">
        <is>
          <t>Storage_Device_Types</t>
        </is>
      </c>
      <c r="B2" s="129" t="inlineStr">
        <is>
          <t>disk</t>
        </is>
      </c>
      <c r="C2" s="129" t="inlineStr">
        <is>
          <t>USB-Stick</t>
        </is>
      </c>
      <c r="D2" s="129" t="inlineStr">
        <is>
          <t>File</t>
        </is>
      </c>
      <c r="E2" s="129" t="inlineStr">
        <is>
          <t>CDROM</t>
        </is>
      </c>
      <c r="F2" s="129" t="inlineStr">
        <is>
          <t>ExternalDisk</t>
        </is>
      </c>
    </row>
    <row customHeight="1" ht="15" r="3" s="115">
      <c r="A3" s="128" t="inlineStr">
        <is>
          <t>Log_Level</t>
        </is>
      </c>
      <c r="B3" s="129" t="inlineStr">
        <is>
          <t>DEBUG</t>
        </is>
      </c>
      <c r="C3" s="129" t="n"/>
      <c r="D3" s="129" t="n"/>
      <c r="E3" s="129" t="n"/>
      <c r="F3" s="129" t="n"/>
    </row>
    <row customHeight="1" ht="15" r="4" s="115">
      <c r="A4" s="128" t="inlineStr">
        <is>
          <t>Backup_Extension</t>
        </is>
      </c>
      <c r="B4" s="129" t="inlineStr">
        <is>
          <t>tgz</t>
        </is>
      </c>
      <c r="C4" s="129" t="n"/>
      <c r="D4" s="129" t="n"/>
      <c r="E4" s="129" t="n"/>
      <c r="F4" s="129" t="n"/>
    </row>
    <row customHeight="1" ht="15" r="5" s="115">
      <c r="A5" s="128" t="inlineStr">
        <is>
          <t>Backup_Home</t>
        </is>
      </c>
      <c r="B5" s="129" t="inlineStr">
        <is>
          <t>/Backups</t>
        </is>
      </c>
      <c r="C5" s="129" t="n"/>
      <c r="D5" s="129" t="n"/>
      <c r="E5" s="129" t="n"/>
      <c r="F5" s="129" t="n"/>
    </row>
    <row customHeight="1" ht="15" r="6" s="115">
      <c r="A6" s="128" t="inlineStr">
        <is>
          <t>Config_Release</t>
        </is>
      </c>
      <c r="B6" s="130" t="n">
        <v>2</v>
      </c>
      <c r="C6" s="129" t="n"/>
      <c r="D6" s="129" t="n"/>
      <c r="E6" s="129" t="n"/>
      <c r="F6" s="129" t="n"/>
    </row>
    <row customHeight="1" ht="15" r="7" s="115">
      <c r="A7" s="129" t="n"/>
      <c r="B7" s="129" t="n"/>
      <c r="C7" s="129" t="n"/>
      <c r="D7" s="129" t="n"/>
      <c r="E7" s="129" t="n"/>
      <c r="F7" s="129" t="n"/>
    </row>
  </sheetData>
  <dataValidations count="1">
    <dataValidation allowBlank="0" operator="equal" showDropDown="0" showErrorMessage="1" showInputMessage="0" sqref="B3" type="list">
      <formula1>Lists!$E$1:$E$7</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D20"/>
  <sheetViews>
    <sheetView colorId="64" defaultGridColor="1" rightToLeft="0" showFormulas="0" showGridLines="1" showOutlineSymbols="1" showRowColHeaders="1" showZeros="1" tabSelected="1" topLeftCell="A1" view="normal" workbookViewId="0" zoomScale="120" zoomScaleNormal="120" zoomScalePageLayoutView="100">
      <selection activeCell="C3" activeCellId="0" pane="topLeft" sqref="C3"/>
    </sheetView>
  </sheetViews>
  <sheetFormatPr baseColWidth="8" defaultColWidth="11.77734375" defaultRowHeight="12.8" outlineLevelRow="0" zeroHeight="0"/>
  <cols>
    <col customWidth="1" max="1" min="1" style="131" width="8.75"/>
    <col customWidth="1" max="2" min="2" style="121" width="16.99"/>
    <col customWidth="1" max="3" min="3" style="131" width="16.99"/>
    <col customWidth="1" max="4" min="4" style="121" width="87.65000000000001"/>
  </cols>
  <sheetData>
    <row customHeight="1" ht="12.8" r="1" s="115">
      <c r="A1" s="132" t="inlineStr">
        <is>
          <t>Index</t>
        </is>
      </c>
      <c r="B1" s="133" t="inlineStr">
        <is>
          <t>RootFileSystems</t>
        </is>
      </c>
      <c r="C1" s="134" t="inlineStr">
        <is>
          <t>MaxDepth</t>
        </is>
      </c>
      <c r="D1" s="135" t="inlineStr">
        <is>
          <t xml:space="preserve">
Setting MAXDEPTH to -1 results in a full recursive scan of the entire RFS 
Setting MAXDEPTH to 0 to less than RFS depth results in An EMPTY SCAN 
Setting MAXDEPTH to the same as the RFS depth results in a non-recursive scan of only the RFS files 
Setting MAXDEPTH to greater than RFS depth results in a recursive scan to only MAXDEPTH
( RFS == RootFileSystems )</t>
        </is>
      </c>
    </row>
    <row customHeight="1" ht="12.8" r="2" s="115">
      <c r="A2" s="136">
        <f>IF(ISBLANK($B2),"",ROW()-2)</f>
        <v/>
      </c>
      <c r="B2" s="137" t="inlineStr">
        <is>
          <t>/home/barry</t>
        </is>
      </c>
      <c r="C2" s="138" t="n">
        <v>4</v>
      </c>
    </row>
    <row customHeight="1" ht="12.8" r="3" s="115">
      <c r="A3" s="136">
        <f>IF(ISBLANK($B3),"",ROW()-2)</f>
        <v/>
      </c>
      <c r="B3" s="137" t="n"/>
      <c r="C3" s="139" t="n"/>
    </row>
    <row customHeight="1" ht="12.8" r="4" s="115">
      <c r="A4" s="136">
        <f>IF(ISBLANK($B4),"",ROW()-2)</f>
        <v/>
      </c>
      <c r="B4" s="140" t="n"/>
      <c r="C4" s="138" t="n"/>
    </row>
    <row customHeight="1" ht="12.8" r="5" s="115">
      <c r="A5" s="136">
        <f>IF(ISBLANK($B5),"",ROW()-2)</f>
        <v/>
      </c>
      <c r="B5" s="140" t="n"/>
      <c r="C5" s="138" t="n"/>
    </row>
    <row customHeight="1" ht="12.8" r="6" s="115">
      <c r="A6" s="136">
        <f>IF(ISBLANK($B6),"",ROW()-2)</f>
        <v/>
      </c>
      <c r="B6" s="137" t="n"/>
      <c r="C6" s="138" t="n"/>
    </row>
    <row customHeight="1" ht="12.8" r="7" s="115">
      <c r="A7" s="136">
        <f>IF(ISBLANK($B7),"",ROW()-2)</f>
        <v/>
      </c>
      <c r="B7" s="137" t="n"/>
      <c r="C7" s="138" t="n"/>
    </row>
    <row customHeight="1" ht="12.8" r="8" s="115">
      <c r="A8" s="136">
        <f>IF(ISBLANK($B8),"",ROW()-2)</f>
        <v/>
      </c>
      <c r="B8" s="137" t="n"/>
      <c r="C8" s="138" t="n"/>
    </row>
    <row customHeight="1" ht="12.8" r="9" s="115">
      <c r="A9" s="136">
        <f>IF(ISBLANK($B9),"",ROW()-2)</f>
        <v/>
      </c>
      <c r="B9" s="137" t="n"/>
      <c r="C9" s="138" t="n"/>
    </row>
    <row customHeight="1" ht="12.8" r="10" s="115">
      <c r="A10" s="136">
        <f>IF(ISBLANK($B10),"",ROW()-2)</f>
        <v/>
      </c>
      <c r="B10" s="141" t="n"/>
      <c r="C10" s="142" t="n"/>
    </row>
    <row customHeight="1" ht="12.8" r="11" s="115">
      <c r="A11" s="136">
        <f>IF(ISBLANK($B11),"",ROW()-2)</f>
        <v/>
      </c>
      <c r="B11" s="121" t="n"/>
      <c r="C11" s="142" t="n"/>
    </row>
    <row customHeight="1" ht="12.8" r="12" s="115">
      <c r="A12" s="136">
        <f>IF(ISBLANK($B12),"",ROW()-2)</f>
        <v/>
      </c>
      <c r="B12" s="121" t="n"/>
      <c r="C12" s="142" t="n"/>
    </row>
    <row customHeight="1" ht="12.8" r="13" s="115">
      <c r="A13" s="136">
        <f>IF(ISBLANK($B13),"",ROW()-2)</f>
        <v/>
      </c>
      <c r="B13" s="121" t="n"/>
      <c r="C13" s="142" t="n"/>
    </row>
    <row customHeight="1" ht="12.8" r="14" s="115">
      <c r="A14" s="136">
        <f>IF(ISBLANK($B14),"",ROW()-2)</f>
        <v/>
      </c>
      <c r="B14" s="121" t="n"/>
      <c r="C14" s="142" t="n"/>
    </row>
    <row customHeight="1" ht="12.8" r="15" s="115">
      <c r="A15" s="136">
        <f>IF(ISBLANK($B15),"",ROW()-2)</f>
        <v/>
      </c>
      <c r="B15" s="121" t="n"/>
      <c r="C15" s="142" t="n"/>
    </row>
    <row customHeight="1" ht="12.8" r="16" s="115">
      <c r="A16" s="136">
        <f>IF(ISBLANK($B16),"",ROW()-2)</f>
        <v/>
      </c>
      <c r="B16" s="121" t="n"/>
      <c r="C16" s="142" t="n"/>
    </row>
    <row customHeight="1" ht="12.8" r="17" s="115">
      <c r="A17" s="136">
        <f>IF(ISBLANK($B17),"",ROW()-2)</f>
        <v/>
      </c>
      <c r="B17" s="121" t="n"/>
      <c r="C17" s="142" t="n"/>
    </row>
    <row customHeight="1" ht="12.8" r="18" s="115">
      <c r="A18" s="136">
        <f>IF(ISBLANK($B18),"",ROW()-2)</f>
        <v/>
      </c>
      <c r="B18" s="121" t="n"/>
      <c r="C18" s="142" t="n"/>
    </row>
    <row customHeight="1" ht="12.8" r="19" s="115">
      <c r="A19" s="136">
        <f>IF(ISBLANK($B19),"",ROW()-2)</f>
        <v/>
      </c>
      <c r="B19" s="121" t="n"/>
      <c r="C19" s="142" t="n"/>
    </row>
    <row customHeight="1" ht="12.8" r="20" s="115">
      <c r="A20" s="143">
        <f>IF(ISBLANK($B20),"",ROW()-2)</f>
        <v/>
      </c>
      <c r="B20" s="144" t="n"/>
      <c r="C20" s="145" t="n"/>
    </row>
  </sheetData>
  <mergeCells count="1">
    <mergeCell ref="D1:D20"/>
  </mergeCells>
  <dataValidations count="1">
    <dataValidation allowBlank="0" operator="equal" showDropDown="0" showErrorMessage="1" showInputMessage="0" sqref="B2:C9">
      <formula1>FileSets!$J$2:$J$41</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I51"/>
  <sheetViews>
    <sheetView colorId="64" defaultGridColor="1" rightToLeft="0" showFormulas="0" showGridLines="1" showOutlineSymbols="1" showRowColHeaders="1" showZeros="1" tabSelected="0" topLeftCell="A1" view="normal" workbookViewId="0" zoomScale="120" zoomScaleNormal="120" zoomScalePageLayoutView="100">
      <pane activePane="bottomLeft" state="frozen" topLeftCell="A2" xSplit="0" ySplit="1"/>
      <selection activeCell="A1" activeCellId="0" pane="topLeft" sqref="A1"/>
      <selection activeCell="B2" activeCellId="0" pane="bottomLeft" sqref="B2"/>
    </sheetView>
  </sheetViews>
  <sheetFormatPr baseColWidth="8" defaultColWidth="11.640625" defaultRowHeight="12.8" outlineLevelRow="0" zeroHeight="0"/>
  <cols>
    <col customWidth="1" max="1" min="1" style="131" width="8.130000000000001"/>
    <col customWidth="1" max="2" min="2" style="121" width="20.14"/>
    <col customWidth="1" max="3" min="3" style="121" width="23.54"/>
    <col customWidth="1" max="4" min="4" style="121" width="23.98"/>
    <col customWidth="1" max="5" min="5" style="131" width="11.97"/>
    <col customWidth="1" max="6" min="6" style="121" width="13.89"/>
    <col customWidth="1" max="7" min="7" style="146" width="27.99"/>
    <col customWidth="1" max="1024" min="8" style="121" width="11.63"/>
  </cols>
  <sheetData>
    <row customHeight="1" ht="12.8" r="1" s="115">
      <c r="A1" s="132" t="inlineStr">
        <is>
          <t>Index</t>
        </is>
      </c>
      <c r="B1" s="133" t="inlineStr">
        <is>
          <t>BackupSetName</t>
        </is>
      </c>
      <c r="C1" s="133" t="inlineStr">
        <is>
          <t>StorageSetName</t>
        </is>
      </c>
      <c r="D1" s="133" t="inlineStr">
        <is>
          <t>FileSetName</t>
        </is>
      </c>
      <c r="E1" s="147" t="inlineStr">
        <is>
          <t>Versions</t>
        </is>
      </c>
      <c r="F1" s="133" t="inlineStr">
        <is>
          <t>Frequency</t>
        </is>
      </c>
      <c r="G1" s="148" t="inlineStr">
        <is>
          <t>Estimated Size</t>
        </is>
      </c>
      <c r="H1" s="149" t="n"/>
      <c r="I1" s="149" t="n"/>
    </row>
    <row customHeight="1" ht="12.8" r="2" s="115">
      <c r="A2" s="136">
        <f>IF(ISBLANK($B2),"",ROW()-2)</f>
        <v/>
      </c>
      <c r="B2" s="140" t="n"/>
      <c r="C2" s="140" t="n"/>
      <c r="D2" s="140" t="n"/>
      <c r="E2" s="150" t="n"/>
      <c r="G2" s="151">
        <f>IF(ISBLANK($B2),"", SUMIF(FileSets!$B$1:$B$567,D2,FileSets!$G$1:$G$998))</f>
        <v/>
      </c>
    </row>
    <row customHeight="1" ht="12.8" r="3" s="115">
      <c r="A3" s="136">
        <f>IF(ISBLANK($B3),"",ROW()-2)</f>
        <v/>
      </c>
      <c r="B3" s="140" t="n"/>
      <c r="C3" s="140" t="n"/>
      <c r="D3" s="140" t="n"/>
      <c r="G3" s="151">
        <f>IF(ISBLANK($B3),"", SUMIF(FileSets!$B$1:$B$567,D3,FileSets!$G$1:$G$998))</f>
        <v/>
      </c>
    </row>
    <row customHeight="1" ht="12.8" r="4" s="115">
      <c r="A4" s="136">
        <f>IF(ISBLANK($B4),"",ROW()-2)</f>
        <v/>
      </c>
      <c r="B4" s="140" t="n"/>
      <c r="C4" s="140" t="n"/>
      <c r="D4" s="140" t="n"/>
      <c r="E4" s="150" t="n"/>
      <c r="G4" s="151">
        <f>IF(ISBLANK($B4),"", SUMIF(FileSets!$B$1:$B$567,D4,FileSets!$G$1:$G$998))</f>
        <v/>
      </c>
    </row>
    <row customHeight="1" ht="12.8" r="5" s="115">
      <c r="A5" s="136">
        <f>IF(ISBLANK($B5),"",ROW()-2)</f>
        <v/>
      </c>
      <c r="B5" s="140" t="n"/>
      <c r="C5" s="140" t="n"/>
      <c r="D5" s="140" t="n"/>
      <c r="E5" s="150" t="n"/>
      <c r="G5" s="151">
        <f>IF(ISBLANK($B5),"", SUMIF(FileSets!$B$1:$B$567,D5,FileSets!$G$1:$G$998))</f>
        <v/>
      </c>
    </row>
    <row customHeight="1" ht="12.8" r="6" s="115">
      <c r="A6" s="136">
        <f>IF(ISBLANK($B6),"",ROW()-2)</f>
        <v/>
      </c>
      <c r="B6" s="140" t="n"/>
      <c r="C6" s="140" t="n"/>
      <c r="D6" s="140" t="n"/>
      <c r="E6" s="150" t="n"/>
      <c r="G6" s="151">
        <f>IF(ISBLANK($B6),"", SUMIF(FileSets!$B$1:$B$567,D6,FileSets!$G$1:$G$998))</f>
        <v/>
      </c>
    </row>
    <row customHeight="1" ht="12.8" r="7" s="115">
      <c r="A7" s="136">
        <f>IF(ISBLANK($B7),"",ROW()-2)</f>
        <v/>
      </c>
      <c r="B7" s="140" t="n"/>
      <c r="C7" s="140" t="n"/>
      <c r="D7" s="140" t="n"/>
      <c r="G7" s="151">
        <f>IF(ISBLANK($B7),"", SUMIF(FileSets!$B$1:$B$567,D7,FileSets!$G$1:$G$998))</f>
        <v/>
      </c>
    </row>
    <row customHeight="1" ht="12.8" r="8" s="115">
      <c r="A8" s="136">
        <f>IF(ISBLANK($B8),"",ROW()-2)</f>
        <v/>
      </c>
      <c r="B8" s="140" t="n"/>
      <c r="C8" s="140" t="n"/>
      <c r="D8" s="140" t="n"/>
      <c r="E8" s="150" t="n"/>
      <c r="G8" s="151">
        <f>IF(ISBLANK($B8),"", SUMIF(FileSets!$B$1:$B$567,D8,FileSets!$G$1:$G$998))</f>
        <v/>
      </c>
    </row>
    <row customHeight="1" ht="12.8" r="9" s="115">
      <c r="A9" s="136">
        <f>IF(ISBLANK($B9),"",ROW()-2)</f>
        <v/>
      </c>
      <c r="B9" s="140" t="n"/>
      <c r="C9" s="140" t="n"/>
      <c r="D9" s="140" t="n"/>
      <c r="E9" s="150" t="n"/>
      <c r="G9" s="151">
        <f>IF(ISBLANK($B9),"", SUMIF(FileSets!$B$1:$B$567,D9,FileSets!$G$1:$G$998))</f>
        <v/>
      </c>
    </row>
    <row customHeight="1" ht="12.8" r="10" s="115">
      <c r="A10" s="136">
        <f>IF(ISBLANK($B10),"",ROW()-2)</f>
        <v/>
      </c>
      <c r="B10" s="140" t="n"/>
      <c r="C10" s="140" t="n"/>
      <c r="D10" s="140" t="n"/>
      <c r="E10" s="150" t="n"/>
      <c r="G10" s="151">
        <f>IF(ISBLANK($B10),"", SUMIF(FileSets!$B$1:$B$567,D10,FileSets!$G$1:$G$998))</f>
        <v/>
      </c>
    </row>
    <row customHeight="1" ht="12.8" r="11" s="115">
      <c r="A11" s="136">
        <f>IF(ISBLANK($B11),"",ROW()-2)</f>
        <v/>
      </c>
      <c r="B11" s="140" t="n"/>
      <c r="C11" s="140" t="n"/>
      <c r="D11" s="140" t="n"/>
      <c r="E11" s="150" t="n"/>
      <c r="G11" s="151">
        <f>IF(ISBLANK($B11),"", SUMIF(FileSets!$B$1:$B$567,D11,FileSets!$G$1:$G$998))</f>
        <v/>
      </c>
    </row>
    <row customHeight="1" ht="12.8" r="12" s="115">
      <c r="A12" s="136">
        <f>IF(ISBLANK($B12),"",ROW()-2)</f>
        <v/>
      </c>
      <c r="B12" s="140" t="n"/>
      <c r="C12" s="140" t="n"/>
      <c r="D12" s="140" t="n"/>
      <c r="E12" s="150" t="n"/>
      <c r="G12" s="151">
        <f>IF(ISBLANK($B12),"", SUMIF(FileSets!$B$1:$B$567,D12,FileSets!$G$1:$G$998))</f>
        <v/>
      </c>
    </row>
    <row customHeight="1" ht="12.8" r="13" s="115">
      <c r="A13" s="136">
        <f>IF(ISBLANK($B13),"",ROW()-2)</f>
        <v/>
      </c>
      <c r="B13" s="140" t="n"/>
      <c r="C13" s="140" t="n"/>
      <c r="D13" s="140" t="n"/>
      <c r="E13" s="150" t="n"/>
      <c r="G13" s="151">
        <f>IF(ISBLANK($B13),"", SUMIF(FileSets!$B$1:$B$567,D13,FileSets!$G$1:$G$998))</f>
        <v/>
      </c>
    </row>
    <row customHeight="1" ht="12.8" r="14" s="115">
      <c r="A14" s="136">
        <f>IF(ISBLANK($B14),"",ROW()-2)</f>
        <v/>
      </c>
      <c r="B14" s="140" t="n"/>
      <c r="C14" s="140" t="n"/>
      <c r="D14" s="140" t="n"/>
      <c r="E14" s="150" t="n"/>
      <c r="G14" s="151">
        <f>IF(ISBLANK($B14),"", SUMIF(FileSets!$B$1:$B$567,D14,FileSets!$G$1:$G$998))</f>
        <v/>
      </c>
    </row>
    <row customHeight="1" ht="12.8" r="15" s="115">
      <c r="A15" s="136">
        <f>IF(ISBLANK($B15),"",ROW()-2)</f>
        <v/>
      </c>
      <c r="B15" s="140" t="n"/>
      <c r="C15" s="140" t="n"/>
      <c r="D15" s="140" t="n"/>
      <c r="E15" s="150" t="n"/>
      <c r="G15" s="151">
        <f>IF(ISBLANK($B15),"", SUMIF(FileSets!$B$1:$B$567,D15,FileSets!$G$1:$G$998))</f>
        <v/>
      </c>
    </row>
    <row customHeight="1" ht="12.8" r="16" s="115">
      <c r="A16" s="136">
        <f>IF(ISBLANK($B16),"",ROW()-2)</f>
        <v/>
      </c>
      <c r="B16" s="140" t="n"/>
      <c r="C16" s="140" t="n"/>
      <c r="D16" s="140" t="n"/>
      <c r="E16" s="150" t="n"/>
      <c r="G16" s="151">
        <f>IF(ISBLANK($B16),"", SUMIF(FileSets!$B$1:$B$567,D16,FileSets!$G$1:$G$998))</f>
        <v/>
      </c>
    </row>
    <row customHeight="1" ht="12.8" r="17" s="115">
      <c r="A17" s="136">
        <f>IF(ISBLANK($B17),"",ROW()-2)</f>
        <v/>
      </c>
      <c r="B17" s="140" t="n"/>
      <c r="C17" s="140" t="n"/>
      <c r="D17" s="140" t="n"/>
      <c r="E17" s="150" t="n"/>
      <c r="G17" s="151">
        <f>IF(ISBLANK($B17),"", SUMIF(FileSets!$B$1:$B$567,D17,FileSets!$G$1:$G$998))</f>
        <v/>
      </c>
    </row>
    <row customHeight="1" ht="12.8" r="18" s="115">
      <c r="A18" s="136">
        <f>IF(ISBLANK($B18),"",ROW()-2)</f>
        <v/>
      </c>
      <c r="B18" s="140" t="n"/>
      <c r="C18" s="140" t="n"/>
      <c r="D18" s="140" t="n"/>
      <c r="E18" s="150" t="n"/>
      <c r="G18" s="151">
        <f>IF(ISBLANK($B18),"", SUMIF(FileSets!$B$1:$B$567,D18,FileSets!$G$1:$G$998))</f>
        <v/>
      </c>
    </row>
    <row customHeight="1" ht="12.8" r="19" s="115">
      <c r="A19" s="136">
        <f>IF(ISBLANK($B19),"",ROW()-2)</f>
        <v/>
      </c>
      <c r="B19" s="140" t="n"/>
      <c r="C19" s="140" t="n"/>
      <c r="D19" s="140" t="n"/>
      <c r="E19" s="150" t="n"/>
      <c r="G19" s="151">
        <f>IF(ISBLANK($B19),"", SUMIF(FileSets!$B$1:$B$567,D19,FileSets!$G$1:$G$998))</f>
        <v/>
      </c>
    </row>
    <row customHeight="1" ht="12.8" r="20" s="115">
      <c r="A20" s="136">
        <f>IF(ISBLANK($B20),"",ROW()-2)</f>
        <v/>
      </c>
      <c r="B20" s="140" t="n"/>
      <c r="C20" s="140" t="n"/>
      <c r="D20" s="140" t="n"/>
      <c r="E20" s="150" t="n"/>
      <c r="G20" s="151">
        <f>IF(ISBLANK($B20),"", SUMIF(FileSets!$B$1:$B$567,D20,FileSets!$G$1:$G$998))</f>
        <v/>
      </c>
    </row>
    <row customHeight="1" ht="12.8" r="21" s="115">
      <c r="A21" s="136">
        <f>IF(ISBLANK($B21),"",ROW()-2)</f>
        <v/>
      </c>
      <c r="B21" s="140" t="n"/>
      <c r="C21" s="140" t="n"/>
      <c r="D21" s="140" t="n"/>
      <c r="E21" s="150" t="n"/>
      <c r="G21" s="151">
        <f>IF(ISBLANK($B21),"", SUMIF(FileSets!$B$1:$B$567,D21,FileSets!$G$1:$G$998))</f>
        <v/>
      </c>
    </row>
    <row customHeight="1" ht="12.8" r="22" s="115">
      <c r="A22" s="136">
        <f>IF(ISBLANK($B22),"",ROW()-2)</f>
        <v/>
      </c>
      <c r="B22" s="140" t="n"/>
      <c r="C22" s="140" t="n"/>
      <c r="D22" s="140" t="n"/>
      <c r="E22" s="150" t="n"/>
      <c r="G22" s="151">
        <f>IF(ISBLANK($B22),"", SUMIF(FileSets!$B$1:$B$567,D22,FileSets!$G$1:$G$998))</f>
        <v/>
      </c>
    </row>
    <row customHeight="1" ht="12.8" r="23" s="115">
      <c r="A23" s="136">
        <f>IF(ISBLANK($B23),"",ROW()-2)</f>
        <v/>
      </c>
      <c r="B23" s="140" t="n"/>
      <c r="C23" s="140" t="n"/>
      <c r="D23" s="140" t="n"/>
      <c r="E23" s="150" t="n"/>
      <c r="G23" s="151">
        <f>IF(ISBLANK($B23),"", SUMIF(FileSets!$B$1:$B$567,D23,FileSets!$G$1:$G$998))</f>
        <v/>
      </c>
    </row>
    <row customHeight="1" ht="12.8" r="24" s="115">
      <c r="A24" s="136">
        <f>IF(ISBLANK($B24),"",ROW()-2)</f>
        <v/>
      </c>
      <c r="B24" s="140" t="n"/>
      <c r="C24" s="140" t="n"/>
      <c r="D24" s="140" t="n"/>
      <c r="E24" s="150" t="n"/>
      <c r="G24" s="151">
        <f>IF(ISBLANK($B24),"", SUMIF(FileSets!$B$1:$B$567,D24,FileSets!$G$1:$G$998))</f>
        <v/>
      </c>
    </row>
    <row customHeight="1" ht="12.8" r="25" s="115">
      <c r="A25" s="136">
        <f>IF(ISBLANK($B25),"",ROW()-2)</f>
        <v/>
      </c>
      <c r="B25" s="140" t="n"/>
      <c r="C25" s="140" t="n"/>
      <c r="D25" s="140" t="n"/>
      <c r="E25" s="150" t="n"/>
      <c r="G25" s="151">
        <f>IF(ISBLANK($B25),"", SUMIF(FileSets!$B$1:$B$567,D25,FileSets!$G$1:$G$998))</f>
        <v/>
      </c>
    </row>
    <row customHeight="1" ht="12.8" r="26" s="115">
      <c r="A26" s="136">
        <f>IF(ISBLANK($B26),"",ROW()-2)</f>
        <v/>
      </c>
      <c r="B26" s="140" t="n"/>
      <c r="C26" s="140" t="n"/>
      <c r="D26" s="140" t="n"/>
      <c r="E26" s="150" t="n"/>
      <c r="G26" s="151">
        <f>IF(ISBLANK($B26),"", SUMIF(FileSets!$B$1:$B$567,D26,FileSets!$G$1:$G$998))</f>
        <v/>
      </c>
    </row>
    <row customHeight="1" ht="12.8" r="27" s="115">
      <c r="A27" s="136">
        <f>IF(ISBLANK($B27),"",ROW()-2)</f>
        <v/>
      </c>
      <c r="B27" s="140" t="n"/>
      <c r="C27" s="140" t="n"/>
      <c r="D27" s="140" t="n"/>
      <c r="E27" s="150" t="n"/>
      <c r="G27" s="151">
        <f>IF(ISBLANK($B27),"", SUMIF(FileSets!$B$1:$B$567,D27,FileSets!$G$1:$G$998))</f>
        <v/>
      </c>
    </row>
    <row customHeight="1" ht="12.8" r="28" s="115">
      <c r="A28" s="136">
        <f>IF(ISBLANK($B28),"",ROW()-2)</f>
        <v/>
      </c>
      <c r="B28" s="140" t="n"/>
      <c r="C28" s="140" t="n"/>
      <c r="D28" s="140" t="n"/>
      <c r="E28" s="150" t="n"/>
      <c r="G28" s="151">
        <f>IF(ISBLANK($B28),"", SUMIF(FileSets!$B$1:$B$567,D28,FileSets!$G$1:$G$998))</f>
        <v/>
      </c>
    </row>
    <row customHeight="1" ht="12.8" r="29" s="115">
      <c r="A29" s="136">
        <f>IF(ISBLANK($B29),"",ROW()-2)</f>
        <v/>
      </c>
      <c r="B29" s="140" t="n"/>
      <c r="C29" s="140" t="n"/>
      <c r="D29" s="140" t="n"/>
      <c r="E29" s="150" t="n"/>
      <c r="G29" s="151">
        <f>IF(ISBLANK($B29),"", SUMIF(FileSets!$B$1:$B$567,D29,FileSets!$G$1:$G$998))</f>
        <v/>
      </c>
    </row>
    <row customHeight="1" ht="12.8" r="30" s="115">
      <c r="A30" s="136">
        <f>IF(ISBLANK($B30),"",ROW()-2)</f>
        <v/>
      </c>
      <c r="B30" s="140" t="n"/>
      <c r="C30" s="140" t="n"/>
      <c r="D30" s="140" t="n"/>
      <c r="E30" s="150" t="n"/>
      <c r="G30" s="151">
        <f>IF(ISBLANK($B30),"", SUMIF(FileSets!$B$1:$B$567,D30,FileSets!$G$1:$G$998))</f>
        <v/>
      </c>
    </row>
    <row customHeight="1" ht="12.8" r="31" s="115">
      <c r="A31" s="136">
        <f>IF(ISBLANK($B31),"",ROW()-2)</f>
        <v/>
      </c>
      <c r="B31" s="140" t="n"/>
      <c r="C31" s="140" t="n"/>
      <c r="D31" s="140" t="n"/>
      <c r="E31" s="150" t="n"/>
      <c r="G31" s="151">
        <f>IF(ISBLANK($B31),"", SUMIF(FileSets!$B$1:$B$567,D31,FileSets!$G$1:$G$998))</f>
        <v/>
      </c>
    </row>
    <row customHeight="1" ht="12.8" r="32" s="115">
      <c r="A32" s="136">
        <f>IF(ISBLANK($B32),"",ROW()-2)</f>
        <v/>
      </c>
      <c r="B32" s="140" t="n"/>
      <c r="C32" s="140" t="n"/>
      <c r="D32" s="140" t="n"/>
      <c r="E32" s="150" t="n"/>
      <c r="G32" s="151">
        <f>IF(ISBLANK($B32),"", SUMIF(FileSets!$B$1:$B$567,D32,FileSets!$G$1:$G$998))</f>
        <v/>
      </c>
    </row>
    <row customHeight="1" ht="12.8" r="33" s="115">
      <c r="A33" s="136">
        <f>IF(ISBLANK($B33),"",ROW()-2)</f>
        <v/>
      </c>
      <c r="B33" s="140" t="n"/>
      <c r="C33" s="140" t="n"/>
      <c r="D33" s="140" t="n"/>
      <c r="G33" s="151">
        <f>IF(ISBLANK($B33),"", SUMIF(FileSets!$B$1:$B$567,D33,FileSets!$G$1:$G$998))</f>
        <v/>
      </c>
    </row>
    <row customHeight="1" ht="12.8" r="34" s="115">
      <c r="A34" s="136">
        <f>IF(ISBLANK($B34),"",ROW()-2)</f>
        <v/>
      </c>
      <c r="B34" s="140" t="n"/>
      <c r="C34" s="140" t="n"/>
      <c r="D34" s="140" t="n"/>
      <c r="E34" s="150" t="n"/>
      <c r="G34" s="151">
        <f>IF(ISBLANK($B34),"", SUMIF(FileSets!$B$1:$B$567,D34,FileSets!$G$1:$G$998))</f>
        <v/>
      </c>
    </row>
    <row customHeight="1" ht="12.8" r="35" s="115">
      <c r="A35" s="136">
        <f>IF(ISBLANK($B35),"",ROW()-2)</f>
        <v/>
      </c>
      <c r="B35" s="140" t="n"/>
      <c r="C35" s="140" t="n"/>
      <c r="D35" s="140" t="n"/>
      <c r="G35" s="151">
        <f>IF(ISBLANK($B35),"", SUMIF(FileSets!$B$1:$B$567,D35,FileSets!$G$1:$G$998))</f>
        <v/>
      </c>
    </row>
    <row customHeight="1" ht="12.8" r="36" s="115">
      <c r="A36" s="136">
        <f>IF(ISBLANK($B36),"",ROW()-2)</f>
        <v/>
      </c>
      <c r="B36" s="140" t="n"/>
      <c r="C36" s="140" t="n"/>
      <c r="D36" s="140" t="n"/>
      <c r="G36" s="151">
        <f>IF(ISBLANK($B36),"", SUMIF(FileSets!$B$1:$B$567,D36,FileSets!$G$1:$G$998))</f>
        <v/>
      </c>
    </row>
    <row customHeight="1" ht="12.8" r="37" s="115">
      <c r="A37" s="136">
        <f>IF(ISBLANK($B37),"",ROW()-2)</f>
        <v/>
      </c>
      <c r="B37" s="140" t="n"/>
      <c r="C37" s="140" t="n"/>
      <c r="D37" s="140" t="n"/>
      <c r="G37" s="151">
        <f>IF(ISBLANK($B37),"", SUMIF(FileSets!$B$1:$B$567,D37,FileSets!$G$1:$G$998))</f>
        <v/>
      </c>
    </row>
    <row customHeight="1" ht="12.8" r="38" s="115">
      <c r="A38" s="136">
        <f>IF(ISBLANK($B38),"",ROW()-2)</f>
        <v/>
      </c>
      <c r="B38" s="140" t="n"/>
      <c r="C38" s="140" t="n"/>
      <c r="D38" s="140" t="n"/>
      <c r="G38" s="151">
        <f>IF(ISBLANK($B38),"", SUMIF(FileSets!$B$1:$B$567,D38,FileSets!$G$1:$G$998))</f>
        <v/>
      </c>
    </row>
    <row customHeight="1" ht="12.8" r="39" s="115">
      <c r="A39" s="136">
        <f>IF(ISBLANK($B39),"",ROW()-2)</f>
        <v/>
      </c>
      <c r="B39" s="140" t="n"/>
      <c r="C39" s="140" t="n"/>
      <c r="D39" s="140" t="n"/>
      <c r="G39" s="151">
        <f>IF(ISBLANK($B39),"", SUMIF(FileSets!$B$1:$B$567,D39,FileSets!$G$1:$G$998))</f>
        <v/>
      </c>
    </row>
    <row customHeight="1" ht="12.8" r="40" s="115">
      <c r="A40" s="136">
        <f>IF(ISBLANK($B40),"",ROW()-2)</f>
        <v/>
      </c>
      <c r="B40" s="140" t="n"/>
      <c r="C40" s="140" t="n"/>
      <c r="D40" s="140" t="n"/>
      <c r="G40" s="151">
        <f>IF(ISBLANK($B40),"", SUMIF(FileSets!$B$1:$B$567,D40,FileSets!$G$1:$G$998))</f>
        <v/>
      </c>
    </row>
    <row customHeight="1" ht="12.8" r="41" s="115">
      <c r="A41" s="136">
        <f>IF(ISBLANK($B41),"",ROW()-2)</f>
        <v/>
      </c>
      <c r="B41" s="140" t="n"/>
      <c r="C41" s="140" t="n"/>
      <c r="D41" s="140" t="n"/>
      <c r="G41" s="151">
        <f>IF(ISBLANK($B41),"", SUMIF(FileSets!$B$1:$B$567,D41,FileSets!$G$1:$G$998))</f>
        <v/>
      </c>
    </row>
    <row customHeight="1" ht="12.8" r="42" s="115">
      <c r="A42" s="136">
        <f>IF(ISBLANK($B42),"",ROW()-2)</f>
        <v/>
      </c>
      <c r="B42" s="140" t="n"/>
      <c r="C42" s="140" t="n"/>
      <c r="D42" s="140" t="n"/>
      <c r="G42" s="151">
        <f>IF(ISBLANK($B42),"", SUMIF(FileSets!$B$1:$B$567,D42,FileSets!$G$1:$G$998))</f>
        <v/>
      </c>
    </row>
    <row customHeight="1" ht="12.8" r="43" s="115">
      <c r="A43" s="136">
        <f>IF(ISBLANK($B43),"",ROW()-2)</f>
        <v/>
      </c>
      <c r="B43" s="140" t="n"/>
      <c r="C43" s="140" t="n"/>
      <c r="D43" s="140" t="n"/>
      <c r="G43" s="151">
        <f>IF(ISBLANK($B43),"", SUMIF(FileSets!$B$1:$B$567,D43,FileSets!$G$1:$G$998))</f>
        <v/>
      </c>
    </row>
    <row customHeight="1" ht="12.8" r="44" s="115">
      <c r="A44" s="136">
        <f>IF(ISBLANK($B44),"",ROW()-2)</f>
        <v/>
      </c>
      <c r="B44" s="140" t="n"/>
      <c r="C44" s="140" t="n"/>
      <c r="D44" s="140" t="n"/>
      <c r="G44" s="151">
        <f>IF(ISBLANK($B44),"", SUMIF(FileSets!$B$1:$B$567,D44,FileSets!$G$1:$G$998))</f>
        <v/>
      </c>
    </row>
    <row customHeight="1" ht="12.8" r="45" s="115">
      <c r="A45" s="136">
        <f>IF(ISBLANK($B45),"",ROW()-2)</f>
        <v/>
      </c>
      <c r="B45" s="140" t="n"/>
      <c r="C45" s="140" t="n"/>
      <c r="D45" s="140" t="n"/>
      <c r="G45" s="151">
        <f>IF(ISBLANK($B45),"", SUMIF(FileSets!$B$1:$B$567,D45,FileSets!$G$1:$G$998))</f>
        <v/>
      </c>
    </row>
    <row customHeight="1" ht="12.8" r="46" s="115">
      <c r="A46" s="136">
        <f>IF(ISBLANK($B46),"",ROW()-2)</f>
        <v/>
      </c>
      <c r="B46" s="140" t="n"/>
      <c r="C46" s="140" t="n"/>
      <c r="D46" s="140" t="n"/>
      <c r="G46" s="151">
        <f>IF(ISBLANK($B46),"", SUMIF(FileSets!$B$1:$B$567,D46,FileSets!$G$1:$G$998))</f>
        <v/>
      </c>
    </row>
    <row customHeight="1" ht="12.8" r="47" s="115">
      <c r="A47" s="136">
        <f>IF(ISBLANK($B47),"",ROW()-2)</f>
        <v/>
      </c>
      <c r="B47" s="140" t="n"/>
      <c r="C47" s="140" t="n"/>
      <c r="D47" s="140" t="n"/>
      <c r="G47" s="151">
        <f>IF(ISBLANK($B47),"", SUMIF(FileSets!$B$1:$B$567,D47,FileSets!$G$1:$G$998))</f>
        <v/>
      </c>
    </row>
    <row customHeight="1" ht="12.8" r="48" s="115">
      <c r="A48" s="136">
        <f>IF(ISBLANK($B48),"",ROW()-2)</f>
        <v/>
      </c>
      <c r="B48" s="140" t="n"/>
      <c r="C48" s="140" t="n"/>
      <c r="D48" s="140" t="n"/>
      <c r="G48" s="151">
        <f>IF(ISBLANK($B48),"", SUMIF(FileSets!$B$1:$B$567,D48,FileSets!$G$1:$G$998))</f>
        <v/>
      </c>
    </row>
    <row customHeight="1" ht="12.8" r="49" s="115">
      <c r="A49" s="136">
        <f>IF(ISBLANK($B49),"",ROW()-2)</f>
        <v/>
      </c>
      <c r="B49" s="140" t="n"/>
      <c r="C49" s="140" t="n"/>
      <c r="D49" s="140" t="n"/>
      <c r="G49" s="151">
        <f>IF(ISBLANK($B49),"", SUMIF(FileSets!$B$1:$B$567,D49,FileSets!$G$1:$G$998))</f>
        <v/>
      </c>
    </row>
    <row customHeight="1" ht="12.8" r="50" s="115">
      <c r="A50" s="136">
        <f>IF(ISBLANK($B50),"",ROW()-2)</f>
        <v/>
      </c>
      <c r="B50" s="140" t="n"/>
      <c r="C50" s="140" t="n"/>
      <c r="D50" s="140" t="n"/>
      <c r="G50" s="151">
        <f>IF(ISBLANK($B50),"", SUMIF(FileSets!$B$1:$B$567,D50,FileSets!$G$1:$G$998))</f>
        <v/>
      </c>
    </row>
    <row customHeight="1" ht="12.8" r="51" s="115">
      <c r="A51" s="143">
        <f>IF(ISBLANK($B51),"",ROW()-2)</f>
        <v/>
      </c>
      <c r="B51" s="152" t="n"/>
      <c r="C51" s="152" t="n"/>
      <c r="D51" s="152" t="n"/>
      <c r="E51" s="153" t="n"/>
      <c r="F51" s="144" t="n"/>
      <c r="G51" s="154">
        <f>IF(ISBLANK($B51),"", SUMIF(FileSets!$B$1:$B$567,D51,FileSets!$G$1:$G$998))</f>
        <v/>
      </c>
    </row>
  </sheetData>
  <autoFilter ref="A1:F51"/>
  <dataValidations count="7">
    <dataValidation allowBlank="0" operator="equal" showDropDown="0" showErrorMessage="1" showInputMessage="0" sqref="B2 B4 B6:B9 B37 B38:C51 B52:B58">
      <formula1>FileSets!$J$2:$J$41</formula1>
      <formula2>0</formula2>
    </dataValidation>
    <dataValidation allowBlank="0" operator="equal" showDropDown="0" showErrorMessage="1" showInputMessage="0" sqref="C52:C68" type="list">
      <formula1>StorageSets!$B$2:$B$38</formula1>
      <formula2>0</formula2>
    </dataValidation>
    <dataValidation allowBlank="0" operator="equal" showDropDown="0" showErrorMessage="1" showInputMessage="0" sqref="C37" type="list">
      <formula1>StorageSets!$B$2:$B$29</formula1>
      <formula2>0</formula2>
    </dataValidation>
    <dataValidation allowBlank="0" operator="equal" showDropDown="0" showErrorMessage="1" showInputMessage="0" sqref="F2:F51" type="list">
      <formula1>Lists!$A$1:$A$9</formula1>
      <formula2>0</formula2>
    </dataValidation>
    <dataValidation allowBlank="0" operator="equal" showDropDown="0" showErrorMessage="1" showInputMessage="0" sqref="C1" type="list">
      <formula1>AppConfig!$A$2:$A$38</formula1>
      <formula2>0</formula2>
    </dataValidation>
    <dataValidation allowBlank="0" operator="equal" showDropDown="0" showErrorMessage="1" showInputMessage="0" sqref="D2:D37 B3 B5 B10:B36 D38:D51" type="list">
      <formula1>FileSets!$J$2:$J$1001</formula1>
      <formula2>0</formula2>
    </dataValidation>
    <dataValidation allowBlank="0" operator="equal" showDropDown="0" showErrorMessage="1" showInputMessage="0" sqref="C2:C36" type="list">
      <formula1>StorageSets!$B$2:$B$29</formula1>
      <formula2>0</formula2>
    </dataValidation>
  </dataValidation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xl/worksheets/sheet5.xml><?xml version="1.0" encoding="utf-8"?>
<worksheet xmlns="http://schemas.openxmlformats.org/spreadsheetml/2006/main">
  <sheetPr filterMode="0">
    <outlinePr summaryBelow="1" summaryRight="1"/>
    <pageSetUpPr fitToPage="0"/>
  </sheetPr>
  <dimension ref="A1:J58"/>
  <sheetViews>
    <sheetView colorId="64" defaultGridColor="1" rightToLeft="0" showFormulas="0" showGridLines="1" showOutlineSymbols="1" showRowColHeaders="1" showZeros="1" tabSelected="0" topLeftCell="A1" view="normal" workbookViewId="0" zoomScale="120" zoomScaleNormal="120" zoomScalePageLayoutView="100">
      <selection activeCell="B2" activeCellId="0" pane="topLeft" sqref="B2"/>
    </sheetView>
  </sheetViews>
  <sheetFormatPr baseColWidth="8" defaultColWidth="11.95703125" defaultRowHeight="12.8" outlineLevelRow="0" zeroHeight="0"/>
  <cols>
    <col customWidth="1" max="1" min="1" style="131" width="5.82"/>
    <col customWidth="1" max="2" min="2" style="121" width="23.19"/>
    <col customWidth="1" max="3" min="3" style="121" width="35.27"/>
    <col customWidth="1" max="4" min="4" style="121" width="17.74"/>
    <col customWidth="1" max="64" min="5" style="121" width="10.77"/>
  </cols>
  <sheetData>
    <row customFormat="1" customHeight="1" ht="12.8" r="1" s="121">
      <c r="A1" s="132" t="inlineStr">
        <is>
          <t>Index</t>
        </is>
      </c>
      <c r="B1" s="133" t="inlineStr">
        <is>
          <t>StorageSetName</t>
        </is>
      </c>
      <c r="C1" s="133" t="inlineStr">
        <is>
          <t>StoragePath</t>
        </is>
      </c>
      <c r="D1" s="155" t="inlineStr">
        <is>
          <t>DeviceType</t>
        </is>
      </c>
      <c r="E1" s="149" t="n"/>
      <c r="F1" s="156" t="n"/>
      <c r="G1" s="149" t="n"/>
      <c r="H1" s="157" t="n"/>
      <c r="I1" s="149" t="n"/>
      <c r="J1" s="149" t="n"/>
    </row>
    <row customHeight="1" ht="12.8" r="2" s="115">
      <c r="A2" s="136">
        <f>IF(ISBLANK($B2),"",ROW()-2)</f>
        <v/>
      </c>
      <c r="B2" s="114" t="inlineStr">
        <is>
          <t>KingstonUSB</t>
        </is>
      </c>
      <c r="C2" s="114" t="inlineStr">
        <is>
          <t>/run/media/bonizak/SECURITY/backups</t>
        </is>
      </c>
      <c r="D2" s="158" t="inlineStr">
        <is>
          <t>File</t>
        </is>
      </c>
    </row>
    <row customHeight="1" ht="12.8" r="3" s="115">
      <c r="A3" s="136">
        <f>IF(ISBLANK($B3),"",ROW()-2)</f>
        <v/>
      </c>
      <c r="B3" s="114" t="n"/>
      <c r="C3" s="114" t="n"/>
      <c r="D3" s="158" t="n"/>
    </row>
    <row customHeight="1" ht="12.8" r="4" s="115">
      <c r="A4" s="136">
        <f>IF(ISBLANK($B4),"",ROW()-2)</f>
        <v/>
      </c>
      <c r="B4" s="114" t="n"/>
      <c r="C4" s="114" t="n"/>
      <c r="D4" s="158" t="n"/>
    </row>
    <row customHeight="1" ht="12.8" r="5" s="115">
      <c r="A5" s="136">
        <f>IF(ISBLANK($B5),"",ROW()-2)</f>
        <v/>
      </c>
      <c r="B5" s="114" t="n"/>
      <c r="C5" s="114" t="n"/>
      <c r="D5" s="158" t="n"/>
    </row>
    <row customHeight="1" ht="12.8" r="6" s="115">
      <c r="A6" s="136">
        <f>IF(ISBLANK($B6),"",ROW()-2)</f>
        <v/>
      </c>
      <c r="B6" s="114" t="n"/>
      <c r="C6" s="114" t="n"/>
      <c r="D6" s="158" t="n"/>
    </row>
    <row customHeight="1" ht="12.8" r="7" s="115">
      <c r="A7" s="136">
        <f>IF(ISBLANK($B7),"",ROW()-2)</f>
        <v/>
      </c>
      <c r="B7" s="114" t="n"/>
      <c r="C7" s="114" t="n"/>
      <c r="D7" s="158" t="n"/>
    </row>
    <row customHeight="1" ht="12.8" r="8" s="115">
      <c r="A8" s="136">
        <f>IF(ISBLANK($B8),"",ROW()-2)</f>
        <v/>
      </c>
      <c r="B8" s="114" t="n"/>
      <c r="C8" s="114" t="n"/>
      <c r="D8" s="158" t="n"/>
    </row>
    <row customHeight="1" ht="12.8" r="9" s="115">
      <c r="A9" s="136">
        <f>IF(ISBLANK($B9),"",ROW()-2)</f>
        <v/>
      </c>
      <c r="B9" s="114" t="n"/>
      <c r="C9" s="114" t="n"/>
      <c r="D9" s="158" t="n"/>
    </row>
    <row customHeight="1" ht="12.8" r="10" s="115">
      <c r="A10" s="136">
        <f>IF(ISBLANK($B10),"",ROW()-2)</f>
        <v/>
      </c>
      <c r="B10" s="114" t="n"/>
      <c r="C10" s="114" t="n"/>
      <c r="D10" s="158" t="n"/>
    </row>
    <row customHeight="1" ht="12.8" r="11" s="115">
      <c r="A11" s="136">
        <f>IF(ISBLANK($B11),"",ROW()-2)</f>
        <v/>
      </c>
      <c r="B11" s="114" t="n"/>
      <c r="C11" s="114" t="n"/>
      <c r="D11" s="158" t="n"/>
    </row>
    <row customHeight="1" ht="12.8" r="12" s="115">
      <c r="A12" s="136">
        <f>IF(ISBLANK($B12),"",ROW()-2)</f>
        <v/>
      </c>
      <c r="B12" s="114" t="n"/>
      <c r="C12" s="114" t="n"/>
      <c r="D12" s="158" t="n"/>
    </row>
    <row customHeight="1" ht="12.8" r="13" s="115">
      <c r="A13" s="136">
        <f>IF(ISBLANK($B13),"",ROW()-2)</f>
        <v/>
      </c>
      <c r="B13" s="114" t="n"/>
      <c r="C13" s="114" t="n"/>
      <c r="D13" s="158" t="n"/>
    </row>
    <row customHeight="1" ht="12.8" r="14" s="115">
      <c r="A14" s="136">
        <f>IF(ISBLANK($B14),"",ROW()-2)</f>
        <v/>
      </c>
      <c r="B14" s="114" t="n"/>
      <c r="C14" s="114" t="n"/>
      <c r="D14" s="158" t="n"/>
    </row>
    <row customHeight="1" ht="12.8" r="15" s="115">
      <c r="A15" s="136">
        <f>IF(ISBLANK($B15),"",ROW()-2)</f>
        <v/>
      </c>
      <c r="B15" s="114" t="n"/>
      <c r="C15" s="114" t="n"/>
      <c r="D15" s="158" t="n"/>
    </row>
    <row customHeight="1" ht="12.8" r="16" s="115">
      <c r="A16" s="136">
        <f>IF(ISBLANK($B16),"",ROW()-2)</f>
        <v/>
      </c>
      <c r="B16" s="114" t="n"/>
      <c r="C16" s="114" t="n"/>
      <c r="D16" s="158" t="n"/>
    </row>
    <row customHeight="1" ht="12.8" r="17" s="115">
      <c r="A17" s="136">
        <f>IF(ISBLANK($B17),"",ROW()-2)</f>
        <v/>
      </c>
      <c r="B17" s="114" t="n"/>
      <c r="C17" s="114" t="n"/>
      <c r="D17" s="158" t="n"/>
    </row>
    <row customHeight="1" ht="12.8" r="18" s="115">
      <c r="A18" s="136">
        <f>IF(ISBLANK($B18),"",ROW()-2)</f>
        <v/>
      </c>
      <c r="B18" s="114" t="n"/>
      <c r="C18" s="114" t="n"/>
      <c r="D18" s="159" t="n"/>
    </row>
    <row customHeight="1" ht="12.8" r="19" s="115">
      <c r="A19" s="136">
        <f>IF(ISBLANK($B19),"",ROW()-2)</f>
        <v/>
      </c>
      <c r="B19" s="114" t="n"/>
      <c r="C19" s="114" t="n"/>
      <c r="D19" s="158" t="n"/>
    </row>
    <row customHeight="1" ht="12.8" r="20" s="115">
      <c r="A20" s="136">
        <f>IF(ISBLANK($B20),"",ROW()-2)</f>
        <v/>
      </c>
      <c r="B20" s="114" t="n"/>
      <c r="C20" s="114" t="n"/>
      <c r="D20" s="159" t="n"/>
    </row>
    <row customHeight="1" ht="12.8" r="21" s="115">
      <c r="A21" s="136">
        <f>IF(ISBLANK($B21),"",ROW()-2)</f>
        <v/>
      </c>
      <c r="B21" s="114" t="n"/>
      <c r="C21" s="114" t="n"/>
      <c r="D21" s="158" t="n"/>
    </row>
    <row customHeight="1" ht="12.8" r="22" s="115">
      <c r="A22" s="136">
        <f>IF(ISBLANK($B22),"",ROW()-2)</f>
        <v/>
      </c>
      <c r="B22" s="121" t="n"/>
      <c r="C22" s="121" t="n"/>
      <c r="D22" s="158" t="n"/>
    </row>
    <row customHeight="1" ht="12.8" r="23" s="115">
      <c r="A23" s="136">
        <f>IF(ISBLANK($B23),"",ROW()-2)</f>
        <v/>
      </c>
      <c r="B23" s="121" t="n"/>
      <c r="C23" s="121" t="n"/>
      <c r="D23" s="159" t="n"/>
    </row>
    <row customHeight="1" ht="12.8" r="24" s="115">
      <c r="A24" s="136">
        <f>IF(ISBLANK($B24),"",ROW()-2)</f>
        <v/>
      </c>
      <c r="B24" s="121" t="n"/>
      <c r="C24" s="121" t="n"/>
      <c r="D24" s="159" t="n"/>
    </row>
    <row customHeight="1" ht="12.8" r="25" s="115">
      <c r="A25" s="136">
        <f>IF(ISBLANK($B25),"",ROW()-2)</f>
        <v/>
      </c>
      <c r="B25" s="121" t="n"/>
      <c r="C25" s="121" t="n"/>
      <c r="D25" s="159" t="n"/>
    </row>
    <row customHeight="1" ht="12.8" r="26" s="115">
      <c r="A26" s="136">
        <f>IF(ISBLANK($B26),"",ROW()-2)</f>
        <v/>
      </c>
      <c r="B26" s="121" t="n"/>
      <c r="C26" s="121" t="n"/>
      <c r="D26" s="159" t="n"/>
    </row>
    <row customHeight="1" ht="12.8" r="27" s="115">
      <c r="A27" s="136">
        <f>IF(ISBLANK($B27),"",ROW()-2)</f>
        <v/>
      </c>
      <c r="B27" s="121" t="n"/>
      <c r="C27" s="121" t="n"/>
      <c r="D27" s="159" t="n"/>
    </row>
    <row customHeight="1" ht="12.8" r="28" s="115">
      <c r="A28" s="136">
        <f>IF(ISBLANK($B28),"",ROW()-2)</f>
        <v/>
      </c>
      <c r="B28" s="121" t="n"/>
      <c r="C28" s="121" t="n"/>
      <c r="D28" s="159" t="n"/>
    </row>
    <row customHeight="1" ht="12.8" r="29" s="115">
      <c r="A29" s="136">
        <f>IF(ISBLANK($B29),"",ROW()-2)</f>
        <v/>
      </c>
      <c r="B29" s="121" t="n"/>
      <c r="C29" s="121" t="n"/>
      <c r="D29" s="159" t="n"/>
    </row>
    <row customHeight="1" ht="12.8" r="30" s="115">
      <c r="A30" s="136">
        <f>IF(ISBLANK($B30),"",ROW()-2)</f>
        <v/>
      </c>
      <c r="B30" s="121" t="n"/>
      <c r="C30" s="121" t="n"/>
      <c r="D30" s="159" t="n"/>
    </row>
    <row customHeight="1" ht="12.8" r="31" s="115">
      <c r="A31" s="136">
        <f>IF(ISBLANK($B31),"",ROW()-2)</f>
        <v/>
      </c>
      <c r="B31" s="121" t="n"/>
      <c r="C31" s="121" t="n"/>
      <c r="D31" s="159" t="n"/>
    </row>
    <row customHeight="1" ht="12.8" r="32" s="115">
      <c r="A32" s="136">
        <f>IF(ISBLANK($B32),"",ROW()-2)</f>
        <v/>
      </c>
      <c r="C32" s="121" t="n"/>
      <c r="D32" s="159" t="n"/>
    </row>
    <row customHeight="1" ht="12.8" r="33" s="115">
      <c r="A33" s="136">
        <f>IF(ISBLANK($B33),"",ROW()-2)</f>
        <v/>
      </c>
      <c r="D33" s="159" t="n"/>
    </row>
    <row customHeight="1" ht="12.8" r="34" s="115">
      <c r="A34" s="136">
        <f>IF(ISBLANK($B34),"",ROW()-2)</f>
        <v/>
      </c>
      <c r="C34" s="121" t="n"/>
      <c r="D34" s="159" t="n"/>
    </row>
    <row customHeight="1" ht="12.8" r="35" s="115">
      <c r="A35" s="136">
        <f>IF(ISBLANK($B35),"",ROW()-2)</f>
        <v/>
      </c>
      <c r="C35" s="121" t="n"/>
      <c r="D35" s="159" t="n"/>
    </row>
    <row customHeight="1" ht="12.8" r="36" s="115">
      <c r="A36" s="136">
        <f>IF(ISBLANK($B36),"",ROW()-2)</f>
        <v/>
      </c>
      <c r="C36" s="121" t="n"/>
      <c r="D36" s="159" t="n"/>
    </row>
    <row customHeight="1" ht="12.8" r="37" s="115">
      <c r="A37" s="136">
        <f>IF(ISBLANK($B37),"",ROW()-2)</f>
        <v/>
      </c>
      <c r="C37" s="121" t="n"/>
      <c r="D37" s="159" t="n"/>
    </row>
    <row customHeight="1" ht="12.8" r="38" s="115">
      <c r="A38" s="136">
        <f>IF(ISBLANK($B38),"",ROW()-2)</f>
        <v/>
      </c>
      <c r="C38" s="121" t="n"/>
      <c r="D38" s="159" t="n"/>
    </row>
    <row customHeight="1" ht="12.8" r="39" s="115">
      <c r="A39" s="136">
        <f>IF(ISBLANK($B39),"",ROW()-2)</f>
        <v/>
      </c>
      <c r="C39" s="121" t="n"/>
      <c r="D39" s="159" t="n"/>
    </row>
    <row customHeight="1" ht="12.8" r="40" s="115">
      <c r="A40" s="136">
        <f>IF(ISBLANK($B40),"",ROW()-2)</f>
        <v/>
      </c>
      <c r="C40" s="121" t="n"/>
      <c r="D40" s="159" t="n"/>
    </row>
    <row customHeight="1" ht="12.8" r="41" s="115">
      <c r="A41" s="143">
        <f>IF(ISBLANK($B41),"",ROW()-2)</f>
        <v/>
      </c>
      <c r="B41" s="144" t="n"/>
      <c r="C41" s="144" t="n"/>
      <c r="D41" s="160" t="n"/>
    </row>
    <row customHeight="1" ht="12.8" r="42" s="115">
      <c r="C42" s="121" t="n"/>
    </row>
    <row customHeight="1" ht="12.8" r="43" s="115">
      <c r="C43" s="121" t="n"/>
    </row>
    <row customHeight="1" ht="12.8" r="44" s="115">
      <c r="C44" s="121" t="n"/>
    </row>
    <row customHeight="1" ht="12.8" r="45" s="115">
      <c r="C45" s="121" t="n"/>
    </row>
    <row customHeight="1" ht="12.8" r="46" s="115">
      <c r="C46" s="121" t="n"/>
    </row>
    <row customHeight="1" ht="12.8" r="47" s="115">
      <c r="C47" s="121" t="n"/>
    </row>
    <row customHeight="1" ht="12.8" r="48" s="115">
      <c r="C48" s="121" t="n"/>
    </row>
    <row customHeight="1" ht="12.8" r="49" s="115">
      <c r="C49" s="121" t="n"/>
    </row>
    <row customHeight="1" ht="12.8" r="50" s="115">
      <c r="C50" s="121" t="n"/>
    </row>
    <row customHeight="1" ht="12.8" r="51" s="115">
      <c r="C51" s="121" t="n"/>
    </row>
    <row customHeight="1" ht="12.8" r="52" s="115">
      <c r="C52" s="121" t="n"/>
    </row>
    <row customHeight="1" ht="12.8" r="53" s="115">
      <c r="C53" s="121" t="n"/>
    </row>
    <row customHeight="1" ht="12.8" r="54" s="115">
      <c r="C54" s="121" t="n"/>
    </row>
    <row customHeight="1" ht="12.8" r="55" s="115">
      <c r="C55" s="121" t="n"/>
    </row>
    <row customHeight="1" ht="12.8" r="56" s="115">
      <c r="C56" s="121" t="n"/>
    </row>
    <row customHeight="1" ht="12.8" r="57" s="115">
      <c r="C57" s="121" t="n"/>
    </row>
    <row customHeight="1" ht="12.8" r="58" s="115">
      <c r="C58" s="121" t="n"/>
    </row>
  </sheetData>
  <dataValidations count="4">
    <dataValidation allowBlank="0" operator="equal" showDropDown="0" showErrorMessage="1" showInputMessage="0" sqref="C2:C32 C34:C58">
      <formula1>FileSets!$J$2:$J$41</formula1>
      <formula2>0</formula2>
    </dataValidation>
    <dataValidation allowBlank="0" operator="equal" showDropDown="0" showErrorMessage="1" showInputMessage="0" sqref="E2:E30">
      <formula1>0</formula1>
      <formula2>0</formula2>
    </dataValidation>
    <dataValidation allowBlank="0" operator="equal" showDropDown="0" showErrorMessage="1" showInputMessage="0" sqref="D2:D31" type="list">
      <formula1>Lists!$C$1:$C$6</formula1>
      <formula2>0</formula2>
    </dataValidation>
    <dataValidation allowBlank="0" operator="equal" showDropDown="0" showErrorMessage="1" showInputMessage="0" sqref="D1" type="list">
      <formula1>StorageSets!$B$2:$B$38</formula1>
      <formula2>0</formula2>
    </dataValidation>
  </dataValidation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xl/worksheets/sheet6.xml><?xml version="1.0" encoding="utf-8"?>
<worksheet xmlns="http://schemas.openxmlformats.org/spreadsheetml/2006/main">
  <sheetPr filterMode="0">
    <outlinePr summaryBelow="1" summaryRight="1"/>
    <pageSetUpPr fitToPage="0"/>
  </sheetPr>
  <dimension ref="A1:BL10000"/>
  <sheetViews>
    <sheetView colorId="64" defaultGridColor="1" rightToLeft="0" showFormulas="0" showGridLines="1" showOutlineSymbols="1" showRowColHeaders="1" showZeros="1" tabSelected="0" topLeftCell="A1" view="normal" workbookViewId="0" zoomScale="120" zoomScaleNormal="120" zoomScalePageLayoutView="100">
      <pane activePane="bottomRight" state="frozen" topLeftCell="C2" xSplit="1" ySplit="1"/>
      <selection activeCell="A1" activeCellId="0" pane="topLeft" sqref="A1"/>
      <selection activeCell="C1" activeCellId="0" pane="topRight" sqref="C1"/>
      <selection activeCell="A2" activeCellId="0" pane="bottomLeft" sqref="A2"/>
      <selection activeCell="G2" activeCellId="0" pane="bottomRight" sqref="G2"/>
    </sheetView>
  </sheetViews>
  <sheetFormatPr baseColWidth="8" defaultColWidth="11.95703125" defaultRowHeight="12.8" outlineLevelRow="0" zeroHeight="0"/>
  <cols>
    <col customWidth="1" max="1" min="1" style="121" width="6.04"/>
    <col customWidth="1" max="2" min="2" style="121" width="21.67"/>
    <col customWidth="1" max="3" min="3" style="161" width="73.43000000000001"/>
    <col customWidth="1" max="4" min="4" style="162" width="51.08"/>
    <col customWidth="1" max="5" min="5" style="161" width="15.14"/>
    <col customWidth="1" max="6" min="6" style="162" width="12.64"/>
    <col customWidth="1" max="7" min="7" style="163" width="14.21"/>
    <col customWidth="1" max="8" min="8" style="161" width="18.7"/>
    <col customWidth="1" max="9" min="9" style="164" width="18.81"/>
    <col customWidth="1" max="10" min="10" style="162" width="20.74"/>
    <col customWidth="1" max="11" min="11" style="162" width="16.14"/>
    <col customWidth="1" max="12" min="12" style="162" width="11.52"/>
    <col customWidth="1" max="13" min="13" style="162" width="22.01"/>
    <col customWidth="1" max="14" min="14" style="162" width="19.77"/>
    <col customWidth="1" max="15" min="15" style="162" width="20.71"/>
    <col customWidth="1" max="63" min="16" style="162" width="11.52"/>
  </cols>
  <sheetData>
    <row customFormat="1" customHeight="1" ht="12.8" r="1" s="121">
      <c r="A1" s="165" t="inlineStr">
        <is>
          <t>Index</t>
        </is>
      </c>
      <c r="B1" s="133" t="inlineStr">
        <is>
          <t>FileSetName</t>
        </is>
      </c>
      <c r="C1" s="133" t="inlineStr">
        <is>
          <t>Includes</t>
        </is>
      </c>
      <c r="D1" s="133" t="inlineStr">
        <is>
          <t>Excludes</t>
        </is>
      </c>
      <c r="E1" s="147" t="inlineStr">
        <is>
          <t>Compress</t>
        </is>
      </c>
      <c r="F1" s="133" t="inlineStr">
        <is>
          <t>Recurse</t>
        </is>
      </c>
      <c r="G1" s="148" t="inlineStr">
        <is>
          <t>Size</t>
        </is>
      </c>
      <c r="H1" s="166" t="inlineStr">
        <is>
          <t>Unique FSN</t>
        </is>
      </c>
      <c r="I1" s="166" t="inlineStr">
        <is>
          <t>Compressed Addresses</t>
        </is>
      </c>
      <c r="J1" s="167" t="inlineStr">
        <is>
          <t>Compressed FSN</t>
        </is>
      </c>
    </row>
    <row customHeight="1" ht="12.8" r="2" s="115">
      <c r="A2" s="168">
        <f>IF(ISBLANK($B2),"",ROW()-2)</f>
        <v/>
      </c>
      <c r="B2" s="169" t="inlineStr">
        <is>
          <t>ArchivedMusicAlbums</t>
        </is>
      </c>
      <c r="C2" s="170" t="n"/>
      <c r="D2" s="171" t="n"/>
      <c r="E2" s="170" t="n"/>
      <c r="F2" s="170" t="n"/>
      <c r="G2" s="172">
        <f>IF(ISNA(VLOOKUP(C2,FS_SIZE!$B$1:$C$551,2,0)),"",VLOOKUP(C2,FS_SIZE!$B$1:$C$551,2,0))</f>
        <v/>
      </c>
      <c r="H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 s="174">
        <f aca="true" ref="I2:I1001" t="array">IF(ISERROR( ADDRESS(SMALL(IF(H2:H1001="","",ROW()),ROW(INDIRECT("1:"&amp;COUNTA(H2:H1001)))),2)),"",ADDRESS(SMALL(IF(H2:H1001="","",ROW()),ROW(INDIRECT("1:"&amp;COUNTA(H2:H1001)))),2))</f>
        <v/>
      </c>
      <c r="J2" s="175">
        <f>IF(IFERROR(I2,"")="","",INDIRECT(I2))</f>
        <v/>
      </c>
      <c r="M2" s="176" t="n"/>
      <c r="N2" s="177" t="inlineStr">
        <is>
          <t>Data</t>
        </is>
      </c>
      <c r="O2" s="178" t="n"/>
      <c r="P2" s="121" t="n"/>
      <c r="BL2" s="162" t="n"/>
    </row>
    <row customHeight="1" ht="12.8" r="3" s="115">
      <c r="A3" s="168">
        <f>IF(ISBLANK($B3),"",ROW()-2)</f>
        <v/>
      </c>
      <c r="B3" s="169" t="inlineStr">
        <is>
          <t>ArchivedPhotoAlbums</t>
        </is>
      </c>
      <c r="C3" s="170" t="n"/>
      <c r="D3" s="171" t="n"/>
      <c r="E3" s="170" t="n"/>
      <c r="F3" s="170" t="n"/>
      <c r="G3" s="172">
        <f>IF(ISNA(VLOOKUP(C3,FS_SIZE!$B$1:$C$551,2,0)),"",VLOOKUP(C3,FS_SIZE!$B$1:$C$551,2,0))</f>
        <v/>
      </c>
      <c r="H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 s="174" t="inlineStr">
        <is>
          <t>$B$3</t>
        </is>
      </c>
      <c r="J3" s="175">
        <f>IF(IFERROR(I3,"")="","",INDIRECT(I3))</f>
        <v/>
      </c>
      <c r="M3" s="179" t="inlineStr">
        <is>
          <t>FileSetName</t>
        </is>
      </c>
      <c r="N3" s="180" t="inlineStr">
        <is>
          <t>Count - Includes</t>
        </is>
      </c>
      <c r="O3" s="181" t="inlineStr">
        <is>
          <t>Sum - Size</t>
        </is>
      </c>
      <c r="P3" s="121" t="n"/>
      <c r="BL3" s="162" t="n"/>
    </row>
    <row customHeight="1" ht="12.8" r="4" s="115">
      <c r="A4" s="168">
        <f>IF(ISBLANK($B4),"",ROW()-2)</f>
        <v/>
      </c>
      <c r="B4" s="169" t="inlineStr">
        <is>
          <t>ArchivedPhotoAlbums</t>
        </is>
      </c>
      <c r="C4" s="170" t="n"/>
      <c r="D4" s="171" t="n"/>
      <c r="E4" s="170" t="n"/>
      <c r="F4" s="170" t="n"/>
      <c r="G4" s="172">
        <f>IF(ISNA(VLOOKUP(C4,FS_SIZE!$B$1:$C$551,2,0)),"",VLOOKUP(C4,FS_SIZE!$B$1:$C$551,2,0))</f>
        <v/>
      </c>
      <c r="H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 s="174" t="inlineStr">
        <is>
          <t>$B$31</t>
        </is>
      </c>
      <c r="J4" s="175">
        <f>IF(IFERROR(I4,"")="","",INDIRECT(I4))</f>
        <v/>
      </c>
      <c r="M4" s="182" t="inlineStr">
        <is>
          <t>AndroidSpace</t>
        </is>
      </c>
      <c r="N4" s="183" t="n">
        <v>2</v>
      </c>
      <c r="O4" s="184" t="n">
        <v>479000000</v>
      </c>
      <c r="P4" s="121" t="n"/>
      <c r="BL4" s="162" t="n"/>
    </row>
    <row customHeight="1" ht="12.8" r="5" s="115">
      <c r="A5" s="168">
        <f>IF(ISBLANK($B5),"",ROW()-2)</f>
        <v/>
      </c>
      <c r="B5" s="169" t="inlineStr">
        <is>
          <t>ArchivedPhotoAlbums</t>
        </is>
      </c>
      <c r="C5" s="170" t="n"/>
      <c r="D5" s="171" t="n"/>
      <c r="E5" s="170" t="n"/>
      <c r="F5" s="170" t="n"/>
      <c r="G5" s="172">
        <f>IF(ISNA(VLOOKUP(C5,FS_SIZE!$B$1:$C$551,2,0)),"",VLOOKUP(C5,FS_SIZE!$B$1:$C$551,2,0))</f>
        <v/>
      </c>
      <c r="H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 s="174" t="inlineStr">
        <is>
          <t>$B$32</t>
        </is>
      </c>
      <c r="J5" s="175">
        <f>IF(IFERROR(I5,"")="","",INDIRECT(I5))</f>
        <v/>
      </c>
      <c r="M5" s="185" t="inlineStr">
        <is>
          <t>ArchivedMusicAlbums</t>
        </is>
      </c>
      <c r="N5" s="186" t="n">
        <v>1</v>
      </c>
      <c r="O5" s="187" t="n">
        <v>41000000000</v>
      </c>
      <c r="P5" s="121" t="n"/>
      <c r="BL5" s="162" t="n"/>
    </row>
    <row customHeight="1" ht="12.8" r="6" s="115">
      <c r="A6" s="168">
        <f>IF(ISBLANK($B6),"",ROW()-2)</f>
        <v/>
      </c>
      <c r="B6" s="169" t="inlineStr">
        <is>
          <t>ArchivedPhotoAlbums</t>
        </is>
      </c>
      <c r="C6" s="170" t="n"/>
      <c r="D6" s="171" t="n"/>
      <c r="E6" s="170" t="n"/>
      <c r="F6" s="170" t="n"/>
      <c r="G6" s="172">
        <f>IF(ISNA(VLOOKUP(C6,FS_SIZE!$B$1:$C$551,2,0)),"",VLOOKUP(C6,FS_SIZE!$B$1:$C$551,2,0))</f>
        <v/>
      </c>
      <c r="H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 s="174" t="inlineStr">
        <is>
          <t>$B$33</t>
        </is>
      </c>
      <c r="J6" s="175">
        <f>IF(IFERROR(I6,"")="","",INDIRECT(I6))</f>
        <v/>
      </c>
      <c r="M6" s="185" t="inlineStr">
        <is>
          <t>ArchivedOpenSource</t>
        </is>
      </c>
      <c r="N6" s="186" t="n">
        <v>1</v>
      </c>
      <c r="O6" s="187" t="n">
        <v>664000</v>
      </c>
      <c r="P6" s="121" t="n"/>
      <c r="BL6" s="162" t="n"/>
    </row>
    <row customHeight="1" ht="12.8" r="7" s="115">
      <c r="A7" s="168">
        <f>IF(ISBLANK($B7),"",ROW()-2)</f>
        <v/>
      </c>
      <c r="B7" s="169" t="inlineStr">
        <is>
          <t>ArchivedPhotoAlbums</t>
        </is>
      </c>
      <c r="C7" s="170" t="n"/>
      <c r="D7" s="171" t="n"/>
      <c r="E7" s="170" t="n"/>
      <c r="F7" s="170" t="n"/>
      <c r="G7" s="172">
        <f>IF(ISNA(VLOOKUP(C7,FS_SIZE!$B$1:$C$551,2,0)),"",VLOOKUP(C7,FS_SIZE!$B$1:$C$551,2,0))</f>
        <v/>
      </c>
      <c r="H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 s="174" t="inlineStr">
        <is>
          <t>$B$37</t>
        </is>
      </c>
      <c r="J7" s="175">
        <f>IF(IFERROR(I7,"")="","",INDIRECT(I7))</f>
        <v/>
      </c>
      <c r="M7" s="185" t="inlineStr">
        <is>
          <t>ArchivedPhotoAlbums</t>
        </is>
      </c>
      <c r="N7" s="186" t="n">
        <v>28</v>
      </c>
      <c r="O7" s="187" t="n">
        <v>10292360000</v>
      </c>
      <c r="P7" s="121" t="n"/>
      <c r="BL7" s="162" t="n"/>
    </row>
    <row customHeight="1" ht="12.8" r="8" s="115">
      <c r="A8" s="168">
        <f>IF(ISBLANK($B8),"",ROW()-2)</f>
        <v/>
      </c>
      <c r="B8" s="169" t="inlineStr">
        <is>
          <t>ArchivedPhotoAlbums</t>
        </is>
      </c>
      <c r="C8" s="170" t="n"/>
      <c r="D8" s="171" t="n"/>
      <c r="E8" s="170" t="n"/>
      <c r="F8" s="170" t="n"/>
      <c r="G8" s="172">
        <f>IF(ISNA(VLOOKUP(C8,FS_SIZE!$B$1:$C$551,2,0)),"",VLOOKUP(C8,FS_SIZE!$B$1:$C$551,2,0))</f>
        <v/>
      </c>
      <c r="H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 s="174" t="inlineStr">
        <is>
          <t>$B$69</t>
        </is>
      </c>
      <c r="J8" s="175">
        <f>IF(IFERROR(I8,"")="","",INDIRECT(I8))</f>
        <v/>
      </c>
      <c r="M8" s="185" t="inlineStr">
        <is>
          <t>ArchivedPixZIps</t>
        </is>
      </c>
      <c r="N8" s="186" t="n">
        <v>1</v>
      </c>
      <c r="O8" s="187" t="n">
        <v>11000000000</v>
      </c>
      <c r="P8" s="121" t="n"/>
      <c r="BL8" s="162" t="n"/>
    </row>
    <row customHeight="1" ht="12.8" r="9" s="115">
      <c r="A9" s="168">
        <f>IF(ISBLANK($B9),"",ROW()-2)</f>
        <v/>
      </c>
      <c r="B9" s="169" t="inlineStr">
        <is>
          <t>ArchivedPhotoAlbums</t>
        </is>
      </c>
      <c r="C9" s="170" t="n"/>
      <c r="D9" s="171" t="n"/>
      <c r="E9" s="170" t="n"/>
      <c r="F9" s="170" t="n"/>
      <c r="G9" s="172">
        <f>IF(ISNA(VLOOKUP(C9,FS_SIZE!$B$1:$C$551,2,0)),"",VLOOKUP(C9,FS_SIZE!$B$1:$C$551,2,0))</f>
        <v/>
      </c>
      <c r="H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 s="174" t="inlineStr">
        <is>
          <t>$B$70</t>
        </is>
      </c>
      <c r="J9" s="175">
        <f>IF(IFERROR(I9,"")="","",INDIRECT(I9))</f>
        <v/>
      </c>
      <c r="M9" s="185" t="inlineStr">
        <is>
          <t>ArchivedSoftware</t>
        </is>
      </c>
      <c r="N9" s="186" t="n">
        <v>8</v>
      </c>
      <c r="O9" s="187" t="n">
        <v>9454724000</v>
      </c>
      <c r="P9" s="121" t="n"/>
      <c r="BL9" s="162" t="n"/>
    </row>
    <row customHeight="1" ht="12.8" r="10" s="115">
      <c r="A10" s="168">
        <f>IF(ISBLANK($B10),"",ROW()-2)</f>
        <v/>
      </c>
      <c r="B10" s="169" t="inlineStr">
        <is>
          <t>ArchivedPhotoAlbums</t>
        </is>
      </c>
      <c r="C10" s="170" t="n"/>
      <c r="D10" s="171" t="n"/>
      <c r="E10" s="170" t="n"/>
      <c r="F10" s="170" t="n"/>
      <c r="G10" s="172">
        <f>IF(ISNA(VLOOKUP(C10,FS_SIZE!$B$1:$C$551,2,0)),"",VLOOKUP(C10,FS_SIZE!$B$1:$C$551,2,0))</f>
        <v/>
      </c>
      <c r="H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 s="174" t="inlineStr">
        <is>
          <t>$B$71</t>
        </is>
      </c>
      <c r="J10" s="175">
        <f>IF(IFERROR(I10,"")="","",INDIRECT(I10))</f>
        <v/>
      </c>
      <c r="M10" s="185" t="inlineStr">
        <is>
          <t>ArchivedTechieBooks</t>
        </is>
      </c>
      <c r="N10" s="186" t="n">
        <v>9</v>
      </c>
      <c r="O10" s="187" t="n">
        <v>79596000</v>
      </c>
      <c r="P10" s="121" t="n"/>
      <c r="BL10" s="162" t="n"/>
    </row>
    <row customHeight="1" ht="12.8" r="11" s="115">
      <c r="A11" s="168">
        <f>IF(ISBLANK($B11),"",ROW()-2)</f>
        <v/>
      </c>
      <c r="B11" s="169" t="inlineStr">
        <is>
          <t>ArchivedPhotoAlbums</t>
        </is>
      </c>
      <c r="C11" s="170" t="n"/>
      <c r="D11" s="171" t="n"/>
      <c r="E11" s="170" t="n"/>
      <c r="F11" s="170" t="n"/>
      <c r="G11" s="172">
        <f>IF(ISNA(VLOOKUP(C11,FS_SIZE!$B$1:$C$551,2,0)),"",VLOOKUP(C11,FS_SIZE!$B$1:$C$551,2,0))</f>
        <v/>
      </c>
      <c r="H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 s="174" t="inlineStr">
        <is>
          <t>$B$80</t>
        </is>
      </c>
      <c r="J11" s="175">
        <f>IF(IFERROR(I11,"")="","",INDIRECT(I11))</f>
        <v/>
      </c>
      <c r="M11" s="185" t="inlineStr">
        <is>
          <t>ArchivedWebAudio</t>
        </is>
      </c>
      <c r="N11" s="186" t="n">
        <v>1</v>
      </c>
      <c r="O11" s="187" t="n">
        <v>9600000</v>
      </c>
      <c r="P11" s="121" t="n"/>
      <c r="BL11" s="162" t="n"/>
    </row>
    <row customHeight="1" ht="12.8" r="12" s="115">
      <c r="A12" s="168">
        <f>IF(ISBLANK($B12),"",ROW()-2)</f>
        <v/>
      </c>
      <c r="B12" s="169" t="inlineStr">
        <is>
          <t>ArchivedPhotoAlbums</t>
        </is>
      </c>
      <c r="C12" s="170" t="n"/>
      <c r="D12" s="171" t="n"/>
      <c r="E12" s="170" t="n"/>
      <c r="F12" s="170" t="n"/>
      <c r="G12" s="172">
        <f>IF(ISNA(VLOOKUP(C12,FS_SIZE!$B$1:$C$551,2,0)),"",VLOOKUP(C12,FS_SIZE!$B$1:$C$551,2,0))</f>
        <v/>
      </c>
      <c r="H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 s="174" t="inlineStr">
        <is>
          <t>$B$90</t>
        </is>
      </c>
      <c r="J12" s="175">
        <f>IF(IFERROR(I12,"")="","",INDIRECT(I12))</f>
        <v/>
      </c>
      <c r="M12" s="185" t="inlineStr">
        <is>
          <t>CaladanWeb</t>
        </is>
      </c>
      <c r="N12" s="186" t="n">
        <v>8</v>
      </c>
      <c r="O12" s="187" t="n">
        <v>1721148000</v>
      </c>
      <c r="P12" s="121" t="n"/>
      <c r="BL12" s="162" t="n"/>
    </row>
    <row customHeight="1" ht="12.8" r="13" s="115">
      <c r="A13" s="168">
        <f>IF(ISBLANK($B13),"",ROW()-2)</f>
        <v/>
      </c>
      <c r="B13" s="169" t="inlineStr">
        <is>
          <t>ArchivedPhotoAlbums</t>
        </is>
      </c>
      <c r="C13" s="170" t="n"/>
      <c r="D13" s="171" t="n"/>
      <c r="E13" s="170" t="n"/>
      <c r="F13" s="170" t="n"/>
      <c r="G13" s="172">
        <f>IF(ISNA(VLOOKUP(C13,FS_SIZE!$B$1:$C$551,2,0)),"",VLOOKUP(C13,FS_SIZE!$B$1:$C$551,2,0))</f>
        <v/>
      </c>
      <c r="H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 s="174" t="inlineStr">
        <is>
          <t>$B$93</t>
        </is>
      </c>
      <c r="J13" s="175">
        <f>IF(IFERROR(I13,"")="","",INDIRECT(I13))</f>
        <v/>
      </c>
      <c r="M13" s="185" t="inlineStr">
        <is>
          <t>CalibreLibrary</t>
        </is>
      </c>
      <c r="N13" s="186" t="n">
        <v>8</v>
      </c>
      <c r="O13" s="187" t="n">
        <v>22155140000</v>
      </c>
      <c r="P13" s="121" t="n"/>
      <c r="BL13" s="162" t="n"/>
    </row>
    <row customHeight="1" ht="12.8" r="14" s="115">
      <c r="A14" s="168">
        <f>IF(ISBLANK($B14),"",ROW()-2)</f>
        <v/>
      </c>
      <c r="B14" s="169" t="inlineStr">
        <is>
          <t>ArchivedPhotoAlbums</t>
        </is>
      </c>
      <c r="C14" s="170" t="n"/>
      <c r="D14" s="171" t="n"/>
      <c r="E14" s="170" t="n"/>
      <c r="F14" s="170" t="n"/>
      <c r="G14" s="172">
        <f>IF(ISNA(VLOOKUP(C14,FS_SIZE!$B$1:$C$551,2,0)),"",VLOOKUP(C14,FS_SIZE!$B$1:$C$551,2,0))</f>
        <v/>
      </c>
      <c r="H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 s="174" t="inlineStr">
        <is>
          <t>$B$99</t>
        </is>
      </c>
      <c r="J14" s="175">
        <f>IF(IFERROR(I14,"")="","",INDIRECT(I14))</f>
        <v/>
      </c>
      <c r="M14" s="185" t="inlineStr">
        <is>
          <t>Career</t>
        </is>
      </c>
      <c r="N14" s="186" t="n">
        <v>2</v>
      </c>
      <c r="O14" s="187" t="n">
        <v>22024000000</v>
      </c>
      <c r="P14" s="121" t="n"/>
      <c r="BL14" s="162" t="n"/>
    </row>
    <row customHeight="1" ht="12.8" r="15" s="115">
      <c r="A15" s="168">
        <f>IF(ISBLANK($B15),"",ROW()-2)</f>
        <v/>
      </c>
      <c r="B15" s="169" t="inlineStr">
        <is>
          <t>ArchivedPhotoAlbums</t>
        </is>
      </c>
      <c r="C15" s="170" t="n"/>
      <c r="D15" s="171" t="n"/>
      <c r="E15" s="170" t="n"/>
      <c r="F15" s="170" t="n"/>
      <c r="G15" s="172">
        <f>IF(ISNA(VLOOKUP(C15,FS_SIZE!$B$1:$C$551,2,0)),"",VLOOKUP(C15,FS_SIZE!$B$1:$C$551,2,0))</f>
        <v/>
      </c>
      <c r="H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 s="174" t="inlineStr">
        <is>
          <t>$B$109</t>
        </is>
      </c>
      <c r="J15" s="175">
        <f>IF(IFERROR(I15,"")="","",INDIRECT(I15))</f>
        <v/>
      </c>
      <c r="M15" s="185" t="inlineStr">
        <is>
          <t>CodeSamples</t>
        </is>
      </c>
      <c r="N15" s="186" t="n">
        <v>19</v>
      </c>
      <c r="O15" s="187" t="n">
        <v>151792000</v>
      </c>
      <c r="P15" s="121" t="n"/>
      <c r="BL15" s="162" t="n"/>
    </row>
    <row customHeight="1" ht="12.8" r="16" s="115">
      <c r="A16" s="168">
        <f>IF(ISBLANK($B16),"",ROW()-2)</f>
        <v/>
      </c>
      <c r="B16" s="169" t="inlineStr">
        <is>
          <t>ArchivedPhotoAlbums</t>
        </is>
      </c>
      <c r="C16" s="170" t="n"/>
      <c r="D16" s="171" t="n"/>
      <c r="E16" s="170" t="n"/>
      <c r="F16" s="170" t="n"/>
      <c r="G16" s="172">
        <f>IF(ISNA(VLOOKUP(C16,FS_SIZE!$B$1:$C$551,2,0)),"",VLOOKUP(C16,FS_SIZE!$B$1:$C$551,2,0))</f>
        <v/>
      </c>
      <c r="H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 s="174" t="inlineStr">
        <is>
          <t>$B$221</t>
        </is>
      </c>
      <c r="J16" s="175">
        <f>IF(IFERROR(I16,"")="","",INDIRECT(I16))</f>
        <v/>
      </c>
      <c r="M16" s="185" t="inlineStr">
        <is>
          <t>ComputerFiles</t>
        </is>
      </c>
      <c r="N16" s="186" t="n">
        <v>1</v>
      </c>
      <c r="O16" s="187" t="n">
        <v>86000000</v>
      </c>
      <c r="P16" s="121" t="n"/>
      <c r="BL16" s="162" t="n"/>
    </row>
    <row customHeight="1" ht="12.8" r="17" s="115">
      <c r="A17" s="168">
        <f>IF(ISBLANK($B17),"",ROW()-2)</f>
        <v/>
      </c>
      <c r="B17" s="169" t="inlineStr">
        <is>
          <t>ArchivedPhotoAlbums</t>
        </is>
      </c>
      <c r="C17" s="170" t="n"/>
      <c r="D17" s="171" t="n"/>
      <c r="E17" s="170" t="n"/>
      <c r="F17" s="170" t="n"/>
      <c r="G17" s="172">
        <f>IF(ISNA(VLOOKUP(C17,FS_SIZE!$B$1:$C$551,2,0)),"",VLOOKUP(C17,FS_SIZE!$B$1:$C$551,2,0))</f>
        <v/>
      </c>
      <c r="H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 s="174" t="inlineStr">
        <is>
          <t>$B$222</t>
        </is>
      </c>
      <c r="J17" s="175">
        <f>IF(IFERROR(I17,"")="","",INDIRECT(I17))</f>
        <v/>
      </c>
      <c r="M17" s="185" t="inlineStr">
        <is>
          <t>DevAppls</t>
        </is>
      </c>
      <c r="N17" s="186" t="n">
        <v>48</v>
      </c>
      <c r="O17" s="187" t="n">
        <v>4284964000</v>
      </c>
      <c r="P17" s="121" t="n"/>
      <c r="BL17" s="162" t="n"/>
    </row>
    <row customHeight="1" ht="12.8" r="18" s="115">
      <c r="A18" s="168">
        <f>IF(ISBLANK($B18),"",ROW()-2)</f>
        <v/>
      </c>
      <c r="B18" s="169" t="inlineStr">
        <is>
          <t>ArchivedPhotoAlbums</t>
        </is>
      </c>
      <c r="C18" s="170" t="n"/>
      <c r="D18" s="171" t="n"/>
      <c r="E18" s="170" t="n"/>
      <c r="F18" s="170" t="n"/>
      <c r="G18" s="172">
        <f>IF(ISNA(VLOOKUP(C18,FS_SIZE!$B$1:$C$551,2,0)),"",VLOOKUP(C18,FS_SIZE!$B$1:$C$551,2,0))</f>
        <v/>
      </c>
      <c r="H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 s="174" t="inlineStr">
        <is>
          <t>$B$287</t>
        </is>
      </c>
      <c r="J18" s="175">
        <f>IF(IFERROR(I18,"")="","",INDIRECT(I18))</f>
        <v/>
      </c>
      <c r="M18" s="185" t="inlineStr">
        <is>
          <t>DevEducation</t>
        </is>
      </c>
      <c r="N18" s="186" t="n">
        <v>2</v>
      </c>
      <c r="O18" s="187" t="n">
        <v>21052000</v>
      </c>
      <c r="P18" s="121" t="n"/>
      <c r="BL18" s="162" t="n"/>
    </row>
    <row customHeight="1" ht="12.8" r="19" s="115">
      <c r="A19" s="168">
        <f>IF(ISBLANK($B19),"",ROW()-2)</f>
        <v/>
      </c>
      <c r="B19" s="169" t="inlineStr">
        <is>
          <t>ArchivedPhotoAlbums</t>
        </is>
      </c>
      <c r="C19" s="170" t="n"/>
      <c r="D19" s="171" t="n"/>
      <c r="E19" s="170" t="n"/>
      <c r="F19" s="170" t="n"/>
      <c r="G19" s="172">
        <f>IF(ISNA(VLOOKUP(C19,FS_SIZE!$B$1:$C$551,2,0)),"",VLOOKUP(C19,FS_SIZE!$B$1:$C$551,2,0))</f>
        <v/>
      </c>
      <c r="H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 s="174" t="inlineStr">
        <is>
          <t>$B$290</t>
        </is>
      </c>
      <c r="J19" s="175">
        <f>IF(IFERROR(I19,"")="","",INDIRECT(I19))</f>
        <v/>
      </c>
      <c r="M19" s="185" t="inlineStr">
        <is>
          <t>DevLibrary</t>
        </is>
      </c>
      <c r="N19" s="186" t="n">
        <v>10</v>
      </c>
      <c r="O19" s="187" t="n">
        <v>1141084000</v>
      </c>
      <c r="P19" s="121" t="n"/>
      <c r="BL19" s="162" t="n"/>
    </row>
    <row customHeight="1" ht="12.8" r="20" s="115">
      <c r="A20" s="168">
        <f>IF(ISBLANK($B20),"",ROW()-2)</f>
        <v/>
      </c>
      <c r="B20" s="169" t="inlineStr">
        <is>
          <t>ArchivedPhotoAlbums</t>
        </is>
      </c>
      <c r="C20" s="170" t="n"/>
      <c r="D20" s="171" t="n"/>
      <c r="E20" s="170" t="n"/>
      <c r="F20" s="170" t="n"/>
      <c r="G20" s="172">
        <f>IF(ISNA(VLOOKUP(C20,FS_SIZE!$B$1:$C$551,2,0)),"",VLOOKUP(C20,FS_SIZE!$B$1:$C$551,2,0))</f>
        <v/>
      </c>
      <c r="H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 s="174" t="inlineStr">
        <is>
          <t>$B$309</t>
        </is>
      </c>
      <c r="J20" s="175">
        <f>IF(IFERROR(I20,"")="","",INDIRECT(I20))</f>
        <v/>
      </c>
      <c r="M20" s="185" t="inlineStr">
        <is>
          <t>DevResources</t>
        </is>
      </c>
      <c r="N20" s="186" t="n">
        <v>3</v>
      </c>
      <c r="O20" s="187" t="n">
        <v>3539000000</v>
      </c>
      <c r="P20" s="121" t="n"/>
      <c r="BL20" s="162" t="n"/>
    </row>
    <row customHeight="1" ht="12.8" r="21" s="115">
      <c r="A21" s="168">
        <f>IF(ISBLANK($B21),"",ROW()-2)</f>
        <v/>
      </c>
      <c r="B21" s="169" t="inlineStr">
        <is>
          <t>ArchivedPhotoAlbums</t>
        </is>
      </c>
      <c r="C21" s="170" t="n"/>
      <c r="D21" s="171" t="n"/>
      <c r="E21" s="170" t="n"/>
      <c r="F21" s="170" t="n"/>
      <c r="G21" s="172">
        <f>IF(ISNA(VLOOKUP(C21,FS_SIZE!$B$1:$C$551,2,0)),"",VLOOKUP(C21,FS_SIZE!$B$1:$C$551,2,0))</f>
        <v/>
      </c>
      <c r="H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 s="174" t="inlineStr">
        <is>
          <t>$B$310</t>
        </is>
      </c>
      <c r="J21" s="175">
        <f>IF(IFERROR(I21,"")="","",INDIRECT(I21))</f>
        <v/>
      </c>
      <c r="M21" s="185" t="inlineStr">
        <is>
          <t>DevTools</t>
        </is>
      </c>
      <c r="N21" s="186" t="n">
        <v>15</v>
      </c>
      <c r="O21" s="187" t="n">
        <v>2960544000</v>
      </c>
      <c r="P21" s="121" t="n"/>
      <c r="BL21" s="162" t="n"/>
    </row>
    <row customHeight="1" ht="12.8" r="22" s="115">
      <c r="A22" s="168">
        <f>IF(ISBLANK($B22),"",ROW()-2)</f>
        <v/>
      </c>
      <c r="B22" s="169" t="inlineStr">
        <is>
          <t>ArchivedPhotoAlbums</t>
        </is>
      </c>
      <c r="C22" s="170" t="n"/>
      <c r="D22" s="171" t="n"/>
      <c r="E22" s="170" t="n"/>
      <c r="F22" s="170" t="n"/>
      <c r="G22" s="172">
        <f>IF(ISNA(VLOOKUP(C22,FS_SIZE!$B$1:$C$551,2,0)),"",VLOOKUP(C22,FS_SIZE!$B$1:$C$551,2,0))</f>
        <v/>
      </c>
      <c r="H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 s="174" t="inlineStr">
        <is>
          <t>$B$317</t>
        </is>
      </c>
      <c r="J22" s="175">
        <f>IF(IFERROR(I22,"")="","",INDIRECT(I22))</f>
        <v/>
      </c>
      <c r="M22" s="185" t="inlineStr">
        <is>
          <t>Documents</t>
        </is>
      </c>
      <c r="N22" s="186" t="n">
        <v>8</v>
      </c>
      <c r="O22" s="187" t="n">
        <v>229600000</v>
      </c>
      <c r="P22" s="121" t="n"/>
      <c r="BL22" s="162" t="n"/>
    </row>
    <row customHeight="1" ht="12.8" r="23" s="115">
      <c r="A23" s="168">
        <f>IF(ISBLANK($B23),"",ROW()-2)</f>
        <v/>
      </c>
      <c r="B23" s="169" t="inlineStr">
        <is>
          <t>ArchivedPhotoAlbums</t>
        </is>
      </c>
      <c r="C23" s="170" t="n"/>
      <c r="D23" s="171" t="n"/>
      <c r="E23" s="170" t="n"/>
      <c r="F23" s="170" t="n"/>
      <c r="G23" s="172">
        <f>IF(ISNA(VLOOKUP(C23,FS_SIZE!$B$1:$C$551,2,0)),"",VLOOKUP(C23,FS_SIZE!$B$1:$C$551,2,0))</f>
        <v/>
      </c>
      <c r="H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 s="174" t="inlineStr">
        <is>
          <t>$B$336</t>
        </is>
      </c>
      <c r="J23" s="175">
        <f>IF(IFERROR(I23,"")="","",INDIRECT(I23))</f>
        <v/>
      </c>
      <c r="M23" s="185" t="inlineStr">
        <is>
          <t>EclipseSpace</t>
        </is>
      </c>
      <c r="N23" s="186" t="n">
        <v>12</v>
      </c>
      <c r="O23" s="187" t="n">
        <v>7330000000</v>
      </c>
      <c r="P23" s="121" t="n"/>
      <c r="BL23" s="162" t="n"/>
    </row>
    <row customHeight="1" ht="12.8" r="24" s="115">
      <c r="A24" s="168">
        <f>IF(ISBLANK($B24),"",ROW()-2)</f>
        <v/>
      </c>
      <c r="B24" s="169" t="inlineStr">
        <is>
          <t>ArchivedPhotoAlbums</t>
        </is>
      </c>
      <c r="C24" s="170" t="n"/>
      <c r="D24" s="171" t="n"/>
      <c r="E24" s="170" t="n"/>
      <c r="F24" s="170" t="n"/>
      <c r="G24" s="172">
        <f>IF(ISNA(VLOOKUP(C24,FS_SIZE!$B$1:$C$551,2,0)),"",VLOOKUP(C24,FS_SIZE!$B$1:$C$551,2,0))</f>
        <v/>
      </c>
      <c r="H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 s="174" t="inlineStr">
        <is>
          <t>$B$338</t>
        </is>
      </c>
      <c r="J24" s="175">
        <f>IF(IFERROR(I24,"")="","",INDIRECT(I24))</f>
        <v/>
      </c>
      <c r="M24" s="185" t="inlineStr">
        <is>
          <t>Family</t>
        </is>
      </c>
      <c r="N24" s="186" t="n">
        <v>13</v>
      </c>
      <c r="O24" s="187" t="n">
        <v>643644000</v>
      </c>
      <c r="P24" s="121" t="n"/>
      <c r="BL24" s="162" t="n"/>
    </row>
    <row customHeight="1" ht="12.8" r="25" s="115">
      <c r="A25" s="168">
        <f>IF(ISBLANK($B25),"",ROW()-2)</f>
        <v/>
      </c>
      <c r="B25" s="169" t="inlineStr">
        <is>
          <t>ArchivedPhotoAlbums</t>
        </is>
      </c>
      <c r="C25" s="170" t="n"/>
      <c r="D25" s="171" t="n"/>
      <c r="E25" s="170" t="n"/>
      <c r="F25" s="170" t="n"/>
      <c r="G25" s="172">
        <f>IF(ISNA(VLOOKUP(C25,FS_SIZE!$B$1:$C$551,2,0)),"",VLOOKUP(C25,FS_SIZE!$B$1:$C$551,2,0))</f>
        <v/>
      </c>
      <c r="H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 s="174" t="inlineStr">
        <is>
          <t>$B$370</t>
        </is>
      </c>
      <c r="J25" s="175">
        <f>IF(IFERROR(I25,"")="","",INDIRECT(I25))</f>
        <v/>
      </c>
      <c r="M25" s="185" t="inlineStr">
        <is>
          <t>Financials</t>
        </is>
      </c>
      <c r="N25" s="186" t="n">
        <v>1</v>
      </c>
      <c r="O25" s="187" t="n">
        <v>1400000000</v>
      </c>
      <c r="P25" s="121" t="n"/>
      <c r="BL25" s="162" t="n"/>
    </row>
    <row customHeight="1" ht="12.8" r="26" s="115">
      <c r="A26" s="168">
        <f>IF(ISBLANK($B26),"",ROW()-2)</f>
        <v/>
      </c>
      <c r="B26" s="169" t="inlineStr">
        <is>
          <t>ArchivedPhotoAlbums</t>
        </is>
      </c>
      <c r="C26" s="170" t="n"/>
      <c r="D26" s="171" t="n"/>
      <c r="E26" s="170" t="n"/>
      <c r="F26" s="170" t="n"/>
      <c r="G26" s="172">
        <f>IF(ISNA(VLOOKUP(C26,FS_SIZE!$B$1:$C$551,2,0)),"",VLOOKUP(C26,FS_SIZE!$B$1:$C$551,2,0))</f>
        <v/>
      </c>
      <c r="H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 s="174" t="inlineStr">
        <is>
          <t>$B$385</t>
        </is>
      </c>
      <c r="J26" s="175">
        <f>IF(IFERROR(I26,"")="","",INDIRECT(I26))</f>
        <v/>
      </c>
      <c r="M26" s="185" t="inlineStr">
        <is>
          <t>Genealogy</t>
        </is>
      </c>
      <c r="N26" s="186" t="n">
        <v>2</v>
      </c>
      <c r="O26" s="187" t="n">
        <v>250000000</v>
      </c>
      <c r="P26" s="121" t="n"/>
      <c r="BL26" s="162" t="n"/>
    </row>
    <row customHeight="1" ht="12.8" r="27" s="115">
      <c r="A27" s="168">
        <f>IF(ISBLANK($B27),"",ROW()-2)</f>
        <v/>
      </c>
      <c r="B27" s="169" t="inlineStr">
        <is>
          <t>ArchivedPhotoAlbums</t>
        </is>
      </c>
      <c r="C27" s="170" t="n"/>
      <c r="D27" s="171" t="n"/>
      <c r="E27" s="170" t="n"/>
      <c r="F27" s="170" t="n"/>
      <c r="G27" s="172">
        <f>IF(ISNA(VLOOKUP(C27,FS_SIZE!$B$1:$C$551,2,0)),"",VLOOKUP(C27,FS_SIZE!$B$1:$C$551,2,0))</f>
        <v/>
      </c>
      <c r="H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 s="174" t="inlineStr">
        <is>
          <t>$B$386</t>
        </is>
      </c>
      <c r="J27" s="175">
        <f>IF(IFERROR(I27,"")="","",INDIRECT(I27))</f>
        <v/>
      </c>
      <c r="M27" s="185" t="inlineStr">
        <is>
          <t>Git</t>
        </is>
      </c>
      <c r="N27" s="186" t="n">
        <v>32</v>
      </c>
      <c r="O27" s="187" t="n">
        <v>2970068000</v>
      </c>
      <c r="P27" s="121" t="n"/>
      <c r="BL27" s="162" t="n"/>
    </row>
    <row customHeight="1" ht="12.8" r="28" s="115">
      <c r="A28" s="168">
        <f>IF(ISBLANK($B28),"",ROW()-2)</f>
        <v/>
      </c>
      <c r="B28" s="169" t="inlineStr">
        <is>
          <t>ArchivedPhotoAlbums</t>
        </is>
      </c>
      <c r="C28" s="170" t="n"/>
      <c r="D28" s="171" t="n"/>
      <c r="E28" s="170" t="n"/>
      <c r="F28" s="170" t="n"/>
      <c r="G28" s="172">
        <f>IF(ISNA(VLOOKUP(C28,FS_SIZE!$B$1:$C$551,2,0)),"",VLOOKUP(C28,FS_SIZE!$B$1:$C$551,2,0))</f>
        <v/>
      </c>
      <c r="H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 s="174" t="inlineStr">
        <is>
          <t>$B$399</t>
        </is>
      </c>
      <c r="J28" s="175">
        <f>IF(IFERROR(I28,"")="","",INDIRECT(I28))</f>
        <v/>
      </c>
      <c r="M28" s="185" t="inlineStr">
        <is>
          <t>HomeFiles</t>
        </is>
      </c>
      <c r="N28" s="186" t="n">
        <v>32</v>
      </c>
      <c r="O28" s="187" t="n">
        <v>5236300000</v>
      </c>
      <c r="P28" s="121" t="n"/>
      <c r="BL28" s="162" t="n"/>
    </row>
    <row customHeight="1" ht="12.8" r="29" s="115">
      <c r="A29" s="168">
        <f>IF(ISBLANK($B29),"",ROW()-2)</f>
        <v/>
      </c>
      <c r="B29" s="169" t="inlineStr">
        <is>
          <t>ArchivedPhotoAlbums</t>
        </is>
      </c>
      <c r="C29" s="170" t="n"/>
      <c r="D29" s="171" t="n"/>
      <c r="E29" s="170" t="n"/>
      <c r="F29" s="170" t="n"/>
      <c r="G29" s="172">
        <f>IF(ISNA(VLOOKUP(C29,FS_SIZE!$B$1:$C$551,2,0)),"",VLOOKUP(C29,FS_SIZE!$B$1:$C$551,2,0))</f>
        <v/>
      </c>
      <c r="H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 s="174" t="inlineStr">
        <is>
          <t>$B$429</t>
        </is>
      </c>
      <c r="J29" s="175">
        <f>IF(IFERROR(I29,"")="","",INDIRECT(I29))</f>
        <v/>
      </c>
      <c r="M29" s="185" t="inlineStr">
        <is>
          <t>IBM</t>
        </is>
      </c>
      <c r="N29" s="186" t="n">
        <v>3</v>
      </c>
      <c r="O29" s="187" t="n">
        <v>450728000000</v>
      </c>
      <c r="P29" s="121" t="n"/>
      <c r="BL29" s="162" t="n"/>
    </row>
    <row customHeight="1" ht="12.8" r="30" s="115">
      <c r="A30" s="168">
        <f>IF(ISBLANK($B30),"",ROW()-2)</f>
        <v/>
      </c>
      <c r="B30" s="169" t="inlineStr">
        <is>
          <t>ArchivedPhotoAlbums</t>
        </is>
      </c>
      <c r="C30" s="170" t="n"/>
      <c r="D30" s="171" t="n"/>
      <c r="E30" s="170" t="n"/>
      <c r="F30" s="170" t="n"/>
      <c r="G30" s="172">
        <f>IF(ISNA(VLOOKUP(C30,FS_SIZE!$B$1:$C$551,2,0)),"",VLOOKUP(C30,FS_SIZE!$B$1:$C$551,2,0))</f>
        <v/>
      </c>
      <c r="H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 s="174" t="inlineStr">
        <is>
          <t>$B$457</t>
        </is>
      </c>
      <c r="J30" s="175">
        <f>IF(IFERROR(I30,"")="","",INDIRECT(I30))</f>
        <v/>
      </c>
      <c r="M30" s="185" t="inlineStr">
        <is>
          <t>Images</t>
        </is>
      </c>
      <c r="N30" s="186" t="n">
        <v>1</v>
      </c>
      <c r="O30" s="187" t="n">
        <v>505000000</v>
      </c>
      <c r="P30" s="121" t="n"/>
      <c r="BL30" s="162" t="n"/>
    </row>
    <row customHeight="1" ht="12.8" r="31" s="115">
      <c r="A31" s="168">
        <f>IF(ISBLANK($B31),"",ROW()-2)</f>
        <v/>
      </c>
      <c r="B31" s="169" t="inlineStr">
        <is>
          <t>IBM</t>
        </is>
      </c>
      <c r="C31" s="170" t="n"/>
      <c r="D31" s="171" t="n"/>
      <c r="E31" s="170" t="n"/>
      <c r="F31" s="170" t="n"/>
      <c r="G31" s="172">
        <f>IF(ISNA(VLOOKUP(C31,FS_SIZE!$B$1:$C$551,2,0)),"",VLOOKUP(C31,FS_SIZE!$B$1:$C$551,2,0))</f>
        <v/>
      </c>
      <c r="H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 s="174" t="inlineStr">
        <is>
          <t>$B$463</t>
        </is>
      </c>
      <c r="J31" s="175">
        <f>IF(IFERROR(I31,"")="","",INDIRECT(I31))</f>
        <v/>
      </c>
      <c r="M31" s="185" t="inlineStr">
        <is>
          <t>Library</t>
        </is>
      </c>
      <c r="N31" s="186" t="n">
        <v>1</v>
      </c>
      <c r="O31" s="187" t="n">
        <v>432000000</v>
      </c>
      <c r="P31" s="121" t="n"/>
      <c r="BL31" s="162" t="n"/>
    </row>
    <row customHeight="1" ht="12.8" r="32" s="115">
      <c r="A32" s="168">
        <f>IF(ISBLANK($B32),"",ROW()-2)</f>
        <v/>
      </c>
      <c r="B32" s="169" t="inlineStr">
        <is>
          <t>NotRequired</t>
        </is>
      </c>
      <c r="C32" s="170" t="n"/>
      <c r="D32" s="171" t="n"/>
      <c r="E32" s="170" t="n"/>
      <c r="F32" s="170" t="n"/>
      <c r="G32" s="172">
        <f>IF(ISNA(VLOOKUP(C32,FS_SIZE!$B$1:$C$551,2,0)),"",VLOOKUP(C32,FS_SIZE!$B$1:$C$551,2,0))</f>
        <v/>
      </c>
      <c r="H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 s="174" t="inlineStr">
        <is>
          <t>$B$464</t>
        </is>
      </c>
      <c r="J32" s="175">
        <f>IF(IFERROR(I32,"")="","",INDIRECT(I32))</f>
        <v/>
      </c>
      <c r="M32" s="185" t="inlineStr">
        <is>
          <t>Movies</t>
        </is>
      </c>
      <c r="N32" s="186" t="n">
        <v>11</v>
      </c>
      <c r="O32" s="187" t="n">
        <v>146626004000</v>
      </c>
      <c r="P32" s="121" t="n"/>
      <c r="BL32" s="162" t="n"/>
    </row>
    <row customHeight="1" ht="12.8" r="33" s="115">
      <c r="A33" s="168">
        <f>IF(ISBLANK($B33),"",ROW()-2)</f>
        <v/>
      </c>
      <c r="B33" s="169" t="inlineStr">
        <is>
          <t>ArchivedWebAudio</t>
        </is>
      </c>
      <c r="C33" s="170" t="n"/>
      <c r="D33" s="171" t="n"/>
      <c r="E33" s="170" t="n"/>
      <c r="F33" s="170" t="n"/>
      <c r="G33" s="172">
        <f>IF(ISNA(VLOOKUP(C33,FS_SIZE!$B$1:$C$551,2,0)),"",VLOOKUP(C33,FS_SIZE!$B$1:$C$551,2,0))</f>
        <v/>
      </c>
      <c r="H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 s="174" t="inlineStr">
        <is>
          <t>$B$465</t>
        </is>
      </c>
      <c r="J33" s="175">
        <f>IF(IFERROR(I33,"")="","",INDIRECT(I33))</f>
        <v/>
      </c>
      <c r="M33" s="185" t="inlineStr">
        <is>
          <t>Music</t>
        </is>
      </c>
      <c r="N33" s="186" t="n">
        <v>112</v>
      </c>
      <c r="O33" s="187" t="n">
        <v>29937164000</v>
      </c>
      <c r="P33" s="121" t="n"/>
      <c r="BL33" s="162" t="n"/>
    </row>
    <row customHeight="1" ht="12.8" r="34" s="115">
      <c r="A34" s="168">
        <f>IF(ISBLANK($B34),"",ROW()-2)</f>
        <v/>
      </c>
      <c r="B34" s="169" t="inlineStr">
        <is>
          <t>NotRequired</t>
        </is>
      </c>
      <c r="C34" s="170" t="n"/>
      <c r="D34" s="171" t="n"/>
      <c r="E34" s="170" t="n"/>
      <c r="F34" s="170" t="n"/>
      <c r="G34" s="172">
        <f>IF(ISNA(VLOOKUP(C34,FS_SIZE!$B$1:$C$551,2,0)),"",VLOOKUP(C34,FS_SIZE!$B$1:$C$551,2,0))</f>
        <v/>
      </c>
      <c r="H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 s="174" t="inlineStr">
        <is>
          <t>$B$466</t>
        </is>
      </c>
      <c r="J34" s="175">
        <f>IF(IFERROR(I34,"")="","",INDIRECT(I34))</f>
        <v/>
      </c>
      <c r="M34" s="185" t="inlineStr">
        <is>
          <t>NotRequired</t>
        </is>
      </c>
      <c r="N34" s="186" t="n">
        <v>5</v>
      </c>
      <c r="O34" s="187" t="n">
        <v>37141600000</v>
      </c>
      <c r="P34" s="121" t="n"/>
      <c r="BL34" s="162" t="n"/>
    </row>
    <row customHeight="1" ht="12.8" r="35" s="115">
      <c r="A35" s="168">
        <f>IF(ISBLANK($B35),"",ROW()-2)</f>
        <v/>
      </c>
      <c r="B35" s="169" t="inlineStr">
        <is>
          <t>NotRequired</t>
        </is>
      </c>
      <c r="C35" s="170" t="n"/>
      <c r="D35" s="171" t="n"/>
      <c r="E35" s="170" t="n"/>
      <c r="F35" s="170" t="n"/>
      <c r="G35" s="172">
        <f>IF(ISNA(VLOOKUP(C35,FS_SIZE!$B$1:$C$551,2,0)),"",VLOOKUP(C35,FS_SIZE!$B$1:$C$551,2,0))</f>
        <v/>
      </c>
      <c r="H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 s="174" t="inlineStr">
        <is>
          <t>$B$468</t>
        </is>
      </c>
      <c r="J35" s="175">
        <f>IF(IFERROR(I35,"")="","",INDIRECT(I35))</f>
        <v/>
      </c>
      <c r="M35" s="185" t="inlineStr">
        <is>
          <t>OnizakAlbums</t>
        </is>
      </c>
      <c r="N35" s="186" t="n">
        <v>73</v>
      </c>
      <c r="O35" s="187" t="n">
        <v>71930080000</v>
      </c>
      <c r="P35" s="121" t="n"/>
      <c r="BL35" s="162" t="n"/>
    </row>
    <row customHeight="1" ht="12.8" r="36" s="115">
      <c r="A36" s="168">
        <f>IF(ISBLANK($B36),"",ROW()-2)</f>
        <v/>
      </c>
      <c r="B36" s="169" t="inlineStr">
        <is>
          <t>NotRequired</t>
        </is>
      </c>
      <c r="C36" s="170" t="n"/>
      <c r="D36" s="171" t="n"/>
      <c r="E36" s="170" t="n"/>
      <c r="F36" s="170" t="n"/>
      <c r="G36" s="172">
        <f>IF(ISNA(VLOOKUP(C36,FS_SIZE!$B$1:$C$551,2,0)),"",VLOOKUP(C36,FS_SIZE!$B$1:$C$551,2,0))</f>
        <v/>
      </c>
      <c r="H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 s="174" t="inlineStr">
        <is>
          <t>$B$469</t>
        </is>
      </c>
      <c r="J36" s="175">
        <f>IF(IFERROR(I36,"")="","",INDIRECT(I36))</f>
        <v/>
      </c>
      <c r="K36" s="114" t="n"/>
      <c r="M36" s="185" t="inlineStr">
        <is>
          <t>OnizakVideos</t>
        </is>
      </c>
      <c r="N36" s="186" t="n">
        <v>10</v>
      </c>
      <c r="O36" s="187" t="n">
        <v>966533508000</v>
      </c>
      <c r="P36" s="121" t="n"/>
      <c r="BL36" s="162" t="n"/>
    </row>
    <row customHeight="1" ht="12.8" r="37" s="115">
      <c r="A37" s="168">
        <f>IF(ISBLANK($B37),"",ROW()-2)</f>
        <v/>
      </c>
      <c r="B37" s="169" t="inlineStr">
        <is>
          <t>Git</t>
        </is>
      </c>
      <c r="C37" s="170" t="n"/>
      <c r="D37" s="171" t="n"/>
      <c r="E37" s="170" t="n"/>
      <c r="F37" s="170" t="n"/>
      <c r="G37" s="172">
        <f>IF(ISNA(VLOOKUP(C37,FS_SIZE!$B$1:$C$551,2,0)),"",VLOOKUP(C37,FS_SIZE!$B$1:$C$551,2,0))</f>
        <v/>
      </c>
      <c r="H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 s="174" t="inlineStr">
        <is>
          <t>$B$471</t>
        </is>
      </c>
      <c r="J37" s="175">
        <f>IF(IFERROR(I37,"")="","",INDIRECT(I37))</f>
        <v/>
      </c>
      <c r="K37" s="114" t="n"/>
      <c r="M37" s="185" t="inlineStr">
        <is>
          <t>PythonWork</t>
        </is>
      </c>
      <c r="N37" s="186" t="n">
        <v>4</v>
      </c>
      <c r="O37" s="187" t="n">
        <v>4287232000</v>
      </c>
      <c r="P37" s="121" t="n"/>
      <c r="BL37" s="162" t="n"/>
    </row>
    <row customHeight="1" ht="12.8" r="38" s="115">
      <c r="A38" s="168">
        <f>IF(ISBLANK($B38),"",ROW()-2)</f>
        <v/>
      </c>
      <c r="B38" s="169" t="inlineStr">
        <is>
          <t>Git</t>
        </is>
      </c>
      <c r="C38" s="170" t="n"/>
      <c r="D38" s="171" t="n"/>
      <c r="E38" s="170" t="n"/>
      <c r="F38" s="170" t="n"/>
      <c r="G38" s="172">
        <f>IF(ISNA(VLOOKUP(C38,FS_SIZE!$B$1:$C$551,2,0)),"",VLOOKUP(C38,FS_SIZE!$B$1:$C$551,2,0))</f>
        <v/>
      </c>
      <c r="H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 s="174" t="str"/>
      <c r="J38" s="175">
        <f>IF(IFERROR(I38,"")="","",INDIRECT(I38))</f>
        <v/>
      </c>
      <c r="K38" s="114" t="n"/>
      <c r="M38" s="185" t="inlineStr">
        <is>
          <t>StarWars</t>
        </is>
      </c>
      <c r="N38" s="186" t="n">
        <v>14</v>
      </c>
      <c r="O38" s="187" t="n">
        <v>99309864000</v>
      </c>
      <c r="P38" s="121" t="n"/>
      <c r="BL38" s="162" t="n"/>
    </row>
    <row customHeight="1" ht="12.8" r="39" s="115">
      <c r="A39" s="168">
        <f>IF(ISBLANK($B39),"",ROW()-2)</f>
        <v/>
      </c>
      <c r="B39" s="169" t="inlineStr">
        <is>
          <t>Git</t>
        </is>
      </c>
      <c r="C39" s="170" t="n"/>
      <c r="D39" s="171" t="n"/>
      <c r="E39" s="170" t="n"/>
      <c r="F39" s="170" t="n"/>
      <c r="G39" s="172">
        <f>IF(ISNA(VLOOKUP(C39,FS_SIZE!$B$1:$C$551,2,0)),"",VLOOKUP(C39,FS_SIZE!$B$1:$C$551,2,0))</f>
        <v/>
      </c>
      <c r="H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 s="174" t="str"/>
      <c r="J39" s="175">
        <f>IF(IFERROR(I39,"")="","",INDIRECT(I39))</f>
        <v/>
      </c>
      <c r="K39" s="114" t="n"/>
      <c r="M39" s="185" t="inlineStr">
        <is>
          <t>VM</t>
        </is>
      </c>
      <c r="N39" s="186" t="n">
        <v>7</v>
      </c>
      <c r="O39" s="187" t="n">
        <v>350000900000</v>
      </c>
      <c r="P39" s="121" t="n"/>
      <c r="BL39" s="162" t="n"/>
    </row>
    <row customHeight="1" ht="12.8" r="40" s="115">
      <c r="A40" s="168">
        <f>IF(ISBLANK($B40),"",ROW()-2)</f>
        <v/>
      </c>
      <c r="B40" s="169" t="inlineStr">
        <is>
          <t>Git</t>
        </is>
      </c>
      <c r="C40" s="170" t="n"/>
      <c r="D40" s="171" t="n"/>
      <c r="E40" s="170" t="n"/>
      <c r="F40" s="170" t="n"/>
      <c r="G40" s="172">
        <f>IF(ISNA(VLOOKUP(C40,FS_SIZE!$B$1:$C$551,2,0)),"",VLOOKUP(C40,FS_SIZE!$B$1:$C$551,2,0))</f>
        <v/>
      </c>
      <c r="H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 s="174" t="str"/>
      <c r="J40" s="175">
        <f>IF(IFERROR(I40,"")="","",INDIRECT(I40))</f>
        <v/>
      </c>
      <c r="M40" s="185" t="inlineStr">
        <is>
          <t>(empty)</t>
        </is>
      </c>
      <c r="N40" s="188" t="n"/>
      <c r="O40" s="189" t="n"/>
      <c r="P40" s="121" t="n"/>
      <c r="BL40" s="162" t="n"/>
    </row>
    <row customHeight="1" ht="12.8" r="41" s="115">
      <c r="A41" s="168">
        <f>IF(ISBLANK($B41),"",ROW()-2)</f>
        <v/>
      </c>
      <c r="B41" s="169" t="inlineStr">
        <is>
          <t>Git</t>
        </is>
      </c>
      <c r="C41" s="170" t="n"/>
      <c r="D41" s="171" t="n"/>
      <c r="E41" s="170" t="n"/>
      <c r="F41" s="170" t="n"/>
      <c r="G41" s="172">
        <f>IF(ISNA(VLOOKUP(C41,FS_SIZE!$B$1:$C$551,2,0)),"",VLOOKUP(C41,FS_SIZE!$B$1:$C$551,2,0))</f>
        <v/>
      </c>
      <c r="H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 s="174" t="str"/>
      <c r="J41" s="175">
        <f>IF(IFERROR(I41,"")="","",INDIRECT(I41))</f>
        <v/>
      </c>
      <c r="M41" s="190" t="inlineStr">
        <is>
          <t>Total Result</t>
        </is>
      </c>
      <c r="N41" s="191" t="n">
        <v>508</v>
      </c>
      <c r="O41" s="192" t="n">
        <v>2305891632000</v>
      </c>
      <c r="P41" s="121" t="n"/>
      <c r="BL41" s="162" t="n"/>
    </row>
    <row customHeight="1" ht="12.8" r="42" s="115">
      <c r="A42" s="168">
        <f>IF(ISBLANK($B42),"",ROW()-2)</f>
        <v/>
      </c>
      <c r="B42" s="169" t="inlineStr">
        <is>
          <t>Git</t>
        </is>
      </c>
      <c r="C42" s="170" t="n"/>
      <c r="D42" s="171" t="n"/>
      <c r="E42" s="170" t="n"/>
      <c r="F42" s="170" t="n"/>
      <c r="G42" s="172">
        <f>IF(ISNA(VLOOKUP(C42,FS_SIZE!$B$1:$C$551,2,0)),"",VLOOKUP(C42,FS_SIZE!$B$1:$C$551,2,0))</f>
        <v/>
      </c>
      <c r="H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 s="174" t="str"/>
      <c r="J42" s="175">
        <f>IF(IFERROR(I42,"")="","",INDIRECT(I42))</f>
        <v/>
      </c>
      <c r="M42" s="121" t="n"/>
      <c r="N42" s="121" t="n"/>
      <c r="O42" s="121" t="n"/>
      <c r="P42" s="121" t="n"/>
      <c r="BL42" s="162" t="n"/>
    </row>
    <row customHeight="1" ht="12.8" r="43" s="115">
      <c r="A43" s="168">
        <f>IF(ISBLANK($B43),"",ROW()-2)</f>
        <v/>
      </c>
      <c r="B43" s="169" t="inlineStr">
        <is>
          <t>Git</t>
        </is>
      </c>
      <c r="C43" s="170" t="n"/>
      <c r="D43" s="171" t="n"/>
      <c r="E43" s="170" t="n"/>
      <c r="F43" s="170" t="n"/>
      <c r="G43" s="172">
        <f>IF(ISNA(VLOOKUP(C43,FS_SIZE!$B$1:$C$551,2,0)),"",VLOOKUP(C43,FS_SIZE!$B$1:$C$551,2,0))</f>
        <v/>
      </c>
      <c r="H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 s="174" t="str"/>
      <c r="J43" s="175">
        <f>IF(IFERROR(I43,"")="","",INDIRECT(I43))</f>
        <v/>
      </c>
      <c r="M43" s="121" t="n"/>
      <c r="N43" s="121" t="n"/>
      <c r="O43" s="121" t="n"/>
      <c r="P43" s="121" t="n"/>
      <c r="BL43" s="162" t="n"/>
    </row>
    <row customHeight="1" ht="12.8" r="44" s="115">
      <c r="A44" s="168">
        <f>IF(ISBLANK($B44),"",ROW()-2)</f>
        <v/>
      </c>
      <c r="B44" s="169" t="inlineStr">
        <is>
          <t>Git</t>
        </is>
      </c>
      <c r="C44" s="170" t="n"/>
      <c r="D44" s="171" t="n"/>
      <c r="E44" s="170" t="n"/>
      <c r="F44" s="170" t="n"/>
      <c r="G44" s="172">
        <f>IF(ISNA(VLOOKUP(C44,FS_SIZE!$B$1:$C$551,2,0)),"",VLOOKUP(C44,FS_SIZE!$B$1:$C$551,2,0))</f>
        <v/>
      </c>
      <c r="H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 s="174" t="str"/>
      <c r="J44" s="175">
        <f>IF(IFERROR(I44,"")="","",INDIRECT(I44))</f>
        <v/>
      </c>
      <c r="BL44" s="162" t="n"/>
    </row>
    <row customHeight="1" ht="12.8" r="45" s="115">
      <c r="A45" s="168">
        <f>IF(ISBLANK($B45),"",ROW()-2)</f>
        <v/>
      </c>
      <c r="B45" s="169" t="inlineStr">
        <is>
          <t>Git</t>
        </is>
      </c>
      <c r="C45" s="170" t="n"/>
      <c r="D45" s="171" t="n"/>
      <c r="E45" s="170" t="n"/>
      <c r="F45" s="170" t="n"/>
      <c r="G45" s="172">
        <f>IF(ISNA(VLOOKUP(C45,FS_SIZE!$B$1:$C$551,2,0)),"",VLOOKUP(C45,FS_SIZE!$B$1:$C$551,2,0))</f>
        <v/>
      </c>
      <c r="H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 s="174" t="str"/>
      <c r="J45" s="175">
        <f>IF(IFERROR(I45,"")="","",INDIRECT(I45))</f>
        <v/>
      </c>
      <c r="BL45" s="162" t="n"/>
    </row>
    <row customHeight="1" ht="12.8" r="46" s="115">
      <c r="A46" s="168">
        <f>IF(ISBLANK($B46),"",ROW()-2)</f>
        <v/>
      </c>
      <c r="B46" s="169" t="inlineStr">
        <is>
          <t>Git</t>
        </is>
      </c>
      <c r="C46" s="170" t="n"/>
      <c r="D46" s="171" t="n"/>
      <c r="E46" s="170" t="n"/>
      <c r="F46" s="170" t="n"/>
      <c r="G46" s="172">
        <f>IF(ISNA(VLOOKUP(C46,FS_SIZE!$B$1:$C$551,2,0)),"",VLOOKUP(C46,FS_SIZE!$B$1:$C$551,2,0))</f>
        <v/>
      </c>
      <c r="H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 s="174" t="str"/>
      <c r="J46" s="175">
        <f>IF(IFERROR(I46,"")="","",INDIRECT(I46))</f>
        <v/>
      </c>
      <c r="M46" s="121">
        <f>_xlfn.CONCAT("Total Fileset Count : ", COUNTA(M4:M41))</f>
        <v/>
      </c>
      <c r="BL46" s="162" t="n"/>
    </row>
    <row customHeight="1" ht="12.8" r="47" s="115">
      <c r="A47" s="168">
        <f>IF(ISBLANK($B47),"",ROW()-2)</f>
        <v/>
      </c>
      <c r="B47" s="169" t="inlineStr">
        <is>
          <t>Git</t>
        </is>
      </c>
      <c r="C47" s="170" t="n"/>
      <c r="D47" s="171" t="n"/>
      <c r="E47" s="170" t="n"/>
      <c r="F47" s="170" t="n"/>
      <c r="G47" s="172">
        <f>IF(ISNA(VLOOKUP(C47,FS_SIZE!$B$1:$C$551,2,0)),"",VLOOKUP(C47,FS_SIZE!$B$1:$C$551,2,0))</f>
        <v/>
      </c>
      <c r="H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 s="174" t="str"/>
      <c r="J47" s="175">
        <f>IF(IFERROR(I47,"")="","",INDIRECT(I47))</f>
        <v/>
      </c>
      <c r="BL47" s="162" t="n"/>
    </row>
    <row customHeight="1" ht="12.8" r="48" s="115">
      <c r="A48" s="168">
        <f>IF(ISBLANK($B48),"",ROW()-2)</f>
        <v/>
      </c>
      <c r="B48" s="169" t="inlineStr">
        <is>
          <t>Git</t>
        </is>
      </c>
      <c r="C48" s="170" t="n"/>
      <c r="D48" s="171" t="n"/>
      <c r="E48" s="170" t="n"/>
      <c r="F48" s="170" t="n"/>
      <c r="G48" s="172">
        <f>IF(ISNA(VLOOKUP(C48,FS_SIZE!$B$1:$C$551,2,0)),"",VLOOKUP(C48,FS_SIZE!$B$1:$C$551,2,0))</f>
        <v/>
      </c>
      <c r="H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 s="174" t="str"/>
      <c r="J48" s="175">
        <f>IF(IFERROR(I48,"")="","",INDIRECT(I48))</f>
        <v/>
      </c>
      <c r="BL48" s="162" t="n"/>
    </row>
    <row customHeight="1" ht="12.8" r="49" s="115">
      <c r="A49" s="168">
        <f>IF(ISBLANK($B49),"",ROW()-2)</f>
        <v/>
      </c>
      <c r="B49" s="169" t="inlineStr">
        <is>
          <t>Git</t>
        </is>
      </c>
      <c r="C49" s="170" t="n"/>
      <c r="D49" s="171" t="n"/>
      <c r="E49" s="170" t="n"/>
      <c r="F49" s="170" t="n"/>
      <c r="G49" s="172">
        <f>IF(ISNA(VLOOKUP(C49,FS_SIZE!$B$1:$C$551,2,0)),"",VLOOKUP(C49,FS_SIZE!$B$1:$C$551,2,0))</f>
        <v/>
      </c>
      <c r="H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 s="174" t="str"/>
      <c r="J49" s="175">
        <f>IF(IFERROR(I49,"")="","",INDIRECT(I49))</f>
        <v/>
      </c>
      <c r="BL49" s="162" t="n"/>
    </row>
    <row customHeight="1" ht="12.8" r="50" s="115">
      <c r="A50" s="168">
        <f>IF(ISBLANK($B50),"",ROW()-2)</f>
        <v/>
      </c>
      <c r="B50" s="169" t="inlineStr">
        <is>
          <t>Git</t>
        </is>
      </c>
      <c r="C50" s="170" t="n"/>
      <c r="D50" s="171" t="n"/>
      <c r="E50" s="170" t="n"/>
      <c r="F50" s="170" t="n"/>
      <c r="G50" s="172">
        <f>IF(ISNA(VLOOKUP(C50,FS_SIZE!$B$1:$C$551,2,0)),"",VLOOKUP(C50,FS_SIZE!$B$1:$C$551,2,0))</f>
        <v/>
      </c>
      <c r="H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 s="174" t="str"/>
      <c r="J50" s="175">
        <f>IF(IFERROR(I50,"")="","",INDIRECT(I50))</f>
        <v/>
      </c>
      <c r="BL50" s="162" t="n"/>
    </row>
    <row customHeight="1" ht="12.8" r="51" s="115">
      <c r="A51" s="168">
        <f>IF(ISBLANK($B51),"",ROW()-2)</f>
        <v/>
      </c>
      <c r="B51" s="169" t="inlineStr">
        <is>
          <t>Git</t>
        </is>
      </c>
      <c r="C51" s="170" t="n"/>
      <c r="D51" s="171" t="n"/>
      <c r="E51" s="170" t="n"/>
      <c r="F51" s="170" t="n"/>
      <c r="G51" s="172">
        <f>IF(ISNA(VLOOKUP(C51,FS_SIZE!$B$1:$C$551,2,0)),"",VLOOKUP(C51,FS_SIZE!$B$1:$C$551,2,0))</f>
        <v/>
      </c>
      <c r="H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 s="174" t="str"/>
      <c r="J51" s="175">
        <f>IF(IFERROR(I51,"")="","",INDIRECT(I51))</f>
        <v/>
      </c>
      <c r="BL51" s="162" t="n"/>
    </row>
    <row customHeight="1" ht="12.8" r="52" s="115">
      <c r="A52" s="168">
        <f>IF(ISBLANK($B52),"",ROW()-2)</f>
        <v/>
      </c>
      <c r="B52" s="169" t="inlineStr">
        <is>
          <t>Git</t>
        </is>
      </c>
      <c r="C52" s="170" t="n"/>
      <c r="D52" s="171" t="n"/>
      <c r="E52" s="170" t="n"/>
      <c r="F52" s="170" t="n"/>
      <c r="G52" s="172">
        <f>IF(ISNA(VLOOKUP(C52,FS_SIZE!$B$1:$C$551,2,0)),"",VLOOKUP(C52,FS_SIZE!$B$1:$C$551,2,0))</f>
        <v/>
      </c>
      <c r="H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 s="174" t="str"/>
      <c r="J52" s="175">
        <f>IF(IFERROR(I52,"")="","",INDIRECT(I52))</f>
        <v/>
      </c>
      <c r="BL52" s="162" t="n"/>
    </row>
    <row customHeight="1" ht="12.8" r="53" s="115">
      <c r="A53" s="168">
        <f>IF(ISBLANK($B53),"",ROW()-2)</f>
        <v/>
      </c>
      <c r="B53" s="169" t="inlineStr">
        <is>
          <t>Git</t>
        </is>
      </c>
      <c r="C53" s="170" t="n"/>
      <c r="D53" s="171" t="n"/>
      <c r="E53" s="170" t="n"/>
      <c r="F53" s="170" t="n"/>
      <c r="G53" s="172">
        <f>IF(ISNA(VLOOKUP(C53,FS_SIZE!$B$1:$C$551,2,0)),"",VLOOKUP(C53,FS_SIZE!$B$1:$C$551,2,0))</f>
        <v/>
      </c>
      <c r="H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 s="174" t="str"/>
      <c r="J53" s="175">
        <f>IF(IFERROR(I53,"")="","",INDIRECT(I53))</f>
        <v/>
      </c>
      <c r="BL53" s="162" t="n"/>
    </row>
    <row customHeight="1" ht="12.8" r="54" s="115">
      <c r="A54" s="168">
        <f>IF(ISBLANK($B54),"",ROW()-2)</f>
        <v/>
      </c>
      <c r="B54" s="169" t="inlineStr">
        <is>
          <t>Git</t>
        </is>
      </c>
      <c r="C54" s="170" t="n"/>
      <c r="D54" s="171" t="n"/>
      <c r="E54" s="170" t="n"/>
      <c r="F54" s="170" t="n"/>
      <c r="G54" s="172">
        <f>IF(ISNA(VLOOKUP(C54,FS_SIZE!$B$1:$C$551,2,0)),"",VLOOKUP(C54,FS_SIZE!$B$1:$C$551,2,0))</f>
        <v/>
      </c>
      <c r="H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 s="174" t="str"/>
      <c r="J54" s="175">
        <f>IF(IFERROR(I54,"")="","",INDIRECT(I54))</f>
        <v/>
      </c>
      <c r="BL54" s="162" t="n"/>
    </row>
    <row customHeight="1" ht="12.8" r="55" s="115">
      <c r="A55" s="168">
        <f>IF(ISBLANK($B55),"",ROW()-2)</f>
        <v/>
      </c>
      <c r="B55" s="169" t="inlineStr">
        <is>
          <t>Git</t>
        </is>
      </c>
      <c r="C55" s="170" t="n"/>
      <c r="D55" s="171" t="n"/>
      <c r="E55" s="170" t="n"/>
      <c r="F55" s="170" t="n"/>
      <c r="G55" s="172">
        <f>IF(ISNA(VLOOKUP(C55,FS_SIZE!$B$1:$C$551,2,0)),"",VLOOKUP(C55,FS_SIZE!$B$1:$C$551,2,0))</f>
        <v/>
      </c>
      <c r="H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 s="174" t="str"/>
      <c r="J55" s="175">
        <f>IF(IFERROR(I55,"")="","",INDIRECT(I55))</f>
        <v/>
      </c>
      <c r="BL55" s="162" t="n"/>
    </row>
    <row customHeight="1" ht="12.8" r="56" s="115">
      <c r="A56" s="168">
        <f>IF(ISBLANK($B56),"",ROW()-2)</f>
        <v/>
      </c>
      <c r="B56" s="169" t="inlineStr">
        <is>
          <t>Git</t>
        </is>
      </c>
      <c r="C56" s="170" t="n"/>
      <c r="D56" s="171" t="n"/>
      <c r="E56" s="170" t="n"/>
      <c r="F56" s="170" t="n"/>
      <c r="G56" s="172">
        <f>IF(ISNA(VLOOKUP(C56,FS_SIZE!$B$1:$C$551,2,0)),"",VLOOKUP(C56,FS_SIZE!$B$1:$C$551,2,0))</f>
        <v/>
      </c>
      <c r="H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 s="174" t="str"/>
      <c r="J56" s="175">
        <f>IF(IFERROR(I56,"")="","",INDIRECT(I56))</f>
        <v/>
      </c>
      <c r="BL56" s="162" t="n"/>
    </row>
    <row customHeight="1" ht="12.8" r="57" s="115">
      <c r="A57" s="168">
        <f>IF(ISBLANK($B57),"",ROW()-2)</f>
        <v/>
      </c>
      <c r="B57" s="169" t="inlineStr">
        <is>
          <t>Git</t>
        </is>
      </c>
      <c r="C57" s="170" t="n"/>
      <c r="D57" s="171" t="n"/>
      <c r="E57" s="170" t="n"/>
      <c r="F57" s="170" t="n"/>
      <c r="G57" s="172">
        <f>IF(ISNA(VLOOKUP(C57,FS_SIZE!$B$1:$C$551,2,0)),"",VLOOKUP(C57,FS_SIZE!$B$1:$C$551,2,0))</f>
        <v/>
      </c>
      <c r="H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 s="174" t="str"/>
      <c r="J57" s="175">
        <f>IF(IFERROR(I57,"")="","",INDIRECT(I57))</f>
        <v/>
      </c>
      <c r="BL57" s="162" t="n"/>
    </row>
    <row customHeight="1" ht="12.8" r="58" s="115">
      <c r="A58" s="168">
        <f>IF(ISBLANK($B58),"",ROW()-2)</f>
        <v/>
      </c>
      <c r="B58" s="169" t="inlineStr">
        <is>
          <t>Git</t>
        </is>
      </c>
      <c r="C58" s="170" t="n"/>
      <c r="D58" s="171" t="n"/>
      <c r="E58" s="170" t="n"/>
      <c r="F58" s="170" t="n"/>
      <c r="G58" s="172">
        <f>IF(ISNA(VLOOKUP(C58,FS_SIZE!$B$1:$C$551,2,0)),"",VLOOKUP(C58,FS_SIZE!$B$1:$C$551,2,0))</f>
        <v/>
      </c>
      <c r="H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 s="174" t="str"/>
      <c r="J58" s="175">
        <f>IF(IFERROR(I58,"")="","",INDIRECT(I58))</f>
        <v/>
      </c>
      <c r="BL58" s="162" t="n"/>
    </row>
    <row customHeight="1" ht="12.8" r="59" s="115">
      <c r="A59" s="168">
        <f>IF(ISBLANK($B59),"",ROW()-2)</f>
        <v/>
      </c>
      <c r="B59" s="169" t="inlineStr">
        <is>
          <t>Git</t>
        </is>
      </c>
      <c r="C59" s="170" t="n"/>
      <c r="D59" s="171" t="n"/>
      <c r="E59" s="170" t="n"/>
      <c r="F59" s="170" t="n"/>
      <c r="G59" s="172">
        <f>IF(ISNA(VLOOKUP(C59,FS_SIZE!$B$1:$C$551,2,0)),"",VLOOKUP(C59,FS_SIZE!$B$1:$C$551,2,0))</f>
        <v/>
      </c>
      <c r="H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 s="174" t="str"/>
      <c r="J59" s="175">
        <f>IF(IFERROR(I59,"")="","",INDIRECT(I59))</f>
        <v/>
      </c>
      <c r="BL59" s="162" t="n"/>
    </row>
    <row customHeight="1" ht="12.8" r="60" s="115">
      <c r="A60" s="168">
        <f>IF(ISBLANK($B60),"",ROW()-2)</f>
        <v/>
      </c>
      <c r="B60" s="169" t="inlineStr">
        <is>
          <t>Git</t>
        </is>
      </c>
      <c r="C60" s="170" t="n"/>
      <c r="D60" s="171" t="n"/>
      <c r="E60" s="170" t="n"/>
      <c r="F60" s="170" t="n"/>
      <c r="G60" s="172">
        <f>IF(ISNA(VLOOKUP(C60,FS_SIZE!$B$1:$C$551,2,0)),"",VLOOKUP(C60,FS_SIZE!$B$1:$C$551,2,0))</f>
        <v/>
      </c>
      <c r="H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 s="174" t="str"/>
      <c r="J60" s="175">
        <f>IF(IFERROR(I60,"")="","",INDIRECT(I60))</f>
        <v/>
      </c>
      <c r="BL60" s="162" t="n"/>
    </row>
    <row customHeight="1" ht="12.8" r="61" s="115">
      <c r="A61" s="168">
        <f>IF(ISBLANK($B61),"",ROW()-2)</f>
        <v/>
      </c>
      <c r="B61" s="169" t="inlineStr">
        <is>
          <t>Git</t>
        </is>
      </c>
      <c r="C61" s="170" t="n"/>
      <c r="D61" s="171" t="n"/>
      <c r="E61" s="170" t="n"/>
      <c r="F61" s="170" t="n"/>
      <c r="G61" s="172">
        <f>IF(ISNA(VLOOKUP(C61,FS_SIZE!$B$1:$C$551,2,0)),"",VLOOKUP(C61,FS_SIZE!$B$1:$C$551,2,0))</f>
        <v/>
      </c>
      <c r="H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 s="174" t="str"/>
      <c r="J61" s="175">
        <f>IF(IFERROR(I61,"")="","",INDIRECT(I61))</f>
        <v/>
      </c>
      <c r="BL61" s="162" t="n"/>
    </row>
    <row customHeight="1" ht="12.8" r="62" s="115">
      <c r="A62" s="168">
        <f>IF(ISBLANK($B62),"",ROW()-2)</f>
        <v/>
      </c>
      <c r="B62" s="169" t="inlineStr">
        <is>
          <t>Git</t>
        </is>
      </c>
      <c r="C62" s="170" t="n"/>
      <c r="D62" s="171" t="n"/>
      <c r="E62" s="170" t="n"/>
      <c r="F62" s="170" t="n"/>
      <c r="G62" s="172">
        <f>IF(ISNA(VLOOKUP(C62,FS_SIZE!$B$1:$C$551,2,0)),"",VLOOKUP(C62,FS_SIZE!$B$1:$C$551,2,0))</f>
        <v/>
      </c>
      <c r="H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 s="174" t="str"/>
      <c r="J62" s="175">
        <f>IF(IFERROR(I62,"")="","",INDIRECT(I62))</f>
        <v/>
      </c>
      <c r="BL62" s="162" t="n"/>
    </row>
    <row customHeight="1" ht="12.8" r="63" s="115">
      <c r="A63" s="168">
        <f>IF(ISBLANK($B63),"",ROW()-2)</f>
        <v/>
      </c>
      <c r="B63" s="169" t="inlineStr">
        <is>
          <t>Git</t>
        </is>
      </c>
      <c r="C63" s="170" t="n"/>
      <c r="D63" s="171" t="n"/>
      <c r="E63" s="170" t="n"/>
      <c r="F63" s="170" t="n"/>
      <c r="G63" s="172">
        <f>IF(ISNA(VLOOKUP(C63,FS_SIZE!$B$1:$C$551,2,0)),"",VLOOKUP(C63,FS_SIZE!$B$1:$C$551,2,0))</f>
        <v/>
      </c>
      <c r="H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 s="174" t="str"/>
      <c r="J63" s="175">
        <f>IF(IFERROR(I63,"")="","",INDIRECT(I63))</f>
        <v/>
      </c>
      <c r="BL63" s="162" t="n"/>
    </row>
    <row customHeight="1" ht="12.8" r="64" s="115">
      <c r="A64" s="168">
        <f>IF(ISBLANK($B64),"",ROW()-2)</f>
        <v/>
      </c>
      <c r="B64" s="169" t="inlineStr">
        <is>
          <t>Git</t>
        </is>
      </c>
      <c r="C64" s="170" t="n"/>
      <c r="D64" s="171" t="n"/>
      <c r="E64" s="170" t="n"/>
      <c r="F64" s="170" t="n"/>
      <c r="G64" s="172">
        <f>IF(ISNA(VLOOKUP(C64,FS_SIZE!$B$1:$C$551,2,0)),"",VLOOKUP(C64,FS_SIZE!$B$1:$C$551,2,0))</f>
        <v/>
      </c>
      <c r="H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 s="174" t="str"/>
      <c r="J64" s="175">
        <f>IF(IFERROR(I64,"")="","",INDIRECT(I64))</f>
        <v/>
      </c>
      <c r="BL64" s="162" t="n"/>
    </row>
    <row customHeight="1" ht="12.8" r="65" s="115">
      <c r="A65" s="168">
        <f>IF(ISBLANK($B65),"",ROW()-2)</f>
        <v/>
      </c>
      <c r="B65" s="169" t="inlineStr">
        <is>
          <t>Git</t>
        </is>
      </c>
      <c r="C65" s="170" t="n"/>
      <c r="D65" s="171" t="n"/>
      <c r="E65" s="170" t="n"/>
      <c r="F65" s="170" t="n"/>
      <c r="G65" s="172">
        <f>IF(ISNA(VLOOKUP(C65,FS_SIZE!$B$1:$C$551,2,0)),"",VLOOKUP(C65,FS_SIZE!$B$1:$C$551,2,0))</f>
        <v/>
      </c>
      <c r="H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 s="174" t="str"/>
      <c r="J65" s="175">
        <f>IF(IFERROR(I65,"")="","",INDIRECT(I65))</f>
        <v/>
      </c>
      <c r="BL65" s="162" t="n"/>
    </row>
    <row customHeight="1" ht="12.8" r="66" s="115">
      <c r="A66" s="168">
        <f>IF(ISBLANK($B66),"",ROW()-2)</f>
        <v/>
      </c>
      <c r="B66" s="169" t="inlineStr">
        <is>
          <t>Git</t>
        </is>
      </c>
      <c r="C66" s="170" t="n"/>
      <c r="D66" s="171" t="n"/>
      <c r="E66" s="170" t="n"/>
      <c r="F66" s="170" t="n"/>
      <c r="G66" s="172">
        <f>IF(ISNA(VLOOKUP(C66,FS_SIZE!$B$1:$C$551,2,0)),"",VLOOKUP(C66,FS_SIZE!$B$1:$C$551,2,0))</f>
        <v/>
      </c>
      <c r="H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 s="174" t="str"/>
      <c r="J66" s="175">
        <f>IF(IFERROR(I66,"")="","",INDIRECT(I66))</f>
        <v/>
      </c>
      <c r="BL66" s="162" t="n"/>
    </row>
    <row customHeight="1" ht="12.8" r="67" s="115">
      <c r="A67" s="168">
        <f>IF(ISBLANK($B67),"",ROW()-2)</f>
        <v/>
      </c>
      <c r="B67" s="169" t="inlineStr">
        <is>
          <t>Git</t>
        </is>
      </c>
      <c r="C67" s="170" t="n"/>
      <c r="D67" s="171" t="n"/>
      <c r="E67" s="170" t="n"/>
      <c r="F67" s="170" t="n"/>
      <c r="G67" s="172">
        <f>IF(ISNA(VLOOKUP(C67,FS_SIZE!$B$1:$C$551,2,0)),"",VLOOKUP(C67,FS_SIZE!$B$1:$C$551,2,0))</f>
        <v/>
      </c>
      <c r="H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 s="174" t="str"/>
      <c r="J67" s="175">
        <f>IF(IFERROR(I67,"")="","",INDIRECT(I67))</f>
        <v/>
      </c>
      <c r="BL67" s="162" t="n"/>
    </row>
    <row customHeight="1" ht="12.8" r="68" s="115">
      <c r="A68" s="168">
        <f>IF(ISBLANK($B68),"",ROW()-2)</f>
        <v/>
      </c>
      <c r="B68" s="169" t="inlineStr">
        <is>
          <t>Git</t>
        </is>
      </c>
      <c r="C68" s="170" t="n"/>
      <c r="D68" s="171" t="n"/>
      <c r="E68" s="170" t="n"/>
      <c r="F68" s="170" t="n"/>
      <c r="G68" s="172">
        <f>IF(ISNA(VLOOKUP(C68,FS_SIZE!$B$1:$C$551,2,0)),"",VLOOKUP(C68,FS_SIZE!$B$1:$C$551,2,0))</f>
        <v/>
      </c>
      <c r="H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 s="174" t="str"/>
      <c r="J68" s="175">
        <f>IF(IFERROR(I68,"")="","",INDIRECT(I68))</f>
        <v/>
      </c>
      <c r="BL68" s="162" t="n"/>
    </row>
    <row customHeight="1" ht="12.8" r="69" s="115">
      <c r="A69" s="168">
        <f>IF(ISBLANK($B69),"",ROW()-2)</f>
        <v/>
      </c>
      <c r="B69" s="169" t="inlineStr">
        <is>
          <t>ArchivedOpenSource</t>
        </is>
      </c>
      <c r="C69" s="170" t="n"/>
      <c r="D69" s="171" t="n"/>
      <c r="E69" s="170" t="n"/>
      <c r="F69" s="170" t="n"/>
      <c r="G69" s="172">
        <f>IF(ISNA(VLOOKUP(C69,FS_SIZE!$B$1:$C$551,2,0)),"",VLOOKUP(C69,FS_SIZE!$B$1:$C$551,2,0))</f>
        <v/>
      </c>
      <c r="H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 s="174" t="str"/>
      <c r="J69" s="175">
        <f>IF(IFERROR(I69,"")="","",INDIRECT(I69))</f>
        <v/>
      </c>
      <c r="BL69" s="162" t="n"/>
    </row>
    <row customHeight="1" ht="12.8" r="70" s="115">
      <c r="A70" s="168">
        <f>IF(ISBLANK($B70),"",ROW()-2)</f>
        <v/>
      </c>
      <c r="B70" s="169" t="inlineStr">
        <is>
          <t>ArchivedPixZIps</t>
        </is>
      </c>
      <c r="C70" s="170" t="n"/>
      <c r="D70" s="171" t="n"/>
      <c r="E70" s="170" t="n"/>
      <c r="F70" s="170" t="n"/>
      <c r="G70" s="172">
        <f>IF(ISNA(VLOOKUP(C70,FS_SIZE!$B$1:$C$551,2,0)),"",VLOOKUP(C70,FS_SIZE!$B$1:$C$551,2,0))</f>
        <v/>
      </c>
      <c r="H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 s="174" t="str"/>
      <c r="J70" s="175">
        <f>IF(IFERROR(I70,"")="","",INDIRECT(I70))</f>
        <v/>
      </c>
      <c r="BL70" s="162" t="n"/>
    </row>
    <row customHeight="1" ht="12.8" r="71" s="115">
      <c r="A71" s="168">
        <f>IF(ISBLANK($B71),"",ROW()-2)</f>
        <v/>
      </c>
      <c r="B71" s="169" t="inlineStr">
        <is>
          <t>ArchivedSoftware</t>
        </is>
      </c>
      <c r="C71" s="170" t="n"/>
      <c r="D71" s="171" t="n"/>
      <c r="E71" s="170" t="n"/>
      <c r="F71" s="170" t="n"/>
      <c r="G71" s="172">
        <f>IF(ISNA(VLOOKUP(C71,FS_SIZE!$B$1:$C$551,2,0)),"",VLOOKUP(C71,FS_SIZE!$B$1:$C$551,2,0))</f>
        <v/>
      </c>
      <c r="H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 s="174" t="str"/>
      <c r="J71" s="175">
        <f>IF(IFERROR(I71,"")="","",INDIRECT(I71))</f>
        <v/>
      </c>
      <c r="BL71" s="162" t="n"/>
    </row>
    <row customHeight="1" ht="12.8" r="72" s="115">
      <c r="A72" s="168">
        <f>IF(ISBLANK($B72),"",ROW()-2)</f>
        <v/>
      </c>
      <c r="B72" s="169" t="inlineStr">
        <is>
          <t>ArchivedSoftware</t>
        </is>
      </c>
      <c r="C72" s="170" t="n"/>
      <c r="D72" s="171" t="n"/>
      <c r="E72" s="170" t="n"/>
      <c r="F72" s="170" t="n"/>
      <c r="G72" s="172">
        <f>IF(ISNA(VLOOKUP(C72,FS_SIZE!$B$1:$C$551,2,0)),"",VLOOKUP(C72,FS_SIZE!$B$1:$C$551,2,0))</f>
        <v/>
      </c>
      <c r="H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 s="174" t="str"/>
      <c r="J72" s="175">
        <f>IF(IFERROR(I72,"")="","",INDIRECT(I72))</f>
        <v/>
      </c>
      <c r="BL72" s="162" t="n"/>
    </row>
    <row customHeight="1" ht="12.8" r="73" s="115">
      <c r="A73" s="168">
        <f>IF(ISBLANK($B73),"",ROW()-2)</f>
        <v/>
      </c>
      <c r="B73" s="169" t="inlineStr">
        <is>
          <t>ArchivedSoftware</t>
        </is>
      </c>
      <c r="C73" s="170" t="n"/>
      <c r="D73" s="171" t="n"/>
      <c r="E73" s="170" t="n"/>
      <c r="F73" s="170" t="n"/>
      <c r="G73" s="172">
        <f>IF(ISNA(VLOOKUP(C73,FS_SIZE!$B$1:$C$551,2,0)),"",VLOOKUP(C73,FS_SIZE!$B$1:$C$551,2,0))</f>
        <v/>
      </c>
      <c r="H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 s="174" t="str"/>
      <c r="J73" s="175">
        <f>IF(IFERROR(I73,"")="","",INDIRECT(I73))</f>
        <v/>
      </c>
      <c r="BL73" s="162" t="n"/>
    </row>
    <row customHeight="1" ht="12.8" r="74" s="115">
      <c r="A74" s="168">
        <f>IF(ISBLANK($B74),"",ROW()-2)</f>
        <v/>
      </c>
      <c r="B74" s="169" t="inlineStr">
        <is>
          <t>ArchivedSoftware</t>
        </is>
      </c>
      <c r="C74" s="170" t="n"/>
      <c r="D74" s="171" t="n"/>
      <c r="E74" s="170" t="n"/>
      <c r="F74" s="170" t="n"/>
      <c r="G74" s="172">
        <f>IF(ISNA(VLOOKUP(C74,FS_SIZE!$B$1:$C$551,2,0)),"",VLOOKUP(C74,FS_SIZE!$B$1:$C$551,2,0))</f>
        <v/>
      </c>
      <c r="H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 s="174" t="str"/>
      <c r="J74" s="175">
        <f>IF(IFERROR(I74,"")="","",INDIRECT(I74))</f>
        <v/>
      </c>
      <c r="BL74" s="162" t="n"/>
    </row>
    <row customHeight="1" ht="12.8" r="75" s="115">
      <c r="A75" s="168">
        <f>IF(ISBLANK($B75),"",ROW()-2)</f>
        <v/>
      </c>
      <c r="B75" s="169" t="inlineStr">
        <is>
          <t>ArchivedSoftware</t>
        </is>
      </c>
      <c r="C75" s="170" t="n"/>
      <c r="D75" s="171" t="n"/>
      <c r="E75" s="170" t="n"/>
      <c r="F75" s="170" t="n"/>
      <c r="G75" s="172">
        <f>IF(ISNA(VLOOKUP(C75,FS_SIZE!$B$1:$C$551,2,0)),"",VLOOKUP(C75,FS_SIZE!$B$1:$C$551,2,0))</f>
        <v/>
      </c>
      <c r="H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 s="174" t="str"/>
      <c r="J75" s="175">
        <f>IF(IFERROR(I75,"")="","",INDIRECT(I75))</f>
        <v/>
      </c>
      <c r="BL75" s="162" t="n"/>
    </row>
    <row customHeight="1" ht="12.8" r="76" s="115">
      <c r="A76" s="168">
        <f>IF(ISBLANK($B76),"",ROW()-2)</f>
        <v/>
      </c>
      <c r="B76" s="169" t="inlineStr">
        <is>
          <t>ArchivedSoftware</t>
        </is>
      </c>
      <c r="C76" s="170" t="n"/>
      <c r="D76" s="171" t="n"/>
      <c r="E76" s="170" t="n"/>
      <c r="F76" s="170" t="n"/>
      <c r="G76" s="172">
        <f>IF(ISNA(VLOOKUP(C76,FS_SIZE!$B$1:$C$551,2,0)),"",VLOOKUP(C76,FS_SIZE!$B$1:$C$551,2,0))</f>
        <v/>
      </c>
      <c r="H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 s="174" t="str"/>
      <c r="J76" s="175">
        <f>IF(IFERROR(I76,"")="","",INDIRECT(I76))</f>
        <v/>
      </c>
      <c r="BL76" s="162" t="n"/>
    </row>
    <row customHeight="1" ht="12.8" r="77" s="115">
      <c r="A77" s="168">
        <f>IF(ISBLANK($B77),"",ROW()-2)</f>
        <v/>
      </c>
      <c r="B77" s="169" t="inlineStr">
        <is>
          <t>ArchivedSoftware</t>
        </is>
      </c>
      <c r="C77" s="170" t="n"/>
      <c r="D77" s="171" t="n"/>
      <c r="E77" s="170" t="n"/>
      <c r="F77" s="170" t="n"/>
      <c r="G77" s="172">
        <f>IF(ISNA(VLOOKUP(C77,FS_SIZE!$B$1:$C$551,2,0)),"",VLOOKUP(C77,FS_SIZE!$B$1:$C$551,2,0))</f>
        <v/>
      </c>
      <c r="H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 s="174" t="str"/>
      <c r="J77" s="175">
        <f>IF(IFERROR(I77,"")="","",INDIRECT(I77))</f>
        <v/>
      </c>
      <c r="BL77" s="162" t="n"/>
    </row>
    <row customHeight="1" ht="12.8" r="78" s="115">
      <c r="A78" s="168">
        <f>IF(ISBLANK($B78),"",ROW()-2)</f>
        <v/>
      </c>
      <c r="B78" s="169" t="inlineStr">
        <is>
          <t>ArchivedSoftware</t>
        </is>
      </c>
      <c r="C78" s="170" t="n"/>
      <c r="D78" s="171" t="n"/>
      <c r="E78" s="170" t="n"/>
      <c r="F78" s="170" t="n"/>
      <c r="G78" s="172">
        <f>IF(ISNA(VLOOKUP(C78,FS_SIZE!$B$1:$C$551,2,0)),"",VLOOKUP(C78,FS_SIZE!$B$1:$C$551,2,0))</f>
        <v/>
      </c>
      <c r="H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 s="174" t="str"/>
      <c r="J78" s="175">
        <f>IF(IFERROR(I78,"")="","",INDIRECT(I78))</f>
        <v/>
      </c>
      <c r="BL78" s="162" t="n"/>
    </row>
    <row customHeight="1" ht="12.8" r="79" s="115">
      <c r="A79" s="168">
        <f>IF(ISBLANK($B79),"",ROW()-2)</f>
        <v/>
      </c>
      <c r="B79" s="169" t="inlineStr">
        <is>
          <t>IBM</t>
        </is>
      </c>
      <c r="C79" s="170" t="n"/>
      <c r="D79" s="171" t="n"/>
      <c r="E79" s="170" t="n"/>
      <c r="F79" s="170" t="n"/>
      <c r="G79" s="172">
        <f>IF(ISNA(VLOOKUP(C79,FS_SIZE!$B$1:$C$551,2,0)),"",VLOOKUP(C79,FS_SIZE!$B$1:$C$551,2,0))</f>
        <v/>
      </c>
      <c r="H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 s="174" t="str"/>
      <c r="J79" s="175">
        <f>IF(IFERROR(I79,"")="","",INDIRECT(I79))</f>
        <v/>
      </c>
      <c r="BL79" s="162" t="n"/>
    </row>
    <row customHeight="1" ht="12.8" r="80" s="115">
      <c r="A80" s="168">
        <f>IF(ISBLANK($B80),"",ROW()-2)</f>
        <v/>
      </c>
      <c r="B80" s="169" t="inlineStr">
        <is>
          <t>ArchivedTechieBooks</t>
        </is>
      </c>
      <c r="C80" s="170" t="n"/>
      <c r="D80" s="171" t="n"/>
      <c r="E80" s="170" t="n"/>
      <c r="F80" s="170" t="n"/>
      <c r="G80" s="172">
        <f>IF(ISNA(VLOOKUP(C80,FS_SIZE!$B$1:$C$551,2,0)),"",VLOOKUP(C80,FS_SIZE!$B$1:$C$551,2,0))</f>
        <v/>
      </c>
      <c r="H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 s="174" t="str"/>
      <c r="J80" s="175">
        <f>IF(IFERROR(I80,"")="","",INDIRECT(I80))</f>
        <v/>
      </c>
      <c r="BL80" s="162" t="n"/>
    </row>
    <row customHeight="1" ht="12.8" r="81" s="115">
      <c r="A81" s="168">
        <f>IF(ISBLANK($B81),"",ROW()-2)</f>
        <v/>
      </c>
      <c r="B81" s="169" t="inlineStr">
        <is>
          <t>ArchivedTechieBooks</t>
        </is>
      </c>
      <c r="C81" s="170" t="n"/>
      <c r="D81" s="171" t="n"/>
      <c r="E81" s="170" t="n"/>
      <c r="F81" s="170" t="n"/>
      <c r="G81" s="172">
        <f>IF(ISNA(VLOOKUP(C81,FS_SIZE!$B$1:$C$551,2,0)),"",VLOOKUP(C81,FS_SIZE!$B$1:$C$551,2,0))</f>
        <v/>
      </c>
      <c r="H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 s="174" t="str"/>
      <c r="J81" s="175">
        <f>IF(IFERROR(I81,"")="","",INDIRECT(I81))</f>
        <v/>
      </c>
      <c r="BL81" s="162" t="n"/>
    </row>
    <row customHeight="1" ht="12.8" r="82" s="115">
      <c r="A82" s="168">
        <f>IF(ISBLANK($B82),"",ROW()-2)</f>
        <v/>
      </c>
      <c r="B82" s="169" t="inlineStr">
        <is>
          <t>ArchivedTechieBooks</t>
        </is>
      </c>
      <c r="C82" s="170" t="n"/>
      <c r="D82" s="171" t="n"/>
      <c r="E82" s="170" t="n"/>
      <c r="F82" s="170" t="n"/>
      <c r="G82" s="172">
        <f>IF(ISNA(VLOOKUP(C82,FS_SIZE!$B$1:$C$551,2,0)),"",VLOOKUP(C82,FS_SIZE!$B$1:$C$551,2,0))</f>
        <v/>
      </c>
      <c r="H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 s="174" t="str"/>
      <c r="J82" s="175">
        <f>IF(IFERROR(I82,"")="","",INDIRECT(I82))</f>
        <v/>
      </c>
      <c r="BL82" s="162" t="n"/>
    </row>
    <row customHeight="1" ht="12.8" r="83" s="115">
      <c r="A83" s="168">
        <f>IF(ISBLANK($B83),"",ROW()-2)</f>
        <v/>
      </c>
      <c r="B83" s="169" t="inlineStr">
        <is>
          <t>ArchivedTechieBooks</t>
        </is>
      </c>
      <c r="C83" s="170" t="n"/>
      <c r="D83" s="171" t="n"/>
      <c r="E83" s="170" t="n"/>
      <c r="F83" s="170" t="n"/>
      <c r="G83" s="172">
        <f>IF(ISNA(VLOOKUP(C83,FS_SIZE!$B$1:$C$551,2,0)),"",VLOOKUP(C83,FS_SIZE!$B$1:$C$551,2,0))</f>
        <v/>
      </c>
      <c r="H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 s="174" t="str"/>
      <c r="J83" s="175">
        <f>IF(IFERROR(I83,"")="","",INDIRECT(I83))</f>
        <v/>
      </c>
      <c r="BL83" s="162" t="n"/>
    </row>
    <row customHeight="1" ht="12.8" r="84" s="115">
      <c r="A84" s="168">
        <f>IF(ISBLANK($B84),"",ROW()-2)</f>
        <v/>
      </c>
      <c r="B84" s="169" t="inlineStr">
        <is>
          <t>ArchivedTechieBooks</t>
        </is>
      </c>
      <c r="C84" s="170" t="n"/>
      <c r="D84" s="171" t="n"/>
      <c r="E84" s="170" t="n"/>
      <c r="F84" s="170" t="n"/>
      <c r="G84" s="172">
        <f>IF(ISNA(VLOOKUP(C84,FS_SIZE!$B$1:$C$551,2,0)),"",VLOOKUP(C84,FS_SIZE!$B$1:$C$551,2,0))</f>
        <v/>
      </c>
      <c r="H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 s="174" t="str"/>
      <c r="J84" s="175">
        <f>IF(IFERROR(I84,"")="","",INDIRECT(I84))</f>
        <v/>
      </c>
      <c r="BL84" s="162" t="n"/>
    </row>
    <row customHeight="1" ht="12.8" r="85" s="115">
      <c r="A85" s="168">
        <f>IF(ISBLANK($B85),"",ROW()-2)</f>
        <v/>
      </c>
      <c r="B85" s="169" t="inlineStr">
        <is>
          <t>ArchivedTechieBooks</t>
        </is>
      </c>
      <c r="C85" s="170" t="n"/>
      <c r="D85" s="171" t="n"/>
      <c r="E85" s="170" t="n"/>
      <c r="F85" s="170" t="n"/>
      <c r="G85" s="172">
        <f>IF(ISNA(VLOOKUP(C85,FS_SIZE!$B$1:$C$551,2,0)),"",VLOOKUP(C85,FS_SIZE!$B$1:$C$551,2,0))</f>
        <v/>
      </c>
      <c r="H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 s="174" t="str"/>
      <c r="J85" s="175">
        <f>IF(IFERROR(I85,"")="","",INDIRECT(I85))</f>
        <v/>
      </c>
      <c r="BL85" s="162" t="n"/>
    </row>
    <row customHeight="1" ht="12.8" r="86" s="115">
      <c r="A86" s="168">
        <f>IF(ISBLANK($B86),"",ROW()-2)</f>
        <v/>
      </c>
      <c r="B86" s="169" t="inlineStr">
        <is>
          <t>ArchivedTechieBooks</t>
        </is>
      </c>
      <c r="C86" s="170" t="n"/>
      <c r="D86" s="171" t="n"/>
      <c r="E86" s="170" t="n"/>
      <c r="F86" s="170" t="n"/>
      <c r="G86" s="172">
        <f>IF(ISNA(VLOOKUP(C86,FS_SIZE!$B$1:$C$551,2,0)),"",VLOOKUP(C86,FS_SIZE!$B$1:$C$551,2,0))</f>
        <v/>
      </c>
      <c r="H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 s="174" t="str"/>
      <c r="J86" s="175">
        <f>IF(IFERROR(I86,"")="","",INDIRECT(I86))</f>
        <v/>
      </c>
      <c r="BL86" s="162" t="n"/>
    </row>
    <row customHeight="1" ht="12.8" r="87" s="115">
      <c r="A87" s="168">
        <f>IF(ISBLANK($B87),"",ROW()-2)</f>
        <v/>
      </c>
      <c r="B87" s="169" t="inlineStr">
        <is>
          <t>ArchivedTechieBooks</t>
        </is>
      </c>
      <c r="C87" s="170" t="n"/>
      <c r="D87" s="171" t="n"/>
      <c r="E87" s="170" t="n"/>
      <c r="F87" s="170" t="n"/>
      <c r="G87" s="172">
        <f>IF(ISNA(VLOOKUP(C87,FS_SIZE!$B$1:$C$551,2,0)),"",VLOOKUP(C87,FS_SIZE!$B$1:$C$551,2,0))</f>
        <v/>
      </c>
      <c r="H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 s="174" t="str"/>
      <c r="J87" s="175">
        <f>IF(IFERROR(I87,"")="","",INDIRECT(I87))</f>
        <v/>
      </c>
      <c r="BL87" s="162" t="n"/>
    </row>
    <row customHeight="1" ht="12.8" r="88" s="115">
      <c r="A88" s="168">
        <f>IF(ISBLANK($B88),"",ROW()-2)</f>
        <v/>
      </c>
      <c r="B88" s="169" t="inlineStr">
        <is>
          <t>ArchivedTechieBooks</t>
        </is>
      </c>
      <c r="C88" s="170" t="n"/>
      <c r="D88" s="171" t="n"/>
      <c r="E88" s="170" t="n"/>
      <c r="F88" s="170" t="n"/>
      <c r="G88" s="172">
        <f>IF(ISNA(VLOOKUP(C88,FS_SIZE!$B$1:$C$551,2,0)),"",VLOOKUP(C88,FS_SIZE!$B$1:$C$551,2,0))</f>
        <v/>
      </c>
      <c r="H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 s="174" t="str"/>
      <c r="J88" s="175">
        <f>IF(IFERROR(I88,"")="","",INDIRECT(I88))</f>
        <v/>
      </c>
      <c r="BL88" s="162" t="n"/>
    </row>
    <row customHeight="1" ht="12.8" r="89" s="115">
      <c r="A89" s="168">
        <f>IF(ISBLANK($B89),"",ROW()-2)</f>
        <v/>
      </c>
      <c r="B89" s="169" t="inlineStr">
        <is>
          <t>NotRequired</t>
        </is>
      </c>
      <c r="C89" s="170" t="n"/>
      <c r="D89" s="171" t="n"/>
      <c r="E89" s="170" t="n"/>
      <c r="F89" s="170" t="n"/>
      <c r="G89" s="172">
        <f>IF(ISNA(VLOOKUP(C89,FS_SIZE!$B$1:$C$551,2,0)),"",VLOOKUP(C89,FS_SIZE!$B$1:$C$551,2,0))</f>
        <v/>
      </c>
      <c r="H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 s="174" t="str"/>
      <c r="J89" s="175">
        <f>IF(IFERROR(I89,"")="","",INDIRECT(I89))</f>
        <v/>
      </c>
      <c r="BL89" s="162" t="n"/>
    </row>
    <row customHeight="1" ht="12.8" r="90" s="115">
      <c r="A90" s="168">
        <f>IF(ISBLANK($B90),"",ROW()-2)</f>
        <v/>
      </c>
      <c r="B90" s="169" t="inlineStr">
        <is>
          <t>VM</t>
        </is>
      </c>
      <c r="C90" s="170" t="n"/>
      <c r="D90" s="171" t="n"/>
      <c r="E90" s="170" t="n"/>
      <c r="F90" s="170" t="n"/>
      <c r="G90" s="172">
        <f>IF(ISNA(VLOOKUP(C90,FS_SIZE!$B$1:$C$551,2,0)),"",VLOOKUP(C90,FS_SIZE!$B$1:$C$551,2,0))</f>
        <v/>
      </c>
      <c r="H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 s="174" t="str"/>
      <c r="J90" s="175">
        <f>IF(IFERROR(I90,"")="","",INDIRECT(I90))</f>
        <v/>
      </c>
      <c r="BL90" s="162" t="n"/>
    </row>
    <row customHeight="1" ht="12.8" r="91" s="115">
      <c r="A91" s="168">
        <f>IF(ISBLANK($B91),"",ROW()-2)</f>
        <v/>
      </c>
      <c r="B91" s="169" t="inlineStr">
        <is>
          <t>VM</t>
        </is>
      </c>
      <c r="C91" s="170" t="n"/>
      <c r="D91" s="171" t="n"/>
      <c r="E91" s="170" t="n"/>
      <c r="F91" s="170" t="n"/>
      <c r="G91" s="172">
        <f>IF(ISNA(VLOOKUP(C91,FS_SIZE!$B$1:$C$551,2,0)),"",VLOOKUP(C91,FS_SIZE!$B$1:$C$551,2,0))</f>
        <v/>
      </c>
      <c r="H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 s="174" t="str"/>
      <c r="J91" s="175">
        <f>IF(IFERROR(I91,"")="","",INDIRECT(I91))</f>
        <v/>
      </c>
      <c r="BL91" s="162" t="n"/>
    </row>
    <row customHeight="1" ht="12.8" r="92" s="115">
      <c r="A92" s="168">
        <f>IF(ISBLANK($B92),"",ROW()-2)</f>
        <v/>
      </c>
      <c r="B92" s="169" t="inlineStr">
        <is>
          <t>VM</t>
        </is>
      </c>
      <c r="C92" s="170" t="n"/>
      <c r="D92" s="171" t="n"/>
      <c r="E92" s="170" t="n"/>
      <c r="F92" s="170" t="n"/>
      <c r="G92" s="172">
        <f>IF(ISNA(VLOOKUP(C92,FS_SIZE!$B$1:$C$551,2,0)),"",VLOOKUP(C92,FS_SIZE!$B$1:$C$551,2,0))</f>
        <v/>
      </c>
      <c r="H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 s="174" t="str"/>
      <c r="J92" s="175">
        <f>IF(IFERROR(I92,"")="","",INDIRECT(I92))</f>
        <v/>
      </c>
      <c r="BL92" s="162" t="n"/>
    </row>
    <row customHeight="1" ht="12.8" r="93" s="115">
      <c r="A93" s="168">
        <f>IF(ISBLANK($B93),"",ROW()-2)</f>
        <v/>
      </c>
      <c r="B93" s="169" t="inlineStr">
        <is>
          <t>CalibreLibrary</t>
        </is>
      </c>
      <c r="C93" s="170" t="n"/>
      <c r="D93" s="171" t="n"/>
      <c r="E93" s="170" t="n"/>
      <c r="F93" s="170" t="n"/>
      <c r="G93" s="172">
        <f>IF(ISNA(VLOOKUP(C93,FS_SIZE!$B$1:$C$551,2,0)),"",VLOOKUP(C93,FS_SIZE!$B$1:$C$551,2,0))</f>
        <v/>
      </c>
      <c r="H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 s="174" t="str"/>
      <c r="J93" s="175">
        <f>IF(IFERROR(I93,"")="","",INDIRECT(I93))</f>
        <v/>
      </c>
      <c r="BL93" s="162" t="n"/>
    </row>
    <row customHeight="1" ht="12.8" r="94" s="115">
      <c r="A94" s="168">
        <f>IF(ISBLANK($B94),"",ROW()-2)</f>
        <v/>
      </c>
      <c r="B94" s="169" t="inlineStr">
        <is>
          <t>CalibreLibrary</t>
        </is>
      </c>
      <c r="C94" s="170" t="n"/>
      <c r="D94" s="171" t="n"/>
      <c r="E94" s="170" t="n"/>
      <c r="F94" s="170" t="n"/>
      <c r="G94" s="172">
        <f>IF(ISNA(VLOOKUP(C94,FS_SIZE!$B$1:$C$551,2,0)),"",VLOOKUP(C94,FS_SIZE!$B$1:$C$551,2,0))</f>
        <v/>
      </c>
      <c r="H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 s="174" t="str"/>
      <c r="J94" s="175">
        <f>IF(IFERROR(I94,"")="","",INDIRECT(I94))</f>
        <v/>
      </c>
      <c r="BL94" s="162" t="n"/>
    </row>
    <row customHeight="1" ht="12.8" r="95" s="115">
      <c r="A95" s="168">
        <f>IF(ISBLANK($B95),"",ROW()-2)</f>
        <v/>
      </c>
      <c r="B95" s="169" t="inlineStr">
        <is>
          <t>CalibreLibrary</t>
        </is>
      </c>
      <c r="C95" s="170" t="n"/>
      <c r="D95" s="171" t="n"/>
      <c r="E95" s="170" t="n"/>
      <c r="F95" s="170" t="n"/>
      <c r="G95" s="172">
        <f>IF(ISNA(VLOOKUP(C95,FS_SIZE!$B$1:$C$551,2,0)),"",VLOOKUP(C95,FS_SIZE!$B$1:$C$551,2,0))</f>
        <v/>
      </c>
      <c r="H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 s="174" t="str"/>
      <c r="J95" s="175">
        <f>IF(IFERROR(I95,"")="","",INDIRECT(I95))</f>
        <v/>
      </c>
      <c r="BL95" s="162" t="n"/>
    </row>
    <row customHeight="1" ht="12.8" r="96" s="115">
      <c r="A96" s="168">
        <f>IF(ISBLANK($B96),"",ROW()-2)</f>
        <v/>
      </c>
      <c r="B96" s="169" t="inlineStr">
        <is>
          <t>CalibreLibrary</t>
        </is>
      </c>
      <c r="C96" s="170" t="n"/>
      <c r="D96" s="171" t="n"/>
      <c r="E96" s="170" t="n"/>
      <c r="F96" s="170" t="n"/>
      <c r="G96" s="172">
        <f>IF(ISNA(VLOOKUP(C96,FS_SIZE!$B$1:$C$551,2,0)),"",VLOOKUP(C96,FS_SIZE!$B$1:$C$551,2,0))</f>
        <v/>
      </c>
      <c r="H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 s="174" t="str"/>
      <c r="J96" s="175">
        <f>IF(IFERROR(I96,"")="","",INDIRECT(I96))</f>
        <v/>
      </c>
      <c r="BL96" s="162" t="n"/>
    </row>
    <row customHeight="1" ht="12.8" r="97" s="115">
      <c r="A97" s="168">
        <f>IF(ISBLANK($B97),"",ROW()-2)</f>
        <v/>
      </c>
      <c r="B97" s="169" t="inlineStr">
        <is>
          <t>CalibreLibrary</t>
        </is>
      </c>
      <c r="C97" s="170" t="n"/>
      <c r="D97" s="171" t="n"/>
      <c r="E97" s="170" t="n"/>
      <c r="F97" s="170" t="n"/>
      <c r="G97" s="172">
        <f>IF(ISNA(VLOOKUP(C97,FS_SIZE!$B$1:$C$551,2,0)),"",VLOOKUP(C97,FS_SIZE!$B$1:$C$551,2,0))</f>
        <v/>
      </c>
      <c r="H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 s="174" t="str"/>
      <c r="J97" s="175">
        <f>IF(IFERROR(I97,"")="","",INDIRECT(I97))</f>
        <v/>
      </c>
      <c r="BL97" s="162" t="n"/>
    </row>
    <row customHeight="1" ht="12.8" r="98" s="115">
      <c r="A98" s="168">
        <f>IF(ISBLANK($B98),"",ROW()-2)</f>
        <v/>
      </c>
      <c r="B98" s="169" t="inlineStr">
        <is>
          <t>CalibreLibrary</t>
        </is>
      </c>
      <c r="C98" s="170" t="n"/>
      <c r="D98" s="171" t="n"/>
      <c r="E98" s="170" t="n"/>
      <c r="F98" s="170" t="n"/>
      <c r="G98" s="172">
        <f>IF(ISNA(VLOOKUP(C98,FS_SIZE!$B$1:$C$551,2,0)),"",VLOOKUP(C98,FS_SIZE!$B$1:$C$551,2,0))</f>
        <v/>
      </c>
      <c r="H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 s="174" t="str"/>
      <c r="J98" s="175">
        <f>IF(IFERROR(I98,"")="","",INDIRECT(I98))</f>
        <v/>
      </c>
      <c r="BL98" s="162" t="n"/>
    </row>
    <row customHeight="1" ht="12.8" r="99" s="115">
      <c r="A99" s="168">
        <f>IF(ISBLANK($B99),"",ROW()-2)</f>
        <v/>
      </c>
      <c r="B99" s="169" t="inlineStr">
        <is>
          <t>Movies</t>
        </is>
      </c>
      <c r="C99" s="170" t="n"/>
      <c r="D99" s="171" t="n"/>
      <c r="E99" s="170" t="n"/>
      <c r="F99" s="170" t="n"/>
      <c r="G99" s="172">
        <f>IF(ISNA(VLOOKUP(C99,FS_SIZE!$B$1:$C$551,2,0)),"",VLOOKUP(C99,FS_SIZE!$B$1:$C$551,2,0))</f>
        <v/>
      </c>
      <c r="H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 s="174" t="str"/>
      <c r="J99" s="175">
        <f>IF(IFERROR(I99,"")="","",INDIRECT(I99))</f>
        <v/>
      </c>
      <c r="BL99" s="162" t="n"/>
    </row>
    <row customHeight="1" ht="12.8" r="100" s="115">
      <c r="A100" s="168">
        <f>IF(ISBLANK($B100),"",ROW()-2)</f>
        <v/>
      </c>
      <c r="B100" s="169" t="inlineStr">
        <is>
          <t>Movies</t>
        </is>
      </c>
      <c r="C100" s="170" t="n"/>
      <c r="D100" s="171" t="n"/>
      <c r="E100" s="170" t="n"/>
      <c r="F100" s="170" t="n"/>
      <c r="G100" s="172">
        <f>IF(ISNA(VLOOKUP(C100,FS_SIZE!$B$1:$C$551,2,0)),"",VLOOKUP(C100,FS_SIZE!$B$1:$C$551,2,0))</f>
        <v/>
      </c>
      <c r="H1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 s="174" t="str"/>
      <c r="J100" s="175">
        <f>IF(IFERROR(I100,"")="","",INDIRECT(I100))</f>
        <v/>
      </c>
      <c r="BL100" s="162" t="n"/>
    </row>
    <row customHeight="1" ht="12.8" r="101" s="115">
      <c r="A101" s="168">
        <f>IF(ISBLANK($B101),"",ROW()-2)</f>
        <v/>
      </c>
      <c r="B101" s="169" t="inlineStr">
        <is>
          <t>Movies</t>
        </is>
      </c>
      <c r="C101" s="170" t="n"/>
      <c r="D101" s="171" t="n"/>
      <c r="E101" s="170" t="n"/>
      <c r="F101" s="170" t="n"/>
      <c r="G101" s="172">
        <f>IF(ISNA(VLOOKUP(C101,FS_SIZE!$B$1:$C$551,2,0)),"",VLOOKUP(C101,FS_SIZE!$B$1:$C$551,2,0))</f>
        <v/>
      </c>
      <c r="H1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1" s="174" t="str"/>
      <c r="J101" s="175">
        <f>IF(IFERROR(I101,"")="","",INDIRECT(I101))</f>
        <v/>
      </c>
      <c r="BL101" s="162" t="n"/>
    </row>
    <row customHeight="1" ht="12.8" r="102" s="115">
      <c r="A102" s="168">
        <f>IF(ISBLANK($B102),"",ROW()-2)</f>
        <v/>
      </c>
      <c r="B102" s="169" t="inlineStr">
        <is>
          <t>Movies</t>
        </is>
      </c>
      <c r="C102" s="170" t="n"/>
      <c r="D102" s="171" t="n"/>
      <c r="E102" s="170" t="n"/>
      <c r="F102" s="170" t="n"/>
      <c r="G102" s="172">
        <f>IF(ISNA(VLOOKUP(C102,FS_SIZE!$B$1:$C$551,2,0)),"",VLOOKUP(C102,FS_SIZE!$B$1:$C$551,2,0))</f>
        <v/>
      </c>
      <c r="H1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2" s="174" t="str"/>
      <c r="J102" s="175">
        <f>IF(IFERROR(I102,"")="","",INDIRECT(I102))</f>
        <v/>
      </c>
      <c r="BL102" s="162" t="n"/>
    </row>
    <row customHeight="1" ht="12.8" r="103" s="115">
      <c r="A103" s="168">
        <f>IF(ISBLANK($B103),"",ROW()-2)</f>
        <v/>
      </c>
      <c r="B103" s="169" t="inlineStr">
        <is>
          <t>Movies</t>
        </is>
      </c>
      <c r="C103" s="170" t="n"/>
      <c r="D103" s="171" t="n"/>
      <c r="E103" s="170" t="n"/>
      <c r="F103" s="170" t="n"/>
      <c r="G103" s="172">
        <f>IF(ISNA(VLOOKUP(C103,FS_SIZE!$B$1:$C$551,2,0)),"",VLOOKUP(C103,FS_SIZE!$B$1:$C$551,2,0))</f>
        <v/>
      </c>
      <c r="H1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3" s="174" t="str"/>
      <c r="J103" s="175">
        <f>IF(IFERROR(I103,"")="","",INDIRECT(I103))</f>
        <v/>
      </c>
      <c r="BL103" s="162" t="n"/>
    </row>
    <row customHeight="1" ht="12.8" r="104" s="115">
      <c r="A104" s="168">
        <f>IF(ISBLANK($B104),"",ROW()-2)</f>
        <v/>
      </c>
      <c r="B104" s="169" t="inlineStr">
        <is>
          <t>Movies</t>
        </is>
      </c>
      <c r="C104" s="170" t="n"/>
      <c r="D104" s="171" t="n"/>
      <c r="E104" s="170" t="n"/>
      <c r="F104" s="170" t="n"/>
      <c r="G104" s="172">
        <f>IF(ISNA(VLOOKUP(C104,FS_SIZE!$B$1:$C$551,2,0)),"",VLOOKUP(C104,FS_SIZE!$B$1:$C$551,2,0))</f>
        <v/>
      </c>
      <c r="H1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4" s="174" t="str"/>
      <c r="J104" s="175">
        <f>IF(IFERROR(I104,"")="","",INDIRECT(I104))</f>
        <v/>
      </c>
      <c r="BL104" s="162" t="n"/>
    </row>
    <row customHeight="1" ht="12.8" r="105" s="115">
      <c r="A105" s="168">
        <f>IF(ISBLANK($B105),"",ROW()-2)</f>
        <v/>
      </c>
      <c r="B105" s="169" t="inlineStr">
        <is>
          <t>Movies</t>
        </is>
      </c>
      <c r="C105" s="170" t="n"/>
      <c r="D105" s="171" t="n"/>
      <c r="E105" s="170" t="n"/>
      <c r="F105" s="170" t="n"/>
      <c r="G105" s="172">
        <f>IF(ISNA(VLOOKUP(C105,FS_SIZE!$B$1:$C$551,2,0)),"",VLOOKUP(C105,FS_SIZE!$B$1:$C$551,2,0))</f>
        <v/>
      </c>
      <c r="H1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5" s="174" t="str"/>
      <c r="J105" s="175">
        <f>IF(IFERROR(I105,"")="","",INDIRECT(I105))</f>
        <v/>
      </c>
      <c r="BL105" s="162" t="n"/>
    </row>
    <row customHeight="1" ht="12.8" r="106" s="115">
      <c r="A106" s="168">
        <f>IF(ISBLANK($B106),"",ROW()-2)</f>
        <v/>
      </c>
      <c r="B106" s="169" t="inlineStr">
        <is>
          <t>Movies</t>
        </is>
      </c>
      <c r="C106" s="170" t="n"/>
      <c r="D106" s="171" t="n"/>
      <c r="E106" s="170" t="n"/>
      <c r="F106" s="170" t="n"/>
      <c r="G106" s="172">
        <f>IF(ISNA(VLOOKUP(C106,FS_SIZE!$B$1:$C$551,2,0)),"",VLOOKUP(C106,FS_SIZE!$B$1:$C$551,2,0))</f>
        <v/>
      </c>
      <c r="H1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6" s="174" t="str"/>
      <c r="J106" s="175">
        <f>IF(IFERROR(I106,"")="","",INDIRECT(I106))</f>
        <v/>
      </c>
      <c r="BL106" s="162" t="n"/>
    </row>
    <row customHeight="1" ht="12.8" r="107" s="115">
      <c r="A107" s="168">
        <f>IF(ISBLANK($B107),"",ROW()-2)</f>
        <v/>
      </c>
      <c r="B107" s="169" t="inlineStr">
        <is>
          <t>Movies</t>
        </is>
      </c>
      <c r="C107" s="170" t="n"/>
      <c r="D107" s="171" t="n"/>
      <c r="E107" s="170" t="n"/>
      <c r="F107" s="170" t="n"/>
      <c r="G107" s="172">
        <f>IF(ISNA(VLOOKUP(C107,FS_SIZE!$B$1:$C$551,2,0)),"",VLOOKUP(C107,FS_SIZE!$B$1:$C$551,2,0))</f>
        <v/>
      </c>
      <c r="H1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7" s="174" t="str"/>
      <c r="J107" s="175">
        <f>IF(IFERROR(I107,"")="","",INDIRECT(I107))</f>
        <v/>
      </c>
      <c r="BL107" s="162" t="n"/>
    </row>
    <row customHeight="1" ht="12.8" r="108" s="115">
      <c r="A108" s="168">
        <f>IF(ISBLANK($B108),"",ROW()-2)</f>
        <v/>
      </c>
      <c r="B108" s="169" t="inlineStr">
        <is>
          <t>Movies</t>
        </is>
      </c>
      <c r="C108" s="170" t="n"/>
      <c r="D108" s="171" t="n"/>
      <c r="E108" s="170" t="n"/>
      <c r="F108" s="170" t="n"/>
      <c r="G108" s="172">
        <f>IF(ISNA(VLOOKUP(C108,FS_SIZE!$B$1:$C$551,2,0)),"",VLOOKUP(C108,FS_SIZE!$B$1:$C$551,2,0))</f>
        <v/>
      </c>
      <c r="H1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8" s="174" t="str"/>
      <c r="J108" s="175">
        <f>IF(IFERROR(I108,"")="","",INDIRECT(I108))</f>
        <v/>
      </c>
      <c r="BL108" s="162" t="n"/>
    </row>
    <row customHeight="1" ht="12.8" r="109" s="115">
      <c r="A109" s="168">
        <f>IF(ISBLANK($B109),"",ROW()-2)</f>
        <v/>
      </c>
      <c r="B109" s="169" t="inlineStr">
        <is>
          <t>Music</t>
        </is>
      </c>
      <c r="C109" s="170" t="n"/>
      <c r="D109" s="171" t="n"/>
      <c r="E109" s="170" t="n"/>
      <c r="F109" s="170" t="n"/>
      <c r="G109" s="172">
        <f>IF(ISNA(VLOOKUP(C109,FS_SIZE!$B$1:$C$551,2,0)),"",VLOOKUP(C109,FS_SIZE!$B$1:$C$551,2,0))</f>
        <v/>
      </c>
      <c r="H1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9" s="174" t="str"/>
      <c r="J109" s="175">
        <f>IF(IFERROR(I109,"")="","",INDIRECT(I109))</f>
        <v/>
      </c>
      <c r="BL109" s="162" t="n"/>
    </row>
    <row customHeight="1" ht="12.8" r="110" s="115">
      <c r="A110" s="168">
        <f>IF(ISBLANK($B110),"",ROW()-2)</f>
        <v/>
      </c>
      <c r="B110" s="169" t="inlineStr">
        <is>
          <t>Music</t>
        </is>
      </c>
      <c r="C110" s="170" t="n"/>
      <c r="D110" s="171" t="n"/>
      <c r="E110" s="170" t="n"/>
      <c r="F110" s="170" t="n"/>
      <c r="G110" s="172">
        <f>IF(ISNA(VLOOKUP(C110,FS_SIZE!$B$1:$C$551,2,0)),"",VLOOKUP(C110,FS_SIZE!$B$1:$C$551,2,0))</f>
        <v/>
      </c>
      <c r="H1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0" s="174" t="str"/>
      <c r="J110" s="175">
        <f>IF(IFERROR(I110,"")="","",INDIRECT(I110))</f>
        <v/>
      </c>
      <c r="BL110" s="162" t="n"/>
    </row>
    <row customHeight="1" ht="12.8" r="111" s="115">
      <c r="A111" s="168">
        <f>IF(ISBLANK($B111),"",ROW()-2)</f>
        <v/>
      </c>
      <c r="B111" s="169" t="inlineStr">
        <is>
          <t>Music</t>
        </is>
      </c>
      <c r="C111" s="170" t="n"/>
      <c r="D111" s="171" t="n"/>
      <c r="E111" s="170" t="n"/>
      <c r="F111" s="170" t="n"/>
      <c r="G111" s="172">
        <f>IF(ISNA(VLOOKUP(C111,FS_SIZE!$B$1:$C$551,2,0)),"",VLOOKUP(C111,FS_SIZE!$B$1:$C$551,2,0))</f>
        <v/>
      </c>
      <c r="H1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1" s="174" t="str"/>
      <c r="J111" s="175">
        <f>IF(IFERROR(I111,"")="","",INDIRECT(I111))</f>
        <v/>
      </c>
      <c r="BL111" s="162" t="n"/>
    </row>
    <row customHeight="1" ht="12.8" r="112" s="115">
      <c r="A112" s="168">
        <f>IF(ISBLANK($B112),"",ROW()-2)</f>
        <v/>
      </c>
      <c r="B112" s="169" t="inlineStr">
        <is>
          <t>Music</t>
        </is>
      </c>
      <c r="C112" s="170" t="n"/>
      <c r="D112" s="171" t="n"/>
      <c r="E112" s="170" t="n"/>
      <c r="F112" s="170" t="n"/>
      <c r="G112" s="172">
        <f>IF(ISNA(VLOOKUP(C112,FS_SIZE!$B$1:$C$551,2,0)),"",VLOOKUP(C112,FS_SIZE!$B$1:$C$551,2,0))</f>
        <v/>
      </c>
      <c r="H1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2" s="174" t="str"/>
      <c r="J112" s="175">
        <f>IF(IFERROR(I112,"")="","",INDIRECT(I112))</f>
        <v/>
      </c>
      <c r="BL112" s="162" t="n"/>
    </row>
    <row customHeight="1" ht="12.8" r="113" s="115">
      <c r="A113" s="168">
        <f>IF(ISBLANK($B113),"",ROW()-2)</f>
        <v/>
      </c>
      <c r="B113" s="169" t="inlineStr">
        <is>
          <t>Music</t>
        </is>
      </c>
      <c r="C113" s="170" t="n"/>
      <c r="D113" s="171" t="n"/>
      <c r="E113" s="170" t="n"/>
      <c r="F113" s="170" t="n"/>
      <c r="G113" s="172">
        <f>IF(ISNA(VLOOKUP(C113,FS_SIZE!$B$1:$C$551,2,0)),"",VLOOKUP(C113,FS_SIZE!$B$1:$C$551,2,0))</f>
        <v/>
      </c>
      <c r="H1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3" s="174" t="str"/>
      <c r="J113" s="175">
        <f>IF(IFERROR(I113,"")="","",INDIRECT(I113))</f>
        <v/>
      </c>
      <c r="BL113" s="162" t="n"/>
    </row>
    <row customHeight="1" ht="12.8" r="114" s="115">
      <c r="A114" s="168">
        <f>IF(ISBLANK($B114),"",ROW()-2)</f>
        <v/>
      </c>
      <c r="B114" s="169" t="inlineStr">
        <is>
          <t>Music</t>
        </is>
      </c>
      <c r="C114" s="170" t="n"/>
      <c r="D114" s="171" t="n"/>
      <c r="E114" s="170" t="n"/>
      <c r="F114" s="170" t="n"/>
      <c r="G114" s="172">
        <f>IF(ISNA(VLOOKUP(C114,FS_SIZE!$B$1:$C$551,2,0)),"",VLOOKUP(C114,FS_SIZE!$B$1:$C$551,2,0))</f>
        <v/>
      </c>
      <c r="H1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4" s="174" t="str"/>
      <c r="J114" s="175">
        <f>IF(IFERROR(I114,"")="","",INDIRECT(I114))</f>
        <v/>
      </c>
      <c r="BL114" s="162" t="n"/>
    </row>
    <row customHeight="1" ht="12.8" r="115" s="115">
      <c r="A115" s="168">
        <f>IF(ISBLANK($B115),"",ROW()-2)</f>
        <v/>
      </c>
      <c r="B115" s="169" t="inlineStr">
        <is>
          <t>Music</t>
        </is>
      </c>
      <c r="C115" s="170" t="n"/>
      <c r="D115" s="171" t="n"/>
      <c r="E115" s="170" t="n"/>
      <c r="F115" s="170" t="n"/>
      <c r="G115" s="172">
        <f>IF(ISNA(VLOOKUP(C115,FS_SIZE!$B$1:$C$551,2,0)),"",VLOOKUP(C115,FS_SIZE!$B$1:$C$551,2,0))</f>
        <v/>
      </c>
      <c r="H1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5" s="174" t="str"/>
      <c r="J115" s="175">
        <f>IF(IFERROR(I115,"")="","",INDIRECT(I115))</f>
        <v/>
      </c>
      <c r="BL115" s="162" t="n"/>
    </row>
    <row customHeight="1" ht="12.8" r="116" s="115">
      <c r="A116" s="168">
        <f>IF(ISBLANK($B116),"",ROW()-2)</f>
        <v/>
      </c>
      <c r="B116" s="169" t="inlineStr">
        <is>
          <t>Music</t>
        </is>
      </c>
      <c r="C116" s="170" t="n"/>
      <c r="D116" s="171" t="n"/>
      <c r="E116" s="170" t="n"/>
      <c r="F116" s="170" t="n"/>
      <c r="G116" s="172">
        <f>IF(ISNA(VLOOKUP(C116,FS_SIZE!$B$1:$C$551,2,0)),"",VLOOKUP(C116,FS_SIZE!$B$1:$C$551,2,0))</f>
        <v/>
      </c>
      <c r="H1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6" s="174" t="str"/>
      <c r="J116" s="175">
        <f>IF(IFERROR(I116,"")="","",INDIRECT(I116))</f>
        <v/>
      </c>
      <c r="BL116" s="162" t="n"/>
    </row>
    <row customHeight="1" ht="12.8" r="117" s="115">
      <c r="A117" s="168">
        <f>IF(ISBLANK($B117),"",ROW()-2)</f>
        <v/>
      </c>
      <c r="B117" s="169" t="inlineStr">
        <is>
          <t>Music</t>
        </is>
      </c>
      <c r="C117" s="170" t="n"/>
      <c r="D117" s="171" t="n"/>
      <c r="E117" s="170" t="n"/>
      <c r="F117" s="170" t="n"/>
      <c r="G117" s="172">
        <f>IF(ISNA(VLOOKUP(C117,FS_SIZE!$B$1:$C$551,2,0)),"",VLOOKUP(C117,FS_SIZE!$B$1:$C$551,2,0))</f>
        <v/>
      </c>
      <c r="H1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7" s="174" t="str"/>
      <c r="J117" s="175">
        <f>IF(IFERROR(I117,"")="","",INDIRECT(I117))</f>
        <v/>
      </c>
      <c r="BL117" s="162" t="n"/>
    </row>
    <row customHeight="1" ht="12.8" r="118" s="115">
      <c r="A118" s="168">
        <f>IF(ISBLANK($B118),"",ROW()-2)</f>
        <v/>
      </c>
      <c r="B118" s="169" t="inlineStr">
        <is>
          <t>Music</t>
        </is>
      </c>
      <c r="C118" s="170" t="n"/>
      <c r="D118" s="171" t="n"/>
      <c r="E118" s="170" t="n"/>
      <c r="F118" s="170" t="n"/>
      <c r="G118" s="172">
        <f>IF(ISNA(VLOOKUP(C118,FS_SIZE!$B$1:$C$551,2,0)),"",VLOOKUP(C118,FS_SIZE!$B$1:$C$551,2,0))</f>
        <v/>
      </c>
      <c r="H1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8" s="174" t="str"/>
      <c r="J118" s="175">
        <f>IF(IFERROR(I118,"")="","",INDIRECT(I118))</f>
        <v/>
      </c>
      <c r="BL118" s="162" t="n"/>
    </row>
    <row customHeight="1" ht="12.8" r="119" s="115">
      <c r="A119" s="168">
        <f>IF(ISBLANK($B119),"",ROW()-2)</f>
        <v/>
      </c>
      <c r="B119" s="169" t="inlineStr">
        <is>
          <t>Music</t>
        </is>
      </c>
      <c r="C119" s="170" t="n"/>
      <c r="D119" s="171" t="n"/>
      <c r="E119" s="170" t="n"/>
      <c r="F119" s="170" t="n"/>
      <c r="G119" s="172">
        <f>IF(ISNA(VLOOKUP(C119,FS_SIZE!$B$1:$C$551,2,0)),"",VLOOKUP(C119,FS_SIZE!$B$1:$C$551,2,0))</f>
        <v/>
      </c>
      <c r="H1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19" s="174" t="str"/>
      <c r="J119" s="175">
        <f>IF(IFERROR(I119,"")="","",INDIRECT(I119))</f>
        <v/>
      </c>
      <c r="BL119" s="162" t="n"/>
    </row>
    <row customHeight="1" ht="12.8" r="120" s="115">
      <c r="A120" s="168">
        <f>IF(ISBLANK($B120),"",ROW()-2)</f>
        <v/>
      </c>
      <c r="B120" s="169" t="inlineStr">
        <is>
          <t>Music</t>
        </is>
      </c>
      <c r="C120" s="170" t="n"/>
      <c r="D120" s="171" t="n"/>
      <c r="E120" s="170" t="n"/>
      <c r="F120" s="170" t="n"/>
      <c r="G120" s="172">
        <f>IF(ISNA(VLOOKUP(C120,FS_SIZE!$B$1:$C$551,2,0)),"",VLOOKUP(C120,FS_SIZE!$B$1:$C$551,2,0))</f>
        <v/>
      </c>
      <c r="H1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0" s="174" t="str"/>
      <c r="J120" s="175">
        <f>IF(IFERROR(I120,"")="","",INDIRECT(I120))</f>
        <v/>
      </c>
      <c r="BL120" s="162" t="n"/>
    </row>
    <row customHeight="1" ht="12.8" r="121" s="115">
      <c r="A121" s="168">
        <f>IF(ISBLANK($B121),"",ROW()-2)</f>
        <v/>
      </c>
      <c r="B121" s="169" t="inlineStr">
        <is>
          <t>Music</t>
        </is>
      </c>
      <c r="C121" s="170" t="n"/>
      <c r="D121" s="171" t="n"/>
      <c r="E121" s="170" t="n"/>
      <c r="F121" s="170" t="n"/>
      <c r="G121" s="172">
        <f>IF(ISNA(VLOOKUP(C121,FS_SIZE!$B$1:$C$551,2,0)),"",VLOOKUP(C121,FS_SIZE!$B$1:$C$551,2,0))</f>
        <v/>
      </c>
      <c r="H1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1" s="174" t="str"/>
      <c r="J121" s="175">
        <f>IF(IFERROR(I121,"")="","",INDIRECT(I121))</f>
        <v/>
      </c>
      <c r="BL121" s="162" t="n"/>
    </row>
    <row customHeight="1" ht="12.8" r="122" s="115">
      <c r="A122" s="168">
        <f>IF(ISBLANK($B122),"",ROW()-2)</f>
        <v/>
      </c>
      <c r="B122" s="169" t="inlineStr">
        <is>
          <t>Music</t>
        </is>
      </c>
      <c r="C122" s="170" t="n"/>
      <c r="D122" s="171" t="n"/>
      <c r="E122" s="170" t="n"/>
      <c r="F122" s="170" t="n"/>
      <c r="G122" s="172">
        <f>IF(ISNA(VLOOKUP(C122,FS_SIZE!$B$1:$C$551,2,0)),"",VLOOKUP(C122,FS_SIZE!$B$1:$C$551,2,0))</f>
        <v/>
      </c>
      <c r="H1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2" s="174" t="str"/>
      <c r="J122" s="175">
        <f>IF(IFERROR(I122,"")="","",INDIRECT(I122))</f>
        <v/>
      </c>
      <c r="BL122" s="162" t="n"/>
    </row>
    <row customHeight="1" ht="12.8" r="123" s="115">
      <c r="A123" s="168">
        <f>IF(ISBLANK($B123),"",ROW()-2)</f>
        <v/>
      </c>
      <c r="B123" s="169" t="inlineStr">
        <is>
          <t>Music</t>
        </is>
      </c>
      <c r="C123" s="170" t="n"/>
      <c r="D123" s="171" t="n"/>
      <c r="E123" s="170" t="n"/>
      <c r="F123" s="170" t="n"/>
      <c r="G123" s="172">
        <f>IF(ISNA(VLOOKUP(C123,FS_SIZE!$B$1:$C$551,2,0)),"",VLOOKUP(C123,FS_SIZE!$B$1:$C$551,2,0))</f>
        <v/>
      </c>
      <c r="H1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3" s="174" t="str"/>
      <c r="J123" s="175">
        <f>IF(IFERROR(I123,"")="","",INDIRECT(I123))</f>
        <v/>
      </c>
      <c r="BL123" s="162" t="n"/>
    </row>
    <row customHeight="1" ht="12.8" r="124" s="115">
      <c r="A124" s="168">
        <f>IF(ISBLANK($B124),"",ROW()-2)</f>
        <v/>
      </c>
      <c r="B124" s="169" t="inlineStr">
        <is>
          <t>Music</t>
        </is>
      </c>
      <c r="C124" s="170" t="n"/>
      <c r="D124" s="171" t="n"/>
      <c r="E124" s="170" t="n"/>
      <c r="F124" s="170" t="n"/>
      <c r="G124" s="172">
        <f>IF(ISNA(VLOOKUP(C124,FS_SIZE!$B$1:$C$551,2,0)),"",VLOOKUP(C124,FS_SIZE!$B$1:$C$551,2,0))</f>
        <v/>
      </c>
      <c r="H1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4" s="174" t="str"/>
      <c r="J124" s="175">
        <f>IF(IFERROR(I124,"")="","",INDIRECT(I124))</f>
        <v/>
      </c>
      <c r="BL124" s="162" t="n"/>
    </row>
    <row customHeight="1" ht="12.8" r="125" s="115">
      <c r="A125" s="168">
        <f>IF(ISBLANK($B125),"",ROW()-2)</f>
        <v/>
      </c>
      <c r="B125" s="169" t="inlineStr">
        <is>
          <t>Music</t>
        </is>
      </c>
      <c r="C125" s="170" t="n"/>
      <c r="D125" s="171" t="n"/>
      <c r="E125" s="170" t="n"/>
      <c r="F125" s="170" t="n"/>
      <c r="G125" s="172">
        <f>IF(ISNA(VLOOKUP(C125,FS_SIZE!$B$1:$C$551,2,0)),"",VLOOKUP(C125,FS_SIZE!$B$1:$C$551,2,0))</f>
        <v/>
      </c>
      <c r="H1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5" s="174" t="str"/>
      <c r="J125" s="175">
        <f>IF(IFERROR(I125,"")="","",INDIRECT(I125))</f>
        <v/>
      </c>
      <c r="BL125" s="162" t="n"/>
    </row>
    <row customHeight="1" ht="12.8" r="126" s="115">
      <c r="A126" s="168">
        <f>IF(ISBLANK($B126),"",ROW()-2)</f>
        <v/>
      </c>
      <c r="B126" s="169" t="inlineStr">
        <is>
          <t>Music</t>
        </is>
      </c>
      <c r="C126" s="170" t="n"/>
      <c r="D126" s="171" t="n"/>
      <c r="E126" s="170" t="n"/>
      <c r="F126" s="170" t="n"/>
      <c r="G126" s="172">
        <f>IF(ISNA(VLOOKUP(C126,FS_SIZE!$B$1:$C$551,2,0)),"",VLOOKUP(C126,FS_SIZE!$B$1:$C$551,2,0))</f>
        <v/>
      </c>
      <c r="H1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6" s="174" t="str"/>
      <c r="J126" s="175">
        <f>IF(IFERROR(I126,"")="","",INDIRECT(I126))</f>
        <v/>
      </c>
      <c r="BL126" s="162" t="n"/>
    </row>
    <row customHeight="1" ht="12.8" r="127" s="115">
      <c r="A127" s="168">
        <f>IF(ISBLANK($B127),"",ROW()-2)</f>
        <v/>
      </c>
      <c r="B127" s="169" t="inlineStr">
        <is>
          <t>Music</t>
        </is>
      </c>
      <c r="C127" s="170" t="n"/>
      <c r="D127" s="171" t="n"/>
      <c r="E127" s="170" t="n"/>
      <c r="F127" s="170" t="n"/>
      <c r="G127" s="172">
        <f>IF(ISNA(VLOOKUP(C127,FS_SIZE!$B$1:$C$551,2,0)),"",VLOOKUP(C127,FS_SIZE!$B$1:$C$551,2,0))</f>
        <v/>
      </c>
      <c r="H1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7" s="174" t="str"/>
      <c r="J127" s="175">
        <f>IF(IFERROR(I127,"")="","",INDIRECT(I127))</f>
        <v/>
      </c>
      <c r="BL127" s="162" t="n"/>
    </row>
    <row customHeight="1" ht="12.8" r="128" s="115">
      <c r="A128" s="168">
        <f>IF(ISBLANK($B128),"",ROW()-2)</f>
        <v/>
      </c>
      <c r="B128" s="169" t="inlineStr">
        <is>
          <t>Music</t>
        </is>
      </c>
      <c r="C128" s="170" t="n"/>
      <c r="D128" s="171" t="n"/>
      <c r="E128" s="170" t="n"/>
      <c r="F128" s="170" t="n"/>
      <c r="G128" s="172">
        <f>IF(ISNA(VLOOKUP(C128,FS_SIZE!$B$1:$C$551,2,0)),"",VLOOKUP(C128,FS_SIZE!$B$1:$C$551,2,0))</f>
        <v/>
      </c>
      <c r="H1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8" s="174" t="str"/>
      <c r="J128" s="175">
        <f>IF(IFERROR(I128,"")="","",INDIRECT(I128))</f>
        <v/>
      </c>
      <c r="BL128" s="162" t="n"/>
    </row>
    <row customHeight="1" ht="12.8" r="129" s="115">
      <c r="A129" s="168">
        <f>IF(ISBLANK($B129),"",ROW()-2)</f>
        <v/>
      </c>
      <c r="B129" s="169" t="inlineStr">
        <is>
          <t>Music</t>
        </is>
      </c>
      <c r="C129" s="170" t="n"/>
      <c r="D129" s="171" t="n"/>
      <c r="E129" s="170" t="n"/>
      <c r="F129" s="170" t="n"/>
      <c r="G129" s="172">
        <f>IF(ISNA(VLOOKUP(C129,FS_SIZE!$B$1:$C$551,2,0)),"",VLOOKUP(C129,FS_SIZE!$B$1:$C$551,2,0))</f>
        <v/>
      </c>
      <c r="H1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29" s="174" t="str"/>
      <c r="J129" s="175">
        <f>IF(IFERROR(I129,"")="","",INDIRECT(I129))</f>
        <v/>
      </c>
      <c r="BL129" s="162" t="n"/>
    </row>
    <row customHeight="1" ht="12.8" r="130" s="115">
      <c r="A130" s="168">
        <f>IF(ISBLANK($B130),"",ROW()-2)</f>
        <v/>
      </c>
      <c r="B130" s="169" t="inlineStr">
        <is>
          <t>Music</t>
        </is>
      </c>
      <c r="C130" s="170" t="n"/>
      <c r="D130" s="171" t="n"/>
      <c r="E130" s="170" t="n"/>
      <c r="F130" s="170" t="n"/>
      <c r="G130" s="172">
        <f>IF(ISNA(VLOOKUP(C130,FS_SIZE!$B$1:$C$551,2,0)),"",VLOOKUP(C130,FS_SIZE!$B$1:$C$551,2,0))</f>
        <v/>
      </c>
      <c r="H1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0" s="174" t="str"/>
      <c r="J130" s="175">
        <f>IF(IFERROR(I130,"")="","",INDIRECT(I130))</f>
        <v/>
      </c>
      <c r="BL130" s="162" t="n"/>
    </row>
    <row customHeight="1" ht="12.8" r="131" s="115">
      <c r="A131" s="168">
        <f>IF(ISBLANK($B131),"",ROW()-2)</f>
        <v/>
      </c>
      <c r="B131" s="169" t="inlineStr">
        <is>
          <t>Music</t>
        </is>
      </c>
      <c r="C131" s="170" t="n"/>
      <c r="D131" s="171" t="n"/>
      <c r="E131" s="170" t="n"/>
      <c r="F131" s="170" t="n"/>
      <c r="G131" s="172">
        <f>IF(ISNA(VLOOKUP(C131,FS_SIZE!$B$1:$C$551,2,0)),"",VLOOKUP(C131,FS_SIZE!$B$1:$C$551,2,0))</f>
        <v/>
      </c>
      <c r="H1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1" s="174" t="str"/>
      <c r="J131" s="175">
        <f>IF(IFERROR(I131,"")="","",INDIRECT(I131))</f>
        <v/>
      </c>
      <c r="BL131" s="162" t="n"/>
    </row>
    <row customHeight="1" ht="12.8" r="132" s="115">
      <c r="A132" s="168">
        <f>IF(ISBLANK($B132),"",ROW()-2)</f>
        <v/>
      </c>
      <c r="B132" s="169" t="inlineStr">
        <is>
          <t>Music</t>
        </is>
      </c>
      <c r="C132" s="170" t="n"/>
      <c r="D132" s="171" t="n"/>
      <c r="E132" s="170" t="n"/>
      <c r="F132" s="170" t="n"/>
      <c r="G132" s="172">
        <f>IF(ISNA(VLOOKUP(C132,FS_SIZE!$B$1:$C$551,2,0)),"",VLOOKUP(C132,FS_SIZE!$B$1:$C$551,2,0))</f>
        <v/>
      </c>
      <c r="H1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2" s="174" t="str"/>
      <c r="J132" s="175">
        <f>IF(IFERROR(I132,"")="","",INDIRECT(I132))</f>
        <v/>
      </c>
      <c r="BL132" s="162" t="n"/>
    </row>
    <row customHeight="1" ht="12.8" r="133" s="115">
      <c r="A133" s="168">
        <f>IF(ISBLANK($B133),"",ROW()-2)</f>
        <v/>
      </c>
      <c r="B133" s="169" t="inlineStr">
        <is>
          <t>Music</t>
        </is>
      </c>
      <c r="C133" s="170" t="n"/>
      <c r="D133" s="171" t="n"/>
      <c r="E133" s="170" t="n"/>
      <c r="F133" s="170" t="n"/>
      <c r="G133" s="172">
        <f>IF(ISNA(VLOOKUP(C133,FS_SIZE!$B$1:$C$551,2,0)),"",VLOOKUP(C133,FS_SIZE!$B$1:$C$551,2,0))</f>
        <v/>
      </c>
      <c r="H1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3" s="174" t="str"/>
      <c r="J133" s="175">
        <f>IF(IFERROR(I133,"")="","",INDIRECT(I133))</f>
        <v/>
      </c>
      <c r="BL133" s="162" t="n"/>
    </row>
    <row customHeight="1" ht="12.8" r="134" s="115">
      <c r="A134" s="168">
        <f>IF(ISBLANK($B134),"",ROW()-2)</f>
        <v/>
      </c>
      <c r="B134" s="169" t="inlineStr">
        <is>
          <t>Music</t>
        </is>
      </c>
      <c r="C134" s="170" t="n"/>
      <c r="D134" s="171" t="n"/>
      <c r="E134" s="170" t="n"/>
      <c r="F134" s="170" t="n"/>
      <c r="G134" s="172">
        <f>IF(ISNA(VLOOKUP(C134,FS_SIZE!$B$1:$C$551,2,0)),"",VLOOKUP(C134,FS_SIZE!$B$1:$C$551,2,0))</f>
        <v/>
      </c>
      <c r="H1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4" s="174" t="str"/>
      <c r="J134" s="175">
        <f>IF(IFERROR(I134,"")="","",INDIRECT(I134))</f>
        <v/>
      </c>
      <c r="BL134" s="162" t="n"/>
    </row>
    <row customHeight="1" ht="12.8" r="135" s="115">
      <c r="A135" s="168">
        <f>IF(ISBLANK($B135),"",ROW()-2)</f>
        <v/>
      </c>
      <c r="B135" s="169" t="inlineStr">
        <is>
          <t>Music</t>
        </is>
      </c>
      <c r="C135" s="170" t="n"/>
      <c r="D135" s="171" t="n"/>
      <c r="E135" s="170" t="n"/>
      <c r="F135" s="170" t="n"/>
      <c r="G135" s="172">
        <f>IF(ISNA(VLOOKUP(C135,FS_SIZE!$B$1:$C$551,2,0)),"",VLOOKUP(C135,FS_SIZE!$B$1:$C$551,2,0))</f>
        <v/>
      </c>
      <c r="H1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5" s="174" t="str"/>
      <c r="J135" s="175">
        <f>IF(IFERROR(I135,"")="","",INDIRECT(I135))</f>
        <v/>
      </c>
      <c r="BL135" s="162" t="n"/>
    </row>
    <row customHeight="1" ht="12.8" r="136" s="115">
      <c r="A136" s="168">
        <f>IF(ISBLANK($B136),"",ROW()-2)</f>
        <v/>
      </c>
      <c r="B136" s="169" t="inlineStr">
        <is>
          <t>Music</t>
        </is>
      </c>
      <c r="C136" s="170" t="n"/>
      <c r="D136" s="171" t="n"/>
      <c r="E136" s="170" t="n"/>
      <c r="F136" s="170" t="n"/>
      <c r="G136" s="172">
        <f>IF(ISNA(VLOOKUP(C136,FS_SIZE!$B$1:$C$551,2,0)),"",VLOOKUP(C136,FS_SIZE!$B$1:$C$551,2,0))</f>
        <v/>
      </c>
      <c r="H1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6" s="174" t="str"/>
      <c r="J136" s="175">
        <f>IF(IFERROR(I136,"")="","",INDIRECT(I136))</f>
        <v/>
      </c>
      <c r="BL136" s="162" t="n"/>
    </row>
    <row customHeight="1" ht="12.8" r="137" s="115">
      <c r="A137" s="168">
        <f>IF(ISBLANK($B137),"",ROW()-2)</f>
        <v/>
      </c>
      <c r="B137" s="169" t="inlineStr">
        <is>
          <t>Music</t>
        </is>
      </c>
      <c r="C137" s="170" t="n"/>
      <c r="D137" s="171" t="n"/>
      <c r="E137" s="170" t="n"/>
      <c r="F137" s="170" t="n"/>
      <c r="G137" s="172">
        <f>IF(ISNA(VLOOKUP(C137,FS_SIZE!$B$1:$C$551,2,0)),"",VLOOKUP(C137,FS_SIZE!$B$1:$C$551,2,0))</f>
        <v/>
      </c>
      <c r="H1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7" s="174" t="str"/>
      <c r="J137" s="175">
        <f>IF(IFERROR(I137,"")="","",INDIRECT(I137))</f>
        <v/>
      </c>
      <c r="BL137" s="162" t="n"/>
    </row>
    <row customHeight="1" ht="12.8" r="138" s="115">
      <c r="A138" s="168">
        <f>IF(ISBLANK($B138),"",ROW()-2)</f>
        <v/>
      </c>
      <c r="B138" s="169" t="inlineStr">
        <is>
          <t>Music</t>
        </is>
      </c>
      <c r="C138" s="170" t="n"/>
      <c r="D138" s="171" t="n"/>
      <c r="E138" s="170" t="n"/>
      <c r="F138" s="170" t="n"/>
      <c r="G138" s="172">
        <f>IF(ISNA(VLOOKUP(C138,FS_SIZE!$B$1:$C$551,2,0)),"",VLOOKUP(C138,FS_SIZE!$B$1:$C$551,2,0))</f>
        <v/>
      </c>
      <c r="H1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8" s="174" t="str"/>
      <c r="J138" s="175">
        <f>IF(IFERROR(I138,"")="","",INDIRECT(I138))</f>
        <v/>
      </c>
      <c r="BL138" s="162" t="n"/>
    </row>
    <row customHeight="1" ht="12.8" r="139" s="115">
      <c r="A139" s="168">
        <f>IF(ISBLANK($B139),"",ROW()-2)</f>
        <v/>
      </c>
      <c r="B139" s="169" t="inlineStr">
        <is>
          <t>Music</t>
        </is>
      </c>
      <c r="C139" s="170" t="n"/>
      <c r="D139" s="171" t="n"/>
      <c r="E139" s="170" t="n"/>
      <c r="F139" s="170" t="n"/>
      <c r="G139" s="172">
        <f>IF(ISNA(VLOOKUP(C139,FS_SIZE!$B$1:$C$551,2,0)),"",VLOOKUP(C139,FS_SIZE!$B$1:$C$551,2,0))</f>
        <v/>
      </c>
      <c r="H1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39" s="174" t="str"/>
      <c r="J139" s="175">
        <f>IF(IFERROR(I139,"")="","",INDIRECT(I139))</f>
        <v/>
      </c>
      <c r="BL139" s="162" t="n"/>
    </row>
    <row customHeight="1" ht="12.8" r="140" s="115">
      <c r="A140" s="168">
        <f>IF(ISBLANK($B140),"",ROW()-2)</f>
        <v/>
      </c>
      <c r="B140" s="169" t="inlineStr">
        <is>
          <t>Music</t>
        </is>
      </c>
      <c r="C140" s="170" t="n"/>
      <c r="D140" s="171" t="n"/>
      <c r="E140" s="170" t="n"/>
      <c r="F140" s="170" t="n"/>
      <c r="G140" s="172">
        <f>IF(ISNA(VLOOKUP(C140,FS_SIZE!$B$1:$C$551,2,0)),"",VLOOKUP(C140,FS_SIZE!$B$1:$C$551,2,0))</f>
        <v/>
      </c>
      <c r="H1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0" s="174" t="str"/>
      <c r="J140" s="175">
        <f>IF(IFERROR(I140,"")="","",INDIRECT(I140))</f>
        <v/>
      </c>
      <c r="BL140" s="162" t="n"/>
    </row>
    <row customHeight="1" ht="12.8" r="141" s="115">
      <c r="A141" s="168">
        <f>IF(ISBLANK($B141),"",ROW()-2)</f>
        <v/>
      </c>
      <c r="B141" s="169" t="inlineStr">
        <is>
          <t>Music</t>
        </is>
      </c>
      <c r="C141" s="170" t="n"/>
      <c r="D141" s="171" t="n"/>
      <c r="E141" s="170" t="n"/>
      <c r="F141" s="170" t="n"/>
      <c r="G141" s="172">
        <f>IF(ISNA(VLOOKUP(C141,FS_SIZE!$B$1:$C$551,2,0)),"",VLOOKUP(C141,FS_SIZE!$B$1:$C$551,2,0))</f>
        <v/>
      </c>
      <c r="H1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1" s="174" t="str"/>
      <c r="J141" s="175">
        <f>IF(IFERROR(I141,"")="","",INDIRECT(I141))</f>
        <v/>
      </c>
      <c r="BL141" s="162" t="n"/>
    </row>
    <row customHeight="1" ht="12.8" r="142" s="115">
      <c r="A142" s="168">
        <f>IF(ISBLANK($B142),"",ROW()-2)</f>
        <v/>
      </c>
      <c r="B142" s="169" t="inlineStr">
        <is>
          <t>Music</t>
        </is>
      </c>
      <c r="C142" s="170" t="n"/>
      <c r="D142" s="171" t="n"/>
      <c r="E142" s="170" t="n"/>
      <c r="F142" s="170" t="n"/>
      <c r="G142" s="172">
        <f>IF(ISNA(VLOOKUP(C142,FS_SIZE!$B$1:$C$551,2,0)),"",VLOOKUP(C142,FS_SIZE!$B$1:$C$551,2,0))</f>
        <v/>
      </c>
      <c r="H1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2" s="174" t="str"/>
      <c r="J142" s="175">
        <f>IF(IFERROR(I142,"")="","",INDIRECT(I142))</f>
        <v/>
      </c>
      <c r="BL142" s="162" t="n"/>
    </row>
    <row customHeight="1" ht="12.8" r="143" s="115">
      <c r="A143" s="168">
        <f>IF(ISBLANK($B143),"",ROW()-2)</f>
        <v/>
      </c>
      <c r="B143" s="169" t="inlineStr">
        <is>
          <t>Music</t>
        </is>
      </c>
      <c r="C143" s="170" t="n"/>
      <c r="D143" s="171" t="n"/>
      <c r="E143" s="170" t="n"/>
      <c r="F143" s="170" t="n"/>
      <c r="G143" s="172">
        <f>IF(ISNA(VLOOKUP(C143,FS_SIZE!$B$1:$C$551,2,0)),"",VLOOKUP(C143,FS_SIZE!$B$1:$C$551,2,0))</f>
        <v/>
      </c>
      <c r="H1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3" s="174" t="str"/>
      <c r="J143" s="175">
        <f>IF(IFERROR(I143,"")="","",INDIRECT(I143))</f>
        <v/>
      </c>
      <c r="BL143" s="162" t="n"/>
    </row>
    <row customHeight="1" ht="12.8" r="144" s="115">
      <c r="A144" s="168">
        <f>IF(ISBLANK($B144),"",ROW()-2)</f>
        <v/>
      </c>
      <c r="B144" s="169" t="inlineStr">
        <is>
          <t>Music</t>
        </is>
      </c>
      <c r="C144" s="170" t="n"/>
      <c r="D144" s="171" t="n"/>
      <c r="E144" s="170" t="n"/>
      <c r="F144" s="170" t="n"/>
      <c r="G144" s="172">
        <f>IF(ISNA(VLOOKUP(C144,FS_SIZE!$B$1:$C$551,2,0)),"",VLOOKUP(C144,FS_SIZE!$B$1:$C$551,2,0))</f>
        <v/>
      </c>
      <c r="H1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4" s="174" t="str"/>
      <c r="J144" s="175">
        <f>IF(IFERROR(I144,"")="","",INDIRECT(I144))</f>
        <v/>
      </c>
      <c r="BL144" s="162" t="n"/>
    </row>
    <row customHeight="1" ht="12.8" r="145" s="115">
      <c r="A145" s="168">
        <f>IF(ISBLANK($B145),"",ROW()-2)</f>
        <v/>
      </c>
      <c r="B145" s="169" t="inlineStr">
        <is>
          <t>Music</t>
        </is>
      </c>
      <c r="C145" s="170" t="n"/>
      <c r="D145" s="171" t="n"/>
      <c r="E145" s="170" t="n"/>
      <c r="F145" s="170" t="n"/>
      <c r="G145" s="172">
        <f>IF(ISNA(VLOOKUP(C145,FS_SIZE!$B$1:$C$551,2,0)),"",VLOOKUP(C145,FS_SIZE!$B$1:$C$551,2,0))</f>
        <v/>
      </c>
      <c r="H1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5" s="174" t="str"/>
      <c r="J145" s="175">
        <f>IF(IFERROR(I145,"")="","",INDIRECT(I145))</f>
        <v/>
      </c>
      <c r="BL145" s="162" t="n"/>
    </row>
    <row customHeight="1" ht="12.8" r="146" s="115">
      <c r="A146" s="168">
        <f>IF(ISBLANK($B146),"",ROW()-2)</f>
        <v/>
      </c>
      <c r="B146" s="169" t="inlineStr">
        <is>
          <t>Music</t>
        </is>
      </c>
      <c r="C146" s="170" t="n"/>
      <c r="D146" s="171" t="n"/>
      <c r="E146" s="170" t="n"/>
      <c r="F146" s="170" t="n"/>
      <c r="G146" s="172">
        <f>IF(ISNA(VLOOKUP(C146,FS_SIZE!$B$1:$C$551,2,0)),"",VLOOKUP(C146,FS_SIZE!$B$1:$C$551,2,0))</f>
        <v/>
      </c>
      <c r="H1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6" s="174" t="str"/>
      <c r="J146" s="175">
        <f>IF(IFERROR(I146,"")="","",INDIRECT(I146))</f>
        <v/>
      </c>
      <c r="BL146" s="162" t="n"/>
    </row>
    <row customHeight="1" ht="12.8" r="147" s="115">
      <c r="A147" s="168">
        <f>IF(ISBLANK($B147),"",ROW()-2)</f>
        <v/>
      </c>
      <c r="B147" s="169" t="inlineStr">
        <is>
          <t>Music</t>
        </is>
      </c>
      <c r="C147" s="170" t="n"/>
      <c r="D147" s="171" t="n"/>
      <c r="E147" s="170" t="n"/>
      <c r="F147" s="170" t="n"/>
      <c r="G147" s="172">
        <f>IF(ISNA(VLOOKUP(C147,FS_SIZE!$B$1:$C$551,2,0)),"",VLOOKUP(C147,FS_SIZE!$B$1:$C$551,2,0))</f>
        <v/>
      </c>
      <c r="H1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7" s="174" t="str"/>
      <c r="J147" s="175">
        <f>IF(IFERROR(I147,"")="","",INDIRECT(I147))</f>
        <v/>
      </c>
      <c r="BL147" s="162" t="n"/>
    </row>
    <row customHeight="1" ht="12.8" r="148" s="115">
      <c r="A148" s="168">
        <f>IF(ISBLANK($B148),"",ROW()-2)</f>
        <v/>
      </c>
      <c r="B148" s="169" t="inlineStr">
        <is>
          <t>Music</t>
        </is>
      </c>
      <c r="C148" s="170" t="n"/>
      <c r="D148" s="171" t="n"/>
      <c r="E148" s="170" t="n"/>
      <c r="F148" s="170" t="n"/>
      <c r="G148" s="172">
        <f>IF(ISNA(VLOOKUP(C148,FS_SIZE!$B$1:$C$551,2,0)),"",VLOOKUP(C148,FS_SIZE!$B$1:$C$551,2,0))</f>
        <v/>
      </c>
      <c r="H1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8" s="174" t="str"/>
      <c r="J148" s="175">
        <f>IF(IFERROR(I148,"")="","",INDIRECT(I148))</f>
        <v/>
      </c>
      <c r="BL148" s="162" t="n"/>
    </row>
    <row customHeight="1" ht="12.8" r="149" s="115">
      <c r="A149" s="168">
        <f>IF(ISBLANK($B149),"",ROW()-2)</f>
        <v/>
      </c>
      <c r="B149" s="169" t="inlineStr">
        <is>
          <t>Music</t>
        </is>
      </c>
      <c r="C149" s="170" t="n"/>
      <c r="D149" s="171" t="n"/>
      <c r="E149" s="170" t="n"/>
      <c r="F149" s="170" t="n"/>
      <c r="G149" s="172">
        <f>IF(ISNA(VLOOKUP(C149,FS_SIZE!$B$1:$C$551,2,0)),"",VLOOKUP(C149,FS_SIZE!$B$1:$C$551,2,0))</f>
        <v/>
      </c>
      <c r="H1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49" s="174" t="str"/>
      <c r="J149" s="175">
        <f>IF(IFERROR(I149,"")="","",INDIRECT(I149))</f>
        <v/>
      </c>
      <c r="BL149" s="162" t="n"/>
    </row>
    <row customHeight="1" ht="12.8" r="150" s="115">
      <c r="A150" s="168">
        <f>IF(ISBLANK($B150),"",ROW()-2)</f>
        <v/>
      </c>
      <c r="B150" s="169" t="inlineStr">
        <is>
          <t>Music</t>
        </is>
      </c>
      <c r="C150" s="170" t="n"/>
      <c r="D150" s="171" t="n"/>
      <c r="E150" s="170" t="n"/>
      <c r="F150" s="170" t="n"/>
      <c r="G150" s="172">
        <f>IF(ISNA(VLOOKUP(C150,FS_SIZE!$B$1:$C$551,2,0)),"",VLOOKUP(C150,FS_SIZE!$B$1:$C$551,2,0))</f>
        <v/>
      </c>
      <c r="H1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0" s="174" t="str"/>
      <c r="J150" s="175">
        <f>IF(IFERROR(I150,"")="","",INDIRECT(I150))</f>
        <v/>
      </c>
      <c r="BL150" s="162" t="n"/>
    </row>
    <row customHeight="1" ht="12.8" r="151" s="115">
      <c r="A151" s="168">
        <f>IF(ISBLANK($B151),"",ROW()-2)</f>
        <v/>
      </c>
      <c r="B151" s="169" t="inlineStr">
        <is>
          <t>Music</t>
        </is>
      </c>
      <c r="C151" s="170" t="n"/>
      <c r="D151" s="171" t="n"/>
      <c r="E151" s="170" t="n"/>
      <c r="F151" s="170" t="n"/>
      <c r="G151" s="172">
        <f>IF(ISNA(VLOOKUP(C151,FS_SIZE!$B$1:$C$551,2,0)),"",VLOOKUP(C151,FS_SIZE!$B$1:$C$551,2,0))</f>
        <v/>
      </c>
      <c r="H1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1" s="174" t="str"/>
      <c r="J151" s="175">
        <f>IF(IFERROR(I151,"")="","",INDIRECT(I151))</f>
        <v/>
      </c>
      <c r="BL151" s="162" t="n"/>
    </row>
    <row customHeight="1" ht="12.8" r="152" s="115">
      <c r="A152" s="168">
        <f>IF(ISBLANK($B152),"",ROW()-2)</f>
        <v/>
      </c>
      <c r="B152" s="169" t="inlineStr">
        <is>
          <t>Music</t>
        </is>
      </c>
      <c r="C152" s="170" t="n"/>
      <c r="D152" s="171" t="n"/>
      <c r="E152" s="170" t="n"/>
      <c r="F152" s="170" t="n"/>
      <c r="G152" s="172">
        <f>IF(ISNA(VLOOKUP(C152,FS_SIZE!$B$1:$C$551,2,0)),"",VLOOKUP(C152,FS_SIZE!$B$1:$C$551,2,0))</f>
        <v/>
      </c>
      <c r="H1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2" s="174" t="str"/>
      <c r="J152" s="175">
        <f>IF(IFERROR(I152,"")="","",INDIRECT(I152))</f>
        <v/>
      </c>
      <c r="BL152" s="162" t="n"/>
    </row>
    <row customHeight="1" ht="12.8" r="153" s="115">
      <c r="A153" s="168">
        <f>IF(ISBLANK($B153),"",ROW()-2)</f>
        <v/>
      </c>
      <c r="B153" s="169" t="inlineStr">
        <is>
          <t>Music</t>
        </is>
      </c>
      <c r="C153" s="170" t="n"/>
      <c r="D153" s="171" t="n"/>
      <c r="E153" s="170" t="n"/>
      <c r="F153" s="170" t="n"/>
      <c r="G153" s="172">
        <f>IF(ISNA(VLOOKUP(C153,FS_SIZE!$B$1:$C$551,2,0)),"",VLOOKUP(C153,FS_SIZE!$B$1:$C$551,2,0))</f>
        <v/>
      </c>
      <c r="H1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3" s="174" t="str"/>
      <c r="J153" s="175">
        <f>IF(IFERROR(I153,"")="","",INDIRECT(I153))</f>
        <v/>
      </c>
      <c r="BL153" s="162" t="n"/>
    </row>
    <row customHeight="1" ht="12.8" r="154" s="115">
      <c r="A154" s="168">
        <f>IF(ISBLANK($B154),"",ROW()-2)</f>
        <v/>
      </c>
      <c r="B154" s="169" t="inlineStr">
        <is>
          <t>Music</t>
        </is>
      </c>
      <c r="C154" s="170" t="n"/>
      <c r="D154" s="171" t="n"/>
      <c r="E154" s="170" t="n"/>
      <c r="F154" s="170" t="n"/>
      <c r="G154" s="172">
        <f>IF(ISNA(VLOOKUP(C154,FS_SIZE!$B$1:$C$551,2,0)),"",VLOOKUP(C154,FS_SIZE!$B$1:$C$551,2,0))</f>
        <v/>
      </c>
      <c r="H1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4" s="174" t="str"/>
      <c r="J154" s="175">
        <f>IF(IFERROR(I154,"")="","",INDIRECT(I154))</f>
        <v/>
      </c>
      <c r="BL154" s="162" t="n"/>
    </row>
    <row customHeight="1" ht="12.8" r="155" s="115">
      <c r="A155" s="168">
        <f>IF(ISBLANK($B155),"",ROW()-2)</f>
        <v/>
      </c>
      <c r="B155" s="169" t="inlineStr">
        <is>
          <t>Music</t>
        </is>
      </c>
      <c r="C155" s="170" t="n"/>
      <c r="D155" s="171" t="n"/>
      <c r="E155" s="170" t="n"/>
      <c r="F155" s="170" t="n"/>
      <c r="G155" s="172">
        <f>IF(ISNA(VLOOKUP(C155,FS_SIZE!$B$1:$C$551,2,0)),"",VLOOKUP(C155,FS_SIZE!$B$1:$C$551,2,0))</f>
        <v/>
      </c>
      <c r="H1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5" s="174" t="str"/>
      <c r="J155" s="175">
        <f>IF(IFERROR(I155,"")="","",INDIRECT(I155))</f>
        <v/>
      </c>
      <c r="BL155" s="162" t="n"/>
    </row>
    <row customHeight="1" ht="12.8" r="156" s="115">
      <c r="A156" s="168">
        <f>IF(ISBLANK($B156),"",ROW()-2)</f>
        <v/>
      </c>
      <c r="B156" s="169" t="inlineStr">
        <is>
          <t>Music</t>
        </is>
      </c>
      <c r="C156" s="170" t="n"/>
      <c r="D156" s="171" t="n"/>
      <c r="E156" s="170" t="n"/>
      <c r="F156" s="170" t="n"/>
      <c r="G156" s="172">
        <f>IF(ISNA(VLOOKUP(C156,FS_SIZE!$B$1:$C$551,2,0)),"",VLOOKUP(C156,FS_SIZE!$B$1:$C$551,2,0))</f>
        <v/>
      </c>
      <c r="H1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6" s="174" t="str"/>
      <c r="J156" s="175">
        <f>IF(IFERROR(I156,"")="","",INDIRECT(I156))</f>
        <v/>
      </c>
      <c r="BL156" s="162" t="n"/>
    </row>
    <row customHeight="1" ht="12.8" r="157" s="115">
      <c r="A157" s="168">
        <f>IF(ISBLANK($B157),"",ROW()-2)</f>
        <v/>
      </c>
      <c r="B157" s="169" t="inlineStr">
        <is>
          <t>Music</t>
        </is>
      </c>
      <c r="C157" s="170" t="n"/>
      <c r="D157" s="171" t="n"/>
      <c r="E157" s="170" t="n"/>
      <c r="F157" s="170" t="n"/>
      <c r="G157" s="172">
        <f>IF(ISNA(VLOOKUP(C157,FS_SIZE!$B$1:$C$551,2,0)),"",VLOOKUP(C157,FS_SIZE!$B$1:$C$551,2,0))</f>
        <v/>
      </c>
      <c r="H1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7" s="174" t="str"/>
      <c r="J157" s="175">
        <f>IF(IFERROR(I157,"")="","",INDIRECT(I157))</f>
        <v/>
      </c>
      <c r="BL157" s="162" t="n"/>
    </row>
    <row customHeight="1" ht="12.8" r="158" s="115">
      <c r="A158" s="168">
        <f>IF(ISBLANK($B158),"",ROW()-2)</f>
        <v/>
      </c>
      <c r="B158" s="169" t="inlineStr">
        <is>
          <t>Music</t>
        </is>
      </c>
      <c r="C158" s="170" t="n"/>
      <c r="D158" s="171" t="n"/>
      <c r="E158" s="170" t="n"/>
      <c r="F158" s="170" t="n"/>
      <c r="G158" s="172">
        <f>IF(ISNA(VLOOKUP(C158,FS_SIZE!$B$1:$C$551,2,0)),"",VLOOKUP(C158,FS_SIZE!$B$1:$C$551,2,0))</f>
        <v/>
      </c>
      <c r="H1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8" s="174" t="str"/>
      <c r="J158" s="175">
        <f>IF(IFERROR(I158,"")="","",INDIRECT(I158))</f>
        <v/>
      </c>
      <c r="BL158" s="162" t="n"/>
    </row>
    <row customHeight="1" ht="12.8" r="159" s="115">
      <c r="A159" s="168">
        <f>IF(ISBLANK($B159),"",ROW()-2)</f>
        <v/>
      </c>
      <c r="B159" s="169" t="inlineStr">
        <is>
          <t>Music</t>
        </is>
      </c>
      <c r="C159" s="170" t="n"/>
      <c r="D159" s="171" t="n"/>
      <c r="E159" s="170" t="n"/>
      <c r="F159" s="170" t="n"/>
      <c r="G159" s="172">
        <f>IF(ISNA(VLOOKUP(C159,FS_SIZE!$B$1:$C$551,2,0)),"",VLOOKUP(C159,FS_SIZE!$B$1:$C$551,2,0))</f>
        <v/>
      </c>
      <c r="H1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59" s="174" t="str"/>
      <c r="J159" s="175">
        <f>IF(IFERROR(I159,"")="","",INDIRECT(I159))</f>
        <v/>
      </c>
      <c r="BL159" s="162" t="n"/>
    </row>
    <row customHeight="1" ht="12.8" r="160" s="115">
      <c r="A160" s="168">
        <f>IF(ISBLANK($B160),"",ROW()-2)</f>
        <v/>
      </c>
      <c r="B160" s="169" t="inlineStr">
        <is>
          <t>Music</t>
        </is>
      </c>
      <c r="C160" s="170" t="n"/>
      <c r="D160" s="171" t="n"/>
      <c r="E160" s="170" t="n"/>
      <c r="F160" s="170" t="n"/>
      <c r="G160" s="172">
        <f>IF(ISNA(VLOOKUP(C160,FS_SIZE!$B$1:$C$551,2,0)),"",VLOOKUP(C160,FS_SIZE!$B$1:$C$551,2,0))</f>
        <v/>
      </c>
      <c r="H1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0" s="174" t="str"/>
      <c r="J160" s="175">
        <f>IF(IFERROR(I160,"")="","",INDIRECT(I160))</f>
        <v/>
      </c>
      <c r="BL160" s="162" t="n"/>
    </row>
    <row customHeight="1" ht="12.8" r="161" s="115">
      <c r="A161" s="168">
        <f>IF(ISBLANK($B161),"",ROW()-2)</f>
        <v/>
      </c>
      <c r="B161" s="169" t="inlineStr">
        <is>
          <t>Music</t>
        </is>
      </c>
      <c r="C161" s="170" t="n"/>
      <c r="D161" s="171" t="n"/>
      <c r="E161" s="170" t="n"/>
      <c r="F161" s="170" t="n"/>
      <c r="G161" s="172">
        <f>IF(ISNA(VLOOKUP(C161,FS_SIZE!$B$1:$C$551,2,0)),"",VLOOKUP(C161,FS_SIZE!$B$1:$C$551,2,0))</f>
        <v/>
      </c>
      <c r="H1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1" s="174" t="str"/>
      <c r="J161" s="175">
        <f>IF(IFERROR(I161,"")="","",INDIRECT(I161))</f>
        <v/>
      </c>
      <c r="BL161" s="162" t="n"/>
    </row>
    <row customHeight="1" ht="12.8" r="162" s="115">
      <c r="A162" s="168">
        <f>IF(ISBLANK($B162),"",ROW()-2)</f>
        <v/>
      </c>
      <c r="B162" s="169" t="inlineStr">
        <is>
          <t>Music</t>
        </is>
      </c>
      <c r="C162" s="170" t="n"/>
      <c r="D162" s="171" t="n"/>
      <c r="E162" s="170" t="n"/>
      <c r="F162" s="170" t="n"/>
      <c r="G162" s="172">
        <f>IF(ISNA(VLOOKUP(C162,FS_SIZE!$B$1:$C$551,2,0)),"",VLOOKUP(C162,FS_SIZE!$B$1:$C$551,2,0))</f>
        <v/>
      </c>
      <c r="H1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2" s="174" t="str"/>
      <c r="J162" s="175">
        <f>IF(IFERROR(I162,"")="","",INDIRECT(I162))</f>
        <v/>
      </c>
      <c r="BL162" s="162" t="n"/>
    </row>
    <row customHeight="1" ht="12.8" r="163" s="115">
      <c r="A163" s="168">
        <f>IF(ISBLANK($B163),"",ROW()-2)</f>
        <v/>
      </c>
      <c r="B163" s="169" t="inlineStr">
        <is>
          <t>Music</t>
        </is>
      </c>
      <c r="C163" s="170" t="n"/>
      <c r="D163" s="171" t="n"/>
      <c r="E163" s="170" t="n"/>
      <c r="F163" s="170" t="n"/>
      <c r="G163" s="172">
        <f>IF(ISNA(VLOOKUP(C163,FS_SIZE!$B$1:$C$551,2,0)),"",VLOOKUP(C163,FS_SIZE!$B$1:$C$551,2,0))</f>
        <v/>
      </c>
      <c r="H1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3" s="174" t="str"/>
      <c r="J163" s="175">
        <f>IF(IFERROR(I163,"")="","",INDIRECT(I163))</f>
        <v/>
      </c>
      <c r="BL163" s="162" t="n"/>
    </row>
    <row customHeight="1" ht="12.8" r="164" s="115">
      <c r="A164" s="168">
        <f>IF(ISBLANK($B164),"",ROW()-2)</f>
        <v/>
      </c>
      <c r="B164" s="169" t="inlineStr">
        <is>
          <t>Music</t>
        </is>
      </c>
      <c r="C164" s="170" t="n"/>
      <c r="D164" s="171" t="n"/>
      <c r="E164" s="170" t="n"/>
      <c r="F164" s="170" t="n"/>
      <c r="G164" s="172">
        <f>IF(ISNA(VLOOKUP(C164,FS_SIZE!$B$1:$C$551,2,0)),"",VLOOKUP(C164,FS_SIZE!$B$1:$C$551,2,0))</f>
        <v/>
      </c>
      <c r="H1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4" s="174" t="str"/>
      <c r="J164" s="175">
        <f>IF(IFERROR(I164,"")="","",INDIRECT(I164))</f>
        <v/>
      </c>
      <c r="BL164" s="162" t="n"/>
    </row>
    <row customHeight="1" ht="12.8" r="165" s="115">
      <c r="A165" s="168">
        <f>IF(ISBLANK($B165),"",ROW()-2)</f>
        <v/>
      </c>
      <c r="B165" s="169" t="inlineStr">
        <is>
          <t>Music</t>
        </is>
      </c>
      <c r="C165" s="170" t="n"/>
      <c r="D165" s="171" t="n"/>
      <c r="E165" s="170" t="n"/>
      <c r="F165" s="170" t="n"/>
      <c r="G165" s="172">
        <f>IF(ISNA(VLOOKUP(C165,FS_SIZE!$B$1:$C$551,2,0)),"",VLOOKUP(C165,FS_SIZE!$B$1:$C$551,2,0))</f>
        <v/>
      </c>
      <c r="H1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5" s="174" t="str"/>
      <c r="J165" s="175">
        <f>IF(IFERROR(I165,"")="","",INDIRECT(I165))</f>
        <v/>
      </c>
      <c r="BL165" s="162" t="n"/>
    </row>
    <row customHeight="1" ht="12.8" r="166" s="115">
      <c r="A166" s="168">
        <f>IF(ISBLANK($B166),"",ROW()-2)</f>
        <v/>
      </c>
      <c r="B166" s="169" t="inlineStr">
        <is>
          <t>Music</t>
        </is>
      </c>
      <c r="C166" s="170" t="n"/>
      <c r="D166" s="171" t="n"/>
      <c r="E166" s="170" t="n"/>
      <c r="F166" s="170" t="n"/>
      <c r="G166" s="172">
        <f>IF(ISNA(VLOOKUP(C166,FS_SIZE!$B$1:$C$551,2,0)),"",VLOOKUP(C166,FS_SIZE!$B$1:$C$551,2,0))</f>
        <v/>
      </c>
      <c r="H1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6" s="174" t="str"/>
      <c r="J166" s="175">
        <f>IF(IFERROR(I166,"")="","",INDIRECT(I166))</f>
        <v/>
      </c>
      <c r="BL166" s="162" t="n"/>
    </row>
    <row customHeight="1" ht="12.8" r="167" s="115">
      <c r="A167" s="168">
        <f>IF(ISBLANK($B167),"",ROW()-2)</f>
        <v/>
      </c>
      <c r="B167" s="169" t="inlineStr">
        <is>
          <t>Music</t>
        </is>
      </c>
      <c r="C167" s="170" t="n"/>
      <c r="D167" s="171" t="n"/>
      <c r="E167" s="170" t="n"/>
      <c r="F167" s="170" t="n"/>
      <c r="G167" s="172">
        <f>IF(ISNA(VLOOKUP(C167,FS_SIZE!$B$1:$C$551,2,0)),"",VLOOKUP(C167,FS_SIZE!$B$1:$C$551,2,0))</f>
        <v/>
      </c>
      <c r="H1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7" s="174" t="str"/>
      <c r="J167" s="175">
        <f>IF(IFERROR(I167,"")="","",INDIRECT(I167))</f>
        <v/>
      </c>
      <c r="BL167" s="162" t="n"/>
    </row>
    <row customHeight="1" ht="12.8" r="168" s="115">
      <c r="A168" s="168">
        <f>IF(ISBLANK($B168),"",ROW()-2)</f>
        <v/>
      </c>
      <c r="B168" s="169" t="inlineStr">
        <is>
          <t>Music</t>
        </is>
      </c>
      <c r="C168" s="170" t="n"/>
      <c r="D168" s="171" t="n"/>
      <c r="E168" s="170" t="n"/>
      <c r="F168" s="170" t="n"/>
      <c r="G168" s="172">
        <f>IF(ISNA(VLOOKUP(C168,FS_SIZE!$B$1:$C$551,2,0)),"",VLOOKUP(C168,FS_SIZE!$B$1:$C$551,2,0))</f>
        <v/>
      </c>
      <c r="H1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8" s="174" t="str"/>
      <c r="J168" s="175">
        <f>IF(IFERROR(I168,"")="","",INDIRECT(I168))</f>
        <v/>
      </c>
      <c r="BL168" s="162" t="n"/>
    </row>
    <row customHeight="1" ht="12.8" r="169" s="115">
      <c r="A169" s="168">
        <f>IF(ISBLANK($B169),"",ROW()-2)</f>
        <v/>
      </c>
      <c r="B169" s="169" t="inlineStr">
        <is>
          <t>Music</t>
        </is>
      </c>
      <c r="C169" s="170" t="n"/>
      <c r="D169" s="171" t="n"/>
      <c r="E169" s="170" t="n"/>
      <c r="F169" s="170" t="n"/>
      <c r="G169" s="172">
        <f>IF(ISNA(VLOOKUP(C169,FS_SIZE!$B$1:$C$551,2,0)),"",VLOOKUP(C169,FS_SIZE!$B$1:$C$551,2,0))</f>
        <v/>
      </c>
      <c r="H1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69" s="174" t="str"/>
      <c r="J169" s="175">
        <f>IF(IFERROR(I169,"")="","",INDIRECT(I169))</f>
        <v/>
      </c>
      <c r="BL169" s="162" t="n"/>
    </row>
    <row customHeight="1" ht="12.8" r="170" s="115">
      <c r="A170" s="168">
        <f>IF(ISBLANK($B170),"",ROW()-2)</f>
        <v/>
      </c>
      <c r="B170" s="169" t="inlineStr">
        <is>
          <t>Music</t>
        </is>
      </c>
      <c r="C170" s="170" t="n"/>
      <c r="D170" s="171" t="n"/>
      <c r="E170" s="170" t="n"/>
      <c r="F170" s="170" t="n"/>
      <c r="G170" s="172">
        <f>IF(ISNA(VLOOKUP(C170,FS_SIZE!$B$1:$C$551,2,0)),"",VLOOKUP(C170,FS_SIZE!$B$1:$C$551,2,0))</f>
        <v/>
      </c>
      <c r="H1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0" s="174" t="str"/>
      <c r="J170" s="175">
        <f>IF(IFERROR(I170,"")="","",INDIRECT(I170))</f>
        <v/>
      </c>
      <c r="BL170" s="162" t="n"/>
    </row>
    <row customHeight="1" ht="12.8" r="171" s="115">
      <c r="A171" s="168">
        <f>IF(ISBLANK($B171),"",ROW()-2)</f>
        <v/>
      </c>
      <c r="B171" s="169" t="inlineStr">
        <is>
          <t>Music</t>
        </is>
      </c>
      <c r="C171" s="170" t="n"/>
      <c r="D171" s="171" t="n"/>
      <c r="E171" s="170" t="n"/>
      <c r="F171" s="170" t="n"/>
      <c r="G171" s="172">
        <f>IF(ISNA(VLOOKUP(C171,FS_SIZE!$B$1:$C$551,2,0)),"",VLOOKUP(C171,FS_SIZE!$B$1:$C$551,2,0))</f>
        <v/>
      </c>
      <c r="H1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1" s="174" t="str"/>
      <c r="J171" s="175">
        <f>IF(IFERROR(I171,"")="","",INDIRECT(I171))</f>
        <v/>
      </c>
      <c r="BL171" s="162" t="n"/>
    </row>
    <row customHeight="1" ht="12.8" r="172" s="115">
      <c r="A172" s="168">
        <f>IF(ISBLANK($B172),"",ROW()-2)</f>
        <v/>
      </c>
      <c r="B172" s="169" t="inlineStr">
        <is>
          <t>Music</t>
        </is>
      </c>
      <c r="C172" s="170" t="n"/>
      <c r="D172" s="171" t="n"/>
      <c r="E172" s="170" t="n"/>
      <c r="F172" s="170" t="n"/>
      <c r="G172" s="172">
        <f>IF(ISNA(VLOOKUP(C172,FS_SIZE!$B$1:$C$551,2,0)),"",VLOOKUP(C172,FS_SIZE!$B$1:$C$551,2,0))</f>
        <v/>
      </c>
      <c r="H1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2" s="174" t="str"/>
      <c r="J172" s="175">
        <f>IF(IFERROR(I172,"")="","",INDIRECT(I172))</f>
        <v/>
      </c>
      <c r="BL172" s="162" t="n"/>
    </row>
    <row customHeight="1" ht="12.8" r="173" s="115">
      <c r="A173" s="168">
        <f>IF(ISBLANK($B173),"",ROW()-2)</f>
        <v/>
      </c>
      <c r="B173" s="169" t="inlineStr">
        <is>
          <t>Music</t>
        </is>
      </c>
      <c r="C173" s="170" t="n"/>
      <c r="D173" s="171" t="n"/>
      <c r="E173" s="170" t="n"/>
      <c r="F173" s="170" t="n"/>
      <c r="G173" s="172">
        <f>IF(ISNA(VLOOKUP(C173,FS_SIZE!$B$1:$C$551,2,0)),"",VLOOKUP(C173,FS_SIZE!$B$1:$C$551,2,0))</f>
        <v/>
      </c>
      <c r="H1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3" s="174" t="str"/>
      <c r="J173" s="175">
        <f>IF(IFERROR(I173,"")="","",INDIRECT(I173))</f>
        <v/>
      </c>
      <c r="BL173" s="162" t="n"/>
    </row>
    <row customHeight="1" ht="12.8" r="174" s="115">
      <c r="A174" s="168">
        <f>IF(ISBLANK($B174),"",ROW()-2)</f>
        <v/>
      </c>
      <c r="B174" s="169" t="inlineStr">
        <is>
          <t>Music</t>
        </is>
      </c>
      <c r="C174" s="170" t="n"/>
      <c r="D174" s="171" t="n"/>
      <c r="E174" s="170" t="n"/>
      <c r="F174" s="170" t="n"/>
      <c r="G174" s="172">
        <f>IF(ISNA(VLOOKUP(C174,FS_SIZE!$B$1:$C$551,2,0)),"",VLOOKUP(C174,FS_SIZE!$B$1:$C$551,2,0))</f>
        <v/>
      </c>
      <c r="H1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4" s="174" t="str"/>
      <c r="J174" s="175">
        <f>IF(IFERROR(I174,"")="","",INDIRECT(I174))</f>
        <v/>
      </c>
      <c r="BL174" s="162" t="n"/>
    </row>
    <row customHeight="1" ht="12.8" r="175" s="115">
      <c r="A175" s="168">
        <f>IF(ISBLANK($B175),"",ROW()-2)</f>
        <v/>
      </c>
      <c r="B175" s="169" t="inlineStr">
        <is>
          <t>Music</t>
        </is>
      </c>
      <c r="C175" s="170" t="n"/>
      <c r="D175" s="171" t="n"/>
      <c r="E175" s="170" t="n"/>
      <c r="F175" s="170" t="n"/>
      <c r="G175" s="172">
        <f>IF(ISNA(VLOOKUP(C175,FS_SIZE!$B$1:$C$551,2,0)),"",VLOOKUP(C175,FS_SIZE!$B$1:$C$551,2,0))</f>
        <v/>
      </c>
      <c r="H1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5" s="174" t="str"/>
      <c r="J175" s="175">
        <f>IF(IFERROR(I175,"")="","",INDIRECT(I175))</f>
        <v/>
      </c>
      <c r="BL175" s="162" t="n"/>
    </row>
    <row customHeight="1" ht="12.8" r="176" s="115">
      <c r="A176" s="168">
        <f>IF(ISBLANK($B176),"",ROW()-2)</f>
        <v/>
      </c>
      <c r="B176" s="169" t="inlineStr">
        <is>
          <t>Music</t>
        </is>
      </c>
      <c r="C176" s="170" t="n"/>
      <c r="D176" s="171" t="n"/>
      <c r="E176" s="170" t="n"/>
      <c r="F176" s="170" t="n"/>
      <c r="G176" s="172">
        <f>IF(ISNA(VLOOKUP(C176,FS_SIZE!$B$1:$C$551,2,0)),"",VLOOKUP(C176,FS_SIZE!$B$1:$C$551,2,0))</f>
        <v/>
      </c>
      <c r="H1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6" s="174" t="str"/>
      <c r="J176" s="175">
        <f>IF(IFERROR(I176,"")="","",INDIRECT(I176))</f>
        <v/>
      </c>
      <c r="BL176" s="162" t="n"/>
    </row>
    <row customHeight="1" ht="12.8" r="177" s="115">
      <c r="A177" s="168">
        <f>IF(ISBLANK($B177),"",ROW()-2)</f>
        <v/>
      </c>
      <c r="B177" s="169" t="inlineStr">
        <is>
          <t>Music</t>
        </is>
      </c>
      <c r="C177" s="170" t="n"/>
      <c r="D177" s="171" t="n"/>
      <c r="E177" s="170" t="n"/>
      <c r="F177" s="170" t="n"/>
      <c r="G177" s="172">
        <f>IF(ISNA(VLOOKUP(C177,FS_SIZE!$B$1:$C$551,2,0)),"",VLOOKUP(C177,FS_SIZE!$B$1:$C$551,2,0))</f>
        <v/>
      </c>
      <c r="H1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7" s="174" t="str"/>
      <c r="J177" s="175">
        <f>IF(IFERROR(I177,"")="","",INDIRECT(I177))</f>
        <v/>
      </c>
      <c r="BL177" s="162" t="n"/>
    </row>
    <row customHeight="1" ht="12.8" r="178" s="115">
      <c r="A178" s="168">
        <f>IF(ISBLANK($B178),"",ROW()-2)</f>
        <v/>
      </c>
      <c r="B178" s="169" t="inlineStr">
        <is>
          <t>Music</t>
        </is>
      </c>
      <c r="C178" s="170" t="n"/>
      <c r="D178" s="171" t="n"/>
      <c r="E178" s="170" t="n"/>
      <c r="F178" s="170" t="n"/>
      <c r="G178" s="172">
        <f>IF(ISNA(VLOOKUP(C178,FS_SIZE!$B$1:$C$551,2,0)),"",VLOOKUP(C178,FS_SIZE!$B$1:$C$551,2,0))</f>
        <v/>
      </c>
      <c r="H1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8" s="174" t="str"/>
      <c r="J178" s="175">
        <f>IF(IFERROR(I178,"")="","",INDIRECT(I178))</f>
        <v/>
      </c>
      <c r="BL178" s="162" t="n"/>
    </row>
    <row customHeight="1" ht="12.8" r="179" s="115">
      <c r="A179" s="168">
        <f>IF(ISBLANK($B179),"",ROW()-2)</f>
        <v/>
      </c>
      <c r="B179" s="169" t="inlineStr">
        <is>
          <t>Music</t>
        </is>
      </c>
      <c r="C179" s="170" t="n"/>
      <c r="D179" s="171" t="n"/>
      <c r="E179" s="170" t="n"/>
      <c r="F179" s="170" t="n"/>
      <c r="G179" s="172">
        <f>IF(ISNA(VLOOKUP(C179,FS_SIZE!$B$1:$C$551,2,0)),"",VLOOKUP(C179,FS_SIZE!$B$1:$C$551,2,0))</f>
        <v/>
      </c>
      <c r="H1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79" s="174" t="str"/>
      <c r="J179" s="175">
        <f>IF(IFERROR(I179,"")="","",INDIRECT(I179))</f>
        <v/>
      </c>
      <c r="BL179" s="162" t="n"/>
    </row>
    <row customHeight="1" ht="12.8" r="180" s="115">
      <c r="A180" s="168">
        <f>IF(ISBLANK($B180),"",ROW()-2)</f>
        <v/>
      </c>
      <c r="B180" s="169" t="inlineStr">
        <is>
          <t>Music</t>
        </is>
      </c>
      <c r="C180" s="170" t="n"/>
      <c r="D180" s="171" t="n"/>
      <c r="E180" s="170" t="n"/>
      <c r="F180" s="170" t="n"/>
      <c r="G180" s="172">
        <f>IF(ISNA(VLOOKUP(C180,FS_SIZE!$B$1:$C$551,2,0)),"",VLOOKUP(C180,FS_SIZE!$B$1:$C$551,2,0))</f>
        <v/>
      </c>
      <c r="H1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0" s="174" t="str"/>
      <c r="J180" s="175">
        <f>IF(IFERROR(I180,"")="","",INDIRECT(I180))</f>
        <v/>
      </c>
      <c r="BL180" s="162" t="n"/>
    </row>
    <row customHeight="1" ht="12.8" r="181" s="115">
      <c r="A181" s="168">
        <f>IF(ISBLANK($B181),"",ROW()-2)</f>
        <v/>
      </c>
      <c r="B181" s="169" t="inlineStr">
        <is>
          <t>Music</t>
        </is>
      </c>
      <c r="C181" s="170" t="n"/>
      <c r="D181" s="171" t="n"/>
      <c r="E181" s="170" t="n"/>
      <c r="F181" s="170" t="n"/>
      <c r="G181" s="172">
        <f>IF(ISNA(VLOOKUP(C181,FS_SIZE!$B$1:$C$551,2,0)),"",VLOOKUP(C181,FS_SIZE!$B$1:$C$551,2,0))</f>
        <v/>
      </c>
      <c r="H1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1" s="174" t="str"/>
      <c r="J181" s="175">
        <f>IF(IFERROR(I181,"")="","",INDIRECT(I181))</f>
        <v/>
      </c>
      <c r="BL181" s="162" t="n"/>
    </row>
    <row customHeight="1" ht="12.8" r="182" s="115">
      <c r="A182" s="168">
        <f>IF(ISBLANK($B182),"",ROW()-2)</f>
        <v/>
      </c>
      <c r="B182" s="169" t="inlineStr">
        <is>
          <t>Music</t>
        </is>
      </c>
      <c r="C182" s="193" t="n"/>
      <c r="D182" s="171" t="n"/>
      <c r="E182" s="170" t="n"/>
      <c r="F182" s="170" t="n"/>
      <c r="G182" s="172">
        <f>IF(ISNA(VLOOKUP(C182,FS_SIZE!$B$1:$C$551,2,0)),"",VLOOKUP(C182,FS_SIZE!$B$1:$C$551,2,0))</f>
        <v/>
      </c>
      <c r="H1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2" s="174" t="str"/>
      <c r="J182" s="175">
        <f>IF(IFERROR(I182,"")="","",INDIRECT(I182))</f>
        <v/>
      </c>
      <c r="BL182" s="162" t="n"/>
    </row>
    <row customHeight="1" ht="12.8" r="183" s="115">
      <c r="A183" s="168">
        <f>IF(ISBLANK($B183),"",ROW()-2)</f>
        <v/>
      </c>
      <c r="B183" s="169" t="inlineStr">
        <is>
          <t>Music</t>
        </is>
      </c>
      <c r="C183" s="170" t="n"/>
      <c r="D183" s="171" t="n"/>
      <c r="E183" s="170" t="n"/>
      <c r="F183" s="170" t="n"/>
      <c r="G183" s="172">
        <f>IF(ISNA(VLOOKUP(C183,FS_SIZE!$B$1:$C$551,2,0)),"",VLOOKUP(C183,FS_SIZE!$B$1:$C$551,2,0))</f>
        <v/>
      </c>
      <c r="H1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3" s="174" t="str"/>
      <c r="J183" s="175">
        <f>IF(IFERROR(I183,"")="","",INDIRECT(I183))</f>
        <v/>
      </c>
      <c r="BL183" s="162" t="n"/>
    </row>
    <row customHeight="1" ht="12.8" r="184" s="115">
      <c r="A184" s="168">
        <f>IF(ISBLANK($B184),"",ROW()-2)</f>
        <v/>
      </c>
      <c r="B184" s="169" t="inlineStr">
        <is>
          <t>Music</t>
        </is>
      </c>
      <c r="C184" s="170" t="n"/>
      <c r="D184" s="171" t="n"/>
      <c r="E184" s="170" t="n"/>
      <c r="F184" s="170" t="n"/>
      <c r="G184" s="172">
        <f>IF(ISNA(VLOOKUP(C184,FS_SIZE!$B$1:$C$551,2,0)),"",VLOOKUP(C184,FS_SIZE!$B$1:$C$551,2,0))</f>
        <v/>
      </c>
      <c r="H1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4" s="174" t="str"/>
      <c r="J184" s="175">
        <f>IF(IFERROR(I184,"")="","",INDIRECT(I184))</f>
        <v/>
      </c>
      <c r="BL184" s="162" t="n"/>
    </row>
    <row customHeight="1" ht="12.8" r="185" s="115">
      <c r="A185" s="168">
        <f>IF(ISBLANK($B185),"",ROW()-2)</f>
        <v/>
      </c>
      <c r="B185" s="169" t="inlineStr">
        <is>
          <t>Music</t>
        </is>
      </c>
      <c r="C185" s="170" t="n"/>
      <c r="D185" s="171" t="n"/>
      <c r="E185" s="170" t="n"/>
      <c r="F185" s="170" t="n"/>
      <c r="G185" s="172">
        <f>IF(ISNA(VLOOKUP(C185,FS_SIZE!$B$1:$C$551,2,0)),"",VLOOKUP(C185,FS_SIZE!$B$1:$C$551,2,0))</f>
        <v/>
      </c>
      <c r="H1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5" s="174" t="str"/>
      <c r="J185" s="175">
        <f>IF(IFERROR(I185,"")="","",INDIRECT(I185))</f>
        <v/>
      </c>
      <c r="BL185" s="162" t="n"/>
    </row>
    <row customHeight="1" ht="12.8" r="186" s="115">
      <c r="A186" s="168">
        <f>IF(ISBLANK($B186),"",ROW()-2)</f>
        <v/>
      </c>
      <c r="B186" s="169" t="inlineStr">
        <is>
          <t>Music</t>
        </is>
      </c>
      <c r="C186" s="170" t="n"/>
      <c r="D186" s="171" t="n"/>
      <c r="E186" s="170" t="n"/>
      <c r="F186" s="170" t="n"/>
      <c r="G186" s="172">
        <f>IF(ISNA(VLOOKUP(C186,FS_SIZE!$B$1:$C$551,2,0)),"",VLOOKUP(C186,FS_SIZE!$B$1:$C$551,2,0))</f>
        <v/>
      </c>
      <c r="H1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6" s="174" t="str"/>
      <c r="J186" s="175">
        <f>IF(IFERROR(I186,"")="","",INDIRECT(I186))</f>
        <v/>
      </c>
      <c r="BL186" s="162" t="n"/>
    </row>
    <row customHeight="1" ht="12.8" r="187" s="115">
      <c r="A187" s="168">
        <f>IF(ISBLANK($B187),"",ROW()-2)</f>
        <v/>
      </c>
      <c r="B187" s="169" t="inlineStr">
        <is>
          <t>Music</t>
        </is>
      </c>
      <c r="C187" s="170" t="n"/>
      <c r="D187" s="171" t="n"/>
      <c r="E187" s="170" t="n"/>
      <c r="F187" s="170" t="n"/>
      <c r="G187" s="172">
        <f>IF(ISNA(VLOOKUP(C187,FS_SIZE!$B$1:$C$551,2,0)),"",VLOOKUP(C187,FS_SIZE!$B$1:$C$551,2,0))</f>
        <v/>
      </c>
      <c r="H1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7" s="174" t="str"/>
      <c r="J187" s="175">
        <f>IF(IFERROR(I187,"")="","",INDIRECT(I187))</f>
        <v/>
      </c>
      <c r="BL187" s="162" t="n"/>
    </row>
    <row customHeight="1" ht="12.8" r="188" s="115">
      <c r="A188" s="168">
        <f>IF(ISBLANK($B188),"",ROW()-2)</f>
        <v/>
      </c>
      <c r="B188" s="169" t="inlineStr">
        <is>
          <t>Music</t>
        </is>
      </c>
      <c r="C188" s="170" t="n"/>
      <c r="D188" s="171" t="n"/>
      <c r="E188" s="170" t="n"/>
      <c r="F188" s="170" t="n"/>
      <c r="G188" s="172">
        <f>IF(ISNA(VLOOKUP(C188,FS_SIZE!$B$1:$C$551,2,0)),"",VLOOKUP(C188,FS_SIZE!$B$1:$C$551,2,0))</f>
        <v/>
      </c>
      <c r="H1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8" s="174" t="str"/>
      <c r="J188" s="175">
        <f>IF(IFERROR(I188,"")="","",INDIRECT(I188))</f>
        <v/>
      </c>
      <c r="BL188" s="162" t="n"/>
    </row>
    <row customHeight="1" ht="12.8" r="189" s="115">
      <c r="A189" s="168">
        <f>IF(ISBLANK($B189),"",ROW()-2)</f>
        <v/>
      </c>
      <c r="B189" s="169" t="inlineStr">
        <is>
          <t>Music</t>
        </is>
      </c>
      <c r="C189" s="170" t="n"/>
      <c r="D189" s="171" t="n"/>
      <c r="E189" s="170" t="n"/>
      <c r="F189" s="170" t="n"/>
      <c r="G189" s="172">
        <f>IF(ISNA(VLOOKUP(C189,FS_SIZE!$B$1:$C$551,2,0)),"",VLOOKUP(C189,FS_SIZE!$B$1:$C$551,2,0))</f>
        <v/>
      </c>
      <c r="H1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89" s="174" t="str"/>
      <c r="J189" s="175">
        <f>IF(IFERROR(I189,"")="","",INDIRECT(I189))</f>
        <v/>
      </c>
      <c r="BL189" s="162" t="n"/>
    </row>
    <row customHeight="1" ht="12.8" r="190" s="115">
      <c r="A190" s="168">
        <f>IF(ISBLANK($B190),"",ROW()-2)</f>
        <v/>
      </c>
      <c r="B190" s="169" t="inlineStr">
        <is>
          <t>Music</t>
        </is>
      </c>
      <c r="C190" s="170" t="n"/>
      <c r="D190" s="171" t="n"/>
      <c r="E190" s="170" t="n"/>
      <c r="F190" s="170" t="n"/>
      <c r="G190" s="172">
        <f>IF(ISNA(VLOOKUP(C190,FS_SIZE!$B$1:$C$551,2,0)),"",VLOOKUP(C190,FS_SIZE!$B$1:$C$551,2,0))</f>
        <v/>
      </c>
      <c r="H1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0" s="174" t="str"/>
      <c r="J190" s="175">
        <f>IF(IFERROR(I190,"")="","",INDIRECT(I190))</f>
        <v/>
      </c>
      <c r="BL190" s="162" t="n"/>
    </row>
    <row customHeight="1" ht="12.8" r="191" s="115">
      <c r="A191" s="168">
        <f>IF(ISBLANK($B191),"",ROW()-2)</f>
        <v/>
      </c>
      <c r="B191" s="169" t="inlineStr">
        <is>
          <t>Music</t>
        </is>
      </c>
      <c r="C191" s="170" t="n"/>
      <c r="D191" s="171" t="n"/>
      <c r="E191" s="170" t="n"/>
      <c r="F191" s="170" t="n"/>
      <c r="G191" s="172">
        <f>IF(ISNA(VLOOKUP(C191,FS_SIZE!$B$1:$C$551,2,0)),"",VLOOKUP(C191,FS_SIZE!$B$1:$C$551,2,0))</f>
        <v/>
      </c>
      <c r="H1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1" s="174" t="str"/>
      <c r="J191" s="175">
        <f>IF(IFERROR(I191,"")="","",INDIRECT(I191))</f>
        <v/>
      </c>
      <c r="BL191" s="162" t="n"/>
    </row>
    <row customHeight="1" ht="12.8" r="192" s="115">
      <c r="A192" s="168">
        <f>IF(ISBLANK($B192),"",ROW()-2)</f>
        <v/>
      </c>
      <c r="B192" s="169" t="inlineStr">
        <is>
          <t>Music</t>
        </is>
      </c>
      <c r="C192" s="170" t="n"/>
      <c r="D192" s="171" t="n"/>
      <c r="E192" s="170" t="n"/>
      <c r="F192" s="170" t="n"/>
      <c r="G192" s="172">
        <f>IF(ISNA(VLOOKUP(C192,FS_SIZE!$B$1:$C$551,2,0)),"",VLOOKUP(C192,FS_SIZE!$B$1:$C$551,2,0))</f>
        <v/>
      </c>
      <c r="H1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2" s="174" t="str"/>
      <c r="J192" s="175">
        <f>IF(IFERROR(I192,"")="","",INDIRECT(I192))</f>
        <v/>
      </c>
      <c r="BL192" s="162" t="n"/>
    </row>
    <row customHeight="1" ht="12.8" r="193" s="115">
      <c r="A193" s="168">
        <f>IF(ISBLANK($B193),"",ROW()-2)</f>
        <v/>
      </c>
      <c r="B193" s="169" t="inlineStr">
        <is>
          <t>Music</t>
        </is>
      </c>
      <c r="C193" s="170" t="n"/>
      <c r="D193" s="171" t="n"/>
      <c r="E193" s="170" t="n"/>
      <c r="F193" s="170" t="n"/>
      <c r="G193" s="172">
        <f>IF(ISNA(VLOOKUP(C193,FS_SIZE!$B$1:$C$551,2,0)),"",VLOOKUP(C193,FS_SIZE!$B$1:$C$551,2,0))</f>
        <v/>
      </c>
      <c r="H1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3" s="174" t="str"/>
      <c r="J193" s="175">
        <f>IF(IFERROR(I193,"")="","",INDIRECT(I193))</f>
        <v/>
      </c>
      <c r="BL193" s="162" t="n"/>
    </row>
    <row customHeight="1" ht="12.8" r="194" s="115">
      <c r="A194" s="168">
        <f>IF(ISBLANK($B194),"",ROW()-2)</f>
        <v/>
      </c>
      <c r="B194" s="169" t="inlineStr">
        <is>
          <t>Music</t>
        </is>
      </c>
      <c r="C194" s="170" t="n"/>
      <c r="D194" s="171" t="n"/>
      <c r="E194" s="170" t="n"/>
      <c r="F194" s="170" t="n"/>
      <c r="G194" s="172">
        <f>IF(ISNA(VLOOKUP(C194,FS_SIZE!$B$1:$C$551,2,0)),"",VLOOKUP(C194,FS_SIZE!$B$1:$C$551,2,0))</f>
        <v/>
      </c>
      <c r="H1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4" s="174" t="str"/>
      <c r="J194" s="175">
        <f>IF(IFERROR(I194,"")="","",INDIRECT(I194))</f>
        <v/>
      </c>
      <c r="BL194" s="162" t="n"/>
    </row>
    <row customHeight="1" ht="12.8" r="195" s="115">
      <c r="A195" s="168">
        <f>IF(ISBLANK($B195),"",ROW()-2)</f>
        <v/>
      </c>
      <c r="B195" s="169" t="inlineStr">
        <is>
          <t>Music</t>
        </is>
      </c>
      <c r="C195" s="170" t="n"/>
      <c r="D195" s="171" t="n"/>
      <c r="E195" s="170" t="n"/>
      <c r="F195" s="170" t="n"/>
      <c r="G195" s="172">
        <f>IF(ISNA(VLOOKUP(C195,FS_SIZE!$B$1:$C$551,2,0)),"",VLOOKUP(C195,FS_SIZE!$B$1:$C$551,2,0))</f>
        <v/>
      </c>
      <c r="H1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5" s="174" t="str"/>
      <c r="J195" s="175">
        <f>IF(IFERROR(I195,"")="","",INDIRECT(I195))</f>
        <v/>
      </c>
      <c r="BL195" s="162" t="n"/>
    </row>
    <row customHeight="1" ht="12.8" r="196" s="115">
      <c r="A196" s="168">
        <f>IF(ISBLANK($B196),"",ROW()-2)</f>
        <v/>
      </c>
      <c r="B196" s="169" t="inlineStr">
        <is>
          <t>Music</t>
        </is>
      </c>
      <c r="C196" s="170" t="n"/>
      <c r="D196" s="171" t="n"/>
      <c r="E196" s="170" t="n"/>
      <c r="F196" s="170" t="n"/>
      <c r="G196" s="172">
        <f>IF(ISNA(VLOOKUP(C196,FS_SIZE!$B$1:$C$551,2,0)),"",VLOOKUP(C196,FS_SIZE!$B$1:$C$551,2,0))</f>
        <v/>
      </c>
      <c r="H1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6" s="174" t="str"/>
      <c r="J196" s="175">
        <f>IF(IFERROR(I196,"")="","",INDIRECT(I196))</f>
        <v/>
      </c>
      <c r="BL196" s="162" t="n"/>
    </row>
    <row customHeight="1" ht="12.8" r="197" s="115">
      <c r="A197" s="168">
        <f>IF(ISBLANK($B197),"",ROW()-2)</f>
        <v/>
      </c>
      <c r="B197" s="169" t="inlineStr">
        <is>
          <t>Music</t>
        </is>
      </c>
      <c r="C197" s="170" t="n"/>
      <c r="D197" s="171" t="n"/>
      <c r="E197" s="170" t="n"/>
      <c r="F197" s="170" t="n"/>
      <c r="G197" s="172">
        <f>IF(ISNA(VLOOKUP(C197,FS_SIZE!$B$1:$C$551,2,0)),"",VLOOKUP(C197,FS_SIZE!$B$1:$C$551,2,0))</f>
        <v/>
      </c>
      <c r="H1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7" s="174" t="str"/>
      <c r="J197" s="175">
        <f>IF(IFERROR(I197,"")="","",INDIRECT(I197))</f>
        <v/>
      </c>
      <c r="BL197" s="162" t="n"/>
    </row>
    <row customHeight="1" ht="12.8" r="198" s="115">
      <c r="A198" s="168">
        <f>IF(ISBLANK($B198),"",ROW()-2)</f>
        <v/>
      </c>
      <c r="B198" s="169" t="inlineStr">
        <is>
          <t>Music</t>
        </is>
      </c>
      <c r="C198" s="170" t="n"/>
      <c r="D198" s="171" t="n"/>
      <c r="E198" s="170" t="n"/>
      <c r="F198" s="170" t="n"/>
      <c r="G198" s="172">
        <f>IF(ISNA(VLOOKUP(C198,FS_SIZE!$B$1:$C$551,2,0)),"",VLOOKUP(C198,FS_SIZE!$B$1:$C$551,2,0))</f>
        <v/>
      </c>
      <c r="H1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8" s="174" t="str"/>
      <c r="J198" s="175">
        <f>IF(IFERROR(I198,"")="","",INDIRECT(I198))</f>
        <v/>
      </c>
      <c r="BL198" s="162" t="n"/>
    </row>
    <row customHeight="1" ht="12.8" r="199" s="115">
      <c r="A199" s="168">
        <f>IF(ISBLANK($B199),"",ROW()-2)</f>
        <v/>
      </c>
      <c r="B199" s="169" t="inlineStr">
        <is>
          <t>Music</t>
        </is>
      </c>
      <c r="C199" s="170" t="n"/>
      <c r="D199" s="171" t="n"/>
      <c r="E199" s="170" t="n"/>
      <c r="F199" s="170" t="n"/>
      <c r="G199" s="172">
        <f>IF(ISNA(VLOOKUP(C199,FS_SIZE!$B$1:$C$551,2,0)),"",VLOOKUP(C199,FS_SIZE!$B$1:$C$551,2,0))</f>
        <v/>
      </c>
      <c r="H1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99" s="174" t="str"/>
      <c r="J199" s="175">
        <f>IF(IFERROR(I199,"")="","",INDIRECT(I199))</f>
        <v/>
      </c>
      <c r="BL199" s="162" t="n"/>
    </row>
    <row customHeight="1" ht="12.8" r="200" s="115">
      <c r="A200" s="168">
        <f>IF(ISBLANK($B200),"",ROW()-2)</f>
        <v/>
      </c>
      <c r="B200" s="169" t="inlineStr">
        <is>
          <t>Music</t>
        </is>
      </c>
      <c r="C200" s="170" t="n"/>
      <c r="D200" s="171" t="n"/>
      <c r="E200" s="170" t="n"/>
      <c r="F200" s="170" t="n"/>
      <c r="G200" s="172">
        <f>IF(ISNA(VLOOKUP(C200,FS_SIZE!$B$1:$C$551,2,0)),"",VLOOKUP(C200,FS_SIZE!$B$1:$C$551,2,0))</f>
        <v/>
      </c>
      <c r="H2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0" s="174" t="str"/>
      <c r="J200" s="175">
        <f>IF(IFERROR(I200,"")="","",INDIRECT(I200))</f>
        <v/>
      </c>
      <c r="BL200" s="162" t="n"/>
    </row>
    <row customHeight="1" ht="12.8" r="201" s="115">
      <c r="A201" s="168">
        <f>IF(ISBLANK($B201),"",ROW()-2)</f>
        <v/>
      </c>
      <c r="B201" s="169" t="inlineStr">
        <is>
          <t>Music</t>
        </is>
      </c>
      <c r="C201" s="170" t="n"/>
      <c r="D201" s="171" t="n"/>
      <c r="E201" s="170" t="n"/>
      <c r="F201" s="170" t="n"/>
      <c r="G201" s="172">
        <f>IF(ISNA(VLOOKUP(C201,FS_SIZE!$B$1:$C$551,2,0)),"",VLOOKUP(C201,FS_SIZE!$B$1:$C$551,2,0))</f>
        <v/>
      </c>
      <c r="H2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1" s="174" t="str"/>
      <c r="J201" s="175">
        <f>IF(IFERROR(I201,"")="","",INDIRECT(I201))</f>
        <v/>
      </c>
      <c r="BL201" s="162" t="n"/>
    </row>
    <row customHeight="1" ht="12.8" r="202" s="115">
      <c r="A202" s="168">
        <f>IF(ISBLANK($B202),"",ROW()-2)</f>
        <v/>
      </c>
      <c r="B202" s="169" t="inlineStr">
        <is>
          <t>Music</t>
        </is>
      </c>
      <c r="C202" s="170" t="n"/>
      <c r="D202" s="171" t="n"/>
      <c r="E202" s="170" t="n"/>
      <c r="F202" s="170" t="n"/>
      <c r="G202" s="172">
        <f>IF(ISNA(VLOOKUP(C202,FS_SIZE!$B$1:$C$551,2,0)),"",VLOOKUP(C202,FS_SIZE!$B$1:$C$551,2,0))</f>
        <v/>
      </c>
      <c r="H2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2" s="174" t="str"/>
      <c r="J202" s="175">
        <f>IF(IFERROR(I202,"")="","",INDIRECT(I202))</f>
        <v/>
      </c>
      <c r="BL202" s="162" t="n"/>
    </row>
    <row customHeight="1" ht="12.8" r="203" s="115">
      <c r="A203" s="168">
        <f>IF(ISBLANK($B203),"",ROW()-2)</f>
        <v/>
      </c>
      <c r="B203" s="169" t="inlineStr">
        <is>
          <t>Music</t>
        </is>
      </c>
      <c r="C203" s="170" t="n"/>
      <c r="D203" s="171" t="n"/>
      <c r="E203" s="170" t="n"/>
      <c r="F203" s="170" t="n"/>
      <c r="G203" s="172">
        <f>IF(ISNA(VLOOKUP(C203,FS_SIZE!$B$1:$C$551,2,0)),"",VLOOKUP(C203,FS_SIZE!$B$1:$C$551,2,0))</f>
        <v/>
      </c>
      <c r="H2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3" s="174" t="str"/>
      <c r="J203" s="175">
        <f>IF(IFERROR(I203,"")="","",INDIRECT(I203))</f>
        <v/>
      </c>
      <c r="BL203" s="162" t="n"/>
    </row>
    <row customHeight="1" ht="12.8" r="204" s="115">
      <c r="A204" s="168">
        <f>IF(ISBLANK($B204),"",ROW()-2)</f>
        <v/>
      </c>
      <c r="B204" s="169" t="inlineStr">
        <is>
          <t>Music</t>
        </is>
      </c>
      <c r="C204" s="170" t="n"/>
      <c r="D204" s="171" t="n"/>
      <c r="E204" s="170" t="n"/>
      <c r="F204" s="170" t="n"/>
      <c r="G204" s="172">
        <f>IF(ISNA(VLOOKUP(C204,FS_SIZE!$B$1:$C$551,2,0)),"",VLOOKUP(C204,FS_SIZE!$B$1:$C$551,2,0))</f>
        <v/>
      </c>
      <c r="H2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4" s="174" t="str"/>
      <c r="J204" s="175">
        <f>IF(IFERROR(I204,"")="","",INDIRECT(I204))</f>
        <v/>
      </c>
      <c r="BL204" s="162" t="n"/>
    </row>
    <row customHeight="1" ht="12.8" r="205" s="115">
      <c r="A205" s="168">
        <f>IF(ISBLANK($B205),"",ROW()-2)</f>
        <v/>
      </c>
      <c r="B205" s="169" t="inlineStr">
        <is>
          <t>Music</t>
        </is>
      </c>
      <c r="C205" s="170" t="n"/>
      <c r="D205" s="171" t="n"/>
      <c r="E205" s="170" t="n"/>
      <c r="F205" s="170" t="n"/>
      <c r="G205" s="172">
        <f>IF(ISNA(VLOOKUP(C205,FS_SIZE!$B$1:$C$551,2,0)),"",VLOOKUP(C205,FS_SIZE!$B$1:$C$551,2,0))</f>
        <v/>
      </c>
      <c r="H2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5" s="174" t="str"/>
      <c r="J205" s="175">
        <f>IF(IFERROR(I205,"")="","",INDIRECT(I205))</f>
        <v/>
      </c>
      <c r="BL205" s="162" t="n"/>
    </row>
    <row customHeight="1" ht="12.8" r="206" s="115">
      <c r="A206" s="168">
        <f>IF(ISBLANK($B206),"",ROW()-2)</f>
        <v/>
      </c>
      <c r="B206" s="169" t="inlineStr">
        <is>
          <t>Music</t>
        </is>
      </c>
      <c r="C206" s="170" t="n"/>
      <c r="D206" s="171" t="n"/>
      <c r="E206" s="170" t="n"/>
      <c r="F206" s="170" t="n"/>
      <c r="G206" s="172">
        <f>IF(ISNA(VLOOKUP(C206,FS_SIZE!$B$1:$C$551,2,0)),"",VLOOKUP(C206,FS_SIZE!$B$1:$C$551,2,0))</f>
        <v/>
      </c>
      <c r="H2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6" s="174" t="str"/>
      <c r="J206" s="175">
        <f>IF(IFERROR(I206,"")="","",INDIRECT(I206))</f>
        <v/>
      </c>
      <c r="BL206" s="162" t="n"/>
    </row>
    <row customHeight="1" ht="12.8" r="207" s="115">
      <c r="A207" s="168">
        <f>IF(ISBLANK($B207),"",ROW()-2)</f>
        <v/>
      </c>
      <c r="B207" s="169" t="inlineStr">
        <is>
          <t>Music</t>
        </is>
      </c>
      <c r="C207" s="170" t="n"/>
      <c r="D207" s="171" t="n"/>
      <c r="E207" s="170" t="n"/>
      <c r="F207" s="170" t="n"/>
      <c r="G207" s="172">
        <f>IF(ISNA(VLOOKUP(C207,FS_SIZE!$B$1:$C$551,2,0)),"",VLOOKUP(C207,FS_SIZE!$B$1:$C$551,2,0))</f>
        <v/>
      </c>
      <c r="H2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7" s="174" t="str"/>
      <c r="J207" s="175">
        <f>IF(IFERROR(I207,"")="","",INDIRECT(I207))</f>
        <v/>
      </c>
      <c r="BL207" s="162" t="n"/>
    </row>
    <row customHeight="1" ht="12.8" r="208" s="115">
      <c r="A208" s="168">
        <f>IF(ISBLANK($B208),"",ROW()-2)</f>
        <v/>
      </c>
      <c r="B208" s="169" t="inlineStr">
        <is>
          <t>Music</t>
        </is>
      </c>
      <c r="C208" s="170" t="n"/>
      <c r="D208" s="171" t="n"/>
      <c r="E208" s="170" t="n"/>
      <c r="F208" s="170" t="n"/>
      <c r="G208" s="172">
        <f>IF(ISNA(VLOOKUP(C208,FS_SIZE!$B$1:$C$551,2,0)),"",VLOOKUP(C208,FS_SIZE!$B$1:$C$551,2,0))</f>
        <v/>
      </c>
      <c r="H2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8" s="174" t="str"/>
      <c r="J208" s="175">
        <f>IF(IFERROR(I208,"")="","",INDIRECT(I208))</f>
        <v/>
      </c>
      <c r="BL208" s="162" t="n"/>
    </row>
    <row customHeight="1" ht="12.8" r="209" s="115">
      <c r="A209" s="168">
        <f>IF(ISBLANK($B209),"",ROW()-2)</f>
        <v/>
      </c>
      <c r="B209" s="169" t="inlineStr">
        <is>
          <t>Music</t>
        </is>
      </c>
      <c r="C209" s="170" t="n"/>
      <c r="D209" s="171" t="n"/>
      <c r="E209" s="170" t="n"/>
      <c r="F209" s="170" t="n"/>
      <c r="G209" s="172">
        <f>IF(ISNA(VLOOKUP(C209,FS_SIZE!$B$1:$C$551,2,0)),"",VLOOKUP(C209,FS_SIZE!$B$1:$C$551,2,0))</f>
        <v/>
      </c>
      <c r="H2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09" s="174" t="str"/>
      <c r="J209" s="175">
        <f>IF(IFERROR(I209,"")="","",INDIRECT(I209))</f>
        <v/>
      </c>
      <c r="BL209" s="162" t="n"/>
    </row>
    <row customHeight="1" ht="12.8" r="210" s="115">
      <c r="A210" s="168">
        <f>IF(ISBLANK($B210),"",ROW()-2)</f>
        <v/>
      </c>
      <c r="B210" s="169" t="inlineStr">
        <is>
          <t>Music</t>
        </is>
      </c>
      <c r="C210" s="170" t="n"/>
      <c r="D210" s="171" t="n"/>
      <c r="E210" s="170" t="n"/>
      <c r="F210" s="170" t="n"/>
      <c r="G210" s="172">
        <f>IF(ISNA(VLOOKUP(C210,FS_SIZE!$B$1:$C$551,2,0)),"",VLOOKUP(C210,FS_SIZE!$B$1:$C$551,2,0))</f>
        <v/>
      </c>
      <c r="H2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0" s="174" t="str"/>
      <c r="J210" s="175">
        <f>IF(IFERROR(I210,"")="","",INDIRECT(I210))</f>
        <v/>
      </c>
      <c r="BL210" s="162" t="n"/>
    </row>
    <row customHeight="1" ht="12.8" r="211" s="115">
      <c r="A211" s="168">
        <f>IF(ISBLANK($B211),"",ROW()-2)</f>
        <v/>
      </c>
      <c r="B211" s="169" t="inlineStr">
        <is>
          <t>Music</t>
        </is>
      </c>
      <c r="C211" s="170" t="n"/>
      <c r="D211" s="171" t="n"/>
      <c r="E211" s="170" t="n"/>
      <c r="F211" s="170" t="n"/>
      <c r="G211" s="172">
        <f>IF(ISNA(VLOOKUP(C211,FS_SIZE!$B$1:$C$551,2,0)),"",VLOOKUP(C211,FS_SIZE!$B$1:$C$551,2,0))</f>
        <v/>
      </c>
      <c r="H2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1" s="174" t="str"/>
      <c r="J211" s="175">
        <f>IF(IFERROR(I211,"")="","",INDIRECT(I211))</f>
        <v/>
      </c>
      <c r="BL211" s="162" t="n"/>
    </row>
    <row customHeight="1" ht="12.8" r="212" s="115">
      <c r="A212" s="168">
        <f>IF(ISBLANK($B212),"",ROW()-2)</f>
        <v/>
      </c>
      <c r="B212" s="169" t="inlineStr">
        <is>
          <t>Music</t>
        </is>
      </c>
      <c r="C212" s="170" t="n"/>
      <c r="D212" s="171" t="n"/>
      <c r="E212" s="170" t="n"/>
      <c r="F212" s="170" t="n"/>
      <c r="G212" s="172">
        <f>IF(ISNA(VLOOKUP(C212,FS_SIZE!$B$1:$C$551,2,0)),"",VLOOKUP(C212,FS_SIZE!$B$1:$C$551,2,0))</f>
        <v/>
      </c>
      <c r="H2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2" s="174" t="str"/>
      <c r="J212" s="175">
        <f>IF(IFERROR(I212,"")="","",INDIRECT(I212))</f>
        <v/>
      </c>
      <c r="BL212" s="162" t="n"/>
    </row>
    <row customHeight="1" ht="12.8" r="213" s="115">
      <c r="A213" s="168">
        <f>IF(ISBLANK($B213),"",ROW()-2)</f>
        <v/>
      </c>
      <c r="B213" s="169" t="inlineStr">
        <is>
          <t>Music</t>
        </is>
      </c>
      <c r="C213" s="170" t="n"/>
      <c r="D213" s="171" t="n"/>
      <c r="E213" s="170" t="n"/>
      <c r="F213" s="170" t="n"/>
      <c r="G213" s="172">
        <f>IF(ISNA(VLOOKUP(C213,FS_SIZE!$B$1:$C$551,2,0)),"",VLOOKUP(C213,FS_SIZE!$B$1:$C$551,2,0))</f>
        <v/>
      </c>
      <c r="H2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3" s="174" t="str"/>
      <c r="J213" s="175">
        <f>IF(IFERROR(I213,"")="","",INDIRECT(I213))</f>
        <v/>
      </c>
      <c r="BL213" s="162" t="n"/>
    </row>
    <row customHeight="1" ht="12.8" r="214" s="115">
      <c r="A214" s="168">
        <f>IF(ISBLANK($B214),"",ROW()-2)</f>
        <v/>
      </c>
      <c r="B214" s="169" t="inlineStr">
        <is>
          <t>Music</t>
        </is>
      </c>
      <c r="C214" s="170" t="n"/>
      <c r="D214" s="171" t="n"/>
      <c r="E214" s="170" t="n"/>
      <c r="F214" s="170" t="n"/>
      <c r="G214" s="172">
        <f>IF(ISNA(VLOOKUP(C214,FS_SIZE!$B$1:$C$551,2,0)),"",VLOOKUP(C214,FS_SIZE!$B$1:$C$551,2,0))</f>
        <v/>
      </c>
      <c r="H2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4" s="174" t="str"/>
      <c r="J214" s="175">
        <f>IF(IFERROR(I214,"")="","",INDIRECT(I214))</f>
        <v/>
      </c>
      <c r="BL214" s="162" t="n"/>
    </row>
    <row customHeight="1" ht="12.8" r="215" s="115">
      <c r="A215" s="168">
        <f>IF(ISBLANK($B215),"",ROW()-2)</f>
        <v/>
      </c>
      <c r="B215" s="169" t="inlineStr">
        <is>
          <t>Music</t>
        </is>
      </c>
      <c r="C215" s="170" t="n"/>
      <c r="D215" s="171" t="n"/>
      <c r="E215" s="170" t="n"/>
      <c r="F215" s="170" t="n"/>
      <c r="G215" s="172">
        <f>IF(ISNA(VLOOKUP(C215,FS_SIZE!$B$1:$C$551,2,0)),"",VLOOKUP(C215,FS_SIZE!$B$1:$C$551,2,0))</f>
        <v/>
      </c>
      <c r="H2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5" s="174" t="str"/>
      <c r="J215" s="175">
        <f>IF(IFERROR(I215,"")="","",INDIRECT(I215))</f>
        <v/>
      </c>
      <c r="BL215" s="162" t="n"/>
    </row>
    <row customHeight="1" ht="12.8" r="216" s="115">
      <c r="A216" s="168">
        <f>IF(ISBLANK($B216),"",ROW()-2)</f>
        <v/>
      </c>
      <c r="B216" s="169" t="inlineStr">
        <is>
          <t>Music</t>
        </is>
      </c>
      <c r="C216" s="170" t="n"/>
      <c r="D216" s="171" t="n"/>
      <c r="E216" s="170" t="n"/>
      <c r="F216" s="170" t="n"/>
      <c r="G216" s="172">
        <f>IF(ISNA(VLOOKUP(C216,FS_SIZE!$B$1:$C$551,2,0)),"",VLOOKUP(C216,FS_SIZE!$B$1:$C$551,2,0))</f>
        <v/>
      </c>
      <c r="H2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6" s="174" t="str"/>
      <c r="J216" s="175">
        <f>IF(IFERROR(I216,"")="","",INDIRECT(I216))</f>
        <v/>
      </c>
      <c r="BL216" s="162" t="n"/>
    </row>
    <row customHeight="1" ht="12.8" r="217" s="115">
      <c r="A217" s="168">
        <f>IF(ISBLANK($B217),"",ROW()-2)</f>
        <v/>
      </c>
      <c r="B217" s="169" t="inlineStr">
        <is>
          <t>Music</t>
        </is>
      </c>
      <c r="C217" s="170" t="n"/>
      <c r="D217" s="171" t="n"/>
      <c r="E217" s="170" t="n"/>
      <c r="F217" s="170" t="n"/>
      <c r="G217" s="172">
        <f>IF(ISNA(VLOOKUP(C217,FS_SIZE!$B$1:$C$551,2,0)),"",VLOOKUP(C217,FS_SIZE!$B$1:$C$551,2,0))</f>
        <v/>
      </c>
      <c r="H2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7" s="174" t="str"/>
      <c r="J217" s="175">
        <f>IF(IFERROR(I217,"")="","",INDIRECT(I217))</f>
        <v/>
      </c>
      <c r="BL217" s="162" t="n"/>
    </row>
    <row customHeight="1" ht="12.8" r="218" s="115">
      <c r="A218" s="168">
        <f>IF(ISBLANK($B218),"",ROW()-2)</f>
        <v/>
      </c>
      <c r="B218" s="169" t="inlineStr">
        <is>
          <t>Music</t>
        </is>
      </c>
      <c r="C218" s="170" t="n"/>
      <c r="D218" s="171" t="n"/>
      <c r="E218" s="170" t="n"/>
      <c r="F218" s="170" t="n"/>
      <c r="G218" s="172">
        <f>IF(ISNA(VLOOKUP(C218,FS_SIZE!$B$1:$C$551,2,0)),"",VLOOKUP(C218,FS_SIZE!$B$1:$C$551,2,0))</f>
        <v/>
      </c>
      <c r="H2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8" s="174" t="str"/>
      <c r="J218" s="175">
        <f>IF(IFERROR(I218,"")="","",INDIRECT(I218))</f>
        <v/>
      </c>
      <c r="BL218" s="162" t="n"/>
    </row>
    <row customHeight="1" ht="12.8" r="219" s="115">
      <c r="A219" s="168">
        <f>IF(ISBLANK($B219),"",ROW()-2)</f>
        <v/>
      </c>
      <c r="B219" s="169" t="inlineStr">
        <is>
          <t>Music</t>
        </is>
      </c>
      <c r="C219" s="170" t="n"/>
      <c r="D219" s="171" t="n"/>
      <c r="E219" s="170" t="n"/>
      <c r="F219" s="170" t="n"/>
      <c r="G219" s="172">
        <f>IF(ISNA(VLOOKUP(C219,FS_SIZE!$B$1:$C$551,2,0)),"",VLOOKUP(C219,FS_SIZE!$B$1:$C$551,2,0))</f>
        <v/>
      </c>
      <c r="H2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19" s="174" t="str"/>
      <c r="J219" s="175">
        <f>IF(IFERROR(I219,"")="","",INDIRECT(I219))</f>
        <v/>
      </c>
      <c r="BL219" s="162" t="n"/>
    </row>
    <row customHeight="1" ht="12.8" r="220" s="115">
      <c r="A220" s="168">
        <f>IF(ISBLANK($B220),"",ROW()-2)</f>
        <v/>
      </c>
      <c r="B220" s="169" t="inlineStr">
        <is>
          <t>Music</t>
        </is>
      </c>
      <c r="C220" s="170" t="n"/>
      <c r="D220" s="171" t="n"/>
      <c r="E220" s="170" t="n"/>
      <c r="F220" s="170" t="n"/>
      <c r="G220" s="172">
        <f>IF(ISNA(VLOOKUP(C220,FS_SIZE!$B$1:$C$551,2,0)),"",VLOOKUP(C220,FS_SIZE!$B$1:$C$551,2,0))</f>
        <v/>
      </c>
      <c r="H2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0" s="174" t="str"/>
      <c r="J220" s="175">
        <f>IF(IFERROR(I220,"")="","",INDIRECT(I220))</f>
        <v/>
      </c>
      <c r="BL220" s="162" t="n"/>
    </row>
    <row customHeight="1" ht="12.8" r="221" s="115">
      <c r="A221" s="168">
        <f>IF(ISBLANK($B221),"",ROW()-2)</f>
        <v/>
      </c>
      <c r="B221" s="169" t="inlineStr">
        <is>
          <t>Images</t>
        </is>
      </c>
      <c r="C221" s="170" t="n"/>
      <c r="D221" s="171" t="n"/>
      <c r="E221" s="170" t="n"/>
      <c r="F221" s="170" t="n"/>
      <c r="G221" s="172">
        <f>IF(ISNA(VLOOKUP(C221,FS_SIZE!$B$1:$C$551,2,0)),"",VLOOKUP(C221,FS_SIZE!$B$1:$C$551,2,0))</f>
        <v/>
      </c>
      <c r="H2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1" s="174" t="str"/>
      <c r="J221" s="175">
        <f>IF(IFERROR(I221,"")="","",INDIRECT(I221))</f>
        <v/>
      </c>
      <c r="BL221" s="162" t="n"/>
    </row>
    <row customHeight="1" ht="12.8" r="222" s="115">
      <c r="A222" s="168">
        <f>IF(ISBLANK($B222),"",ROW()-2)</f>
        <v/>
      </c>
      <c r="B222" s="169" t="inlineStr">
        <is>
          <t>OnizakAlbums</t>
        </is>
      </c>
      <c r="C222" s="170" t="n"/>
      <c r="D222" s="171" t="n"/>
      <c r="E222" s="170" t="n"/>
      <c r="F222" s="170" t="n"/>
      <c r="G222" s="172">
        <f>IF(ISNA(VLOOKUP(C222,FS_SIZE!$B$1:$C$551,2,0)),"",VLOOKUP(C222,FS_SIZE!$B$1:$C$551,2,0))</f>
        <v/>
      </c>
      <c r="H2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2" s="174" t="str"/>
      <c r="J222" s="175">
        <f>IF(IFERROR(I222,"")="","",INDIRECT(I222))</f>
        <v/>
      </c>
      <c r="BL222" s="162" t="n"/>
    </row>
    <row customHeight="1" ht="12.8" r="223" s="115">
      <c r="A223" s="168">
        <f>IF(ISBLANK($B223),"",ROW()-2)</f>
        <v/>
      </c>
      <c r="B223" s="169" t="inlineStr">
        <is>
          <t>OnizakAlbums</t>
        </is>
      </c>
      <c r="C223" s="170" t="n"/>
      <c r="D223" s="171" t="n"/>
      <c r="E223" s="170" t="n"/>
      <c r="F223" s="170" t="n"/>
      <c r="G223" s="172">
        <f>IF(ISNA(VLOOKUP(C223,FS_SIZE!$B$1:$C$551,2,0)),"",VLOOKUP(C223,FS_SIZE!$B$1:$C$551,2,0))</f>
        <v/>
      </c>
      <c r="H2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3" s="174" t="str"/>
      <c r="J223" s="175">
        <f>IF(IFERROR(I223,"")="","",INDIRECT(I223))</f>
        <v/>
      </c>
      <c r="BL223" s="162" t="n"/>
    </row>
    <row customHeight="1" ht="12.8" r="224" s="115">
      <c r="A224" s="168">
        <f>IF(ISBLANK($B224),"",ROW()-2)</f>
        <v/>
      </c>
      <c r="B224" s="169" t="inlineStr">
        <is>
          <t>OnizakAlbums</t>
        </is>
      </c>
      <c r="C224" s="170" t="n"/>
      <c r="D224" s="171" t="n"/>
      <c r="E224" s="170" t="n"/>
      <c r="F224" s="170" t="n"/>
      <c r="G224" s="172">
        <f>IF(ISNA(VLOOKUP(C224,FS_SIZE!$B$1:$C$551,2,0)),"",VLOOKUP(C224,FS_SIZE!$B$1:$C$551,2,0))</f>
        <v/>
      </c>
      <c r="H2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4" s="174" t="str"/>
      <c r="J224" s="175">
        <f>IF(IFERROR(I224,"")="","",INDIRECT(I224))</f>
        <v/>
      </c>
      <c r="BL224" s="162" t="n"/>
    </row>
    <row customHeight="1" ht="12.8" r="225" s="115">
      <c r="A225" s="168">
        <f>IF(ISBLANK($B225),"",ROW()-2)</f>
        <v/>
      </c>
      <c r="B225" s="169" t="inlineStr">
        <is>
          <t>OnizakAlbums</t>
        </is>
      </c>
      <c r="C225" s="170" t="n"/>
      <c r="D225" s="171" t="n"/>
      <c r="E225" s="170" t="n"/>
      <c r="F225" s="170" t="n"/>
      <c r="G225" s="172">
        <f>IF(ISNA(VLOOKUP(C225,FS_SIZE!$B$1:$C$551,2,0)),"",VLOOKUP(C225,FS_SIZE!$B$1:$C$551,2,0))</f>
        <v/>
      </c>
      <c r="H2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5" s="174" t="str"/>
      <c r="J225" s="175">
        <f>IF(IFERROR(I225,"")="","",INDIRECT(I225))</f>
        <v/>
      </c>
      <c r="BL225" s="162" t="n"/>
    </row>
    <row customHeight="1" ht="12.8" r="226" s="115">
      <c r="A226" s="168">
        <f>IF(ISBLANK($B226),"",ROW()-2)</f>
        <v/>
      </c>
      <c r="B226" s="169" t="inlineStr">
        <is>
          <t>OnizakAlbums</t>
        </is>
      </c>
      <c r="C226" s="170" t="n"/>
      <c r="D226" s="171" t="n"/>
      <c r="E226" s="170" t="n"/>
      <c r="F226" s="170" t="n"/>
      <c r="G226" s="172">
        <f>IF(ISNA(VLOOKUP(C226,FS_SIZE!$B$1:$C$551,2,0)),"",VLOOKUP(C226,FS_SIZE!$B$1:$C$551,2,0))</f>
        <v/>
      </c>
      <c r="H2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6" s="174" t="str"/>
      <c r="J226" s="175">
        <f>IF(IFERROR(I226,"")="","",INDIRECT(I226))</f>
        <v/>
      </c>
      <c r="BL226" s="162" t="n"/>
    </row>
    <row customHeight="1" ht="12.8" r="227" s="115">
      <c r="A227" s="168">
        <f>IF(ISBLANK($B227),"",ROW()-2)</f>
        <v/>
      </c>
      <c r="B227" s="169" t="inlineStr">
        <is>
          <t>OnizakAlbums</t>
        </is>
      </c>
      <c r="C227" s="170" t="n"/>
      <c r="D227" s="171" t="n"/>
      <c r="E227" s="170" t="n"/>
      <c r="F227" s="170" t="n"/>
      <c r="G227" s="172">
        <f>IF(ISNA(VLOOKUP(C227,FS_SIZE!$B$1:$C$551,2,0)),"",VLOOKUP(C227,FS_SIZE!$B$1:$C$551,2,0))</f>
        <v/>
      </c>
      <c r="H2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7" s="174" t="str"/>
      <c r="J227" s="175">
        <f>IF(IFERROR(I227,"")="","",INDIRECT(I227))</f>
        <v/>
      </c>
      <c r="BL227" s="162" t="n"/>
    </row>
    <row customHeight="1" ht="12.8" r="228" s="115">
      <c r="A228" s="168">
        <f>IF(ISBLANK($B228),"",ROW()-2)</f>
        <v/>
      </c>
      <c r="B228" s="169" t="inlineStr">
        <is>
          <t>OnizakAlbums</t>
        </is>
      </c>
      <c r="C228" s="170" t="n"/>
      <c r="D228" s="171" t="n"/>
      <c r="E228" s="170" t="n"/>
      <c r="F228" s="170" t="n"/>
      <c r="G228" s="172">
        <f>IF(ISNA(VLOOKUP(C228,FS_SIZE!$B$1:$C$551,2,0)),"",VLOOKUP(C228,FS_SIZE!$B$1:$C$551,2,0))</f>
        <v/>
      </c>
      <c r="H2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8" s="174" t="str"/>
      <c r="J228" s="175">
        <f>IF(IFERROR(I228,"")="","",INDIRECT(I228))</f>
        <v/>
      </c>
      <c r="BL228" s="162" t="n"/>
    </row>
    <row customHeight="1" ht="12.8" r="229" s="115">
      <c r="A229" s="168">
        <f>IF(ISBLANK($B229),"",ROW()-2)</f>
        <v/>
      </c>
      <c r="B229" s="169" t="inlineStr">
        <is>
          <t>OnizakAlbums</t>
        </is>
      </c>
      <c r="C229" s="170" t="n"/>
      <c r="D229" s="171" t="n"/>
      <c r="E229" s="170" t="n"/>
      <c r="F229" s="170" t="n"/>
      <c r="G229" s="172">
        <f>IF(ISNA(VLOOKUP(C229,FS_SIZE!$B$1:$C$551,2,0)),"",VLOOKUP(C229,FS_SIZE!$B$1:$C$551,2,0))</f>
        <v/>
      </c>
      <c r="H2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29" s="174" t="str"/>
      <c r="J229" s="175">
        <f>IF(IFERROR(I229,"")="","",INDIRECT(I229))</f>
        <v/>
      </c>
      <c r="BL229" s="162" t="n"/>
    </row>
    <row customHeight="1" ht="12.8" r="230" s="115">
      <c r="A230" s="168">
        <f>IF(ISBLANK($B230),"",ROW()-2)</f>
        <v/>
      </c>
      <c r="B230" s="169" t="inlineStr">
        <is>
          <t>OnizakAlbums</t>
        </is>
      </c>
      <c r="C230" s="170" t="n"/>
      <c r="D230" s="171" t="n"/>
      <c r="E230" s="170" t="n"/>
      <c r="F230" s="170" t="n"/>
      <c r="G230" s="172">
        <f>IF(ISNA(VLOOKUP(C230,FS_SIZE!$B$1:$C$551,2,0)),"",VLOOKUP(C230,FS_SIZE!$B$1:$C$551,2,0))</f>
        <v/>
      </c>
      <c r="H2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0" s="174" t="str"/>
      <c r="J230" s="175">
        <f>IF(IFERROR(I230,"")="","",INDIRECT(I230))</f>
        <v/>
      </c>
      <c r="BL230" s="162" t="n"/>
    </row>
    <row customHeight="1" ht="12.8" r="231" s="115">
      <c r="A231" s="168">
        <f>IF(ISBLANK($B231),"",ROW()-2)</f>
        <v/>
      </c>
      <c r="B231" s="169" t="inlineStr">
        <is>
          <t>OnizakAlbums</t>
        </is>
      </c>
      <c r="C231" s="170" t="n"/>
      <c r="D231" s="171" t="n"/>
      <c r="E231" s="170" t="n"/>
      <c r="F231" s="170" t="n"/>
      <c r="G231" s="172">
        <f>IF(ISNA(VLOOKUP(C231,FS_SIZE!$B$1:$C$551,2,0)),"",VLOOKUP(C231,FS_SIZE!$B$1:$C$551,2,0))</f>
        <v/>
      </c>
      <c r="H2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1" s="174" t="str"/>
      <c r="J231" s="175">
        <f>IF(IFERROR(I231,"")="","",INDIRECT(I231))</f>
        <v/>
      </c>
      <c r="BL231" s="162" t="n"/>
    </row>
    <row customHeight="1" ht="12.8" r="232" s="115">
      <c r="A232" s="168">
        <f>IF(ISBLANK($B232),"",ROW()-2)</f>
        <v/>
      </c>
      <c r="B232" s="169" t="inlineStr">
        <is>
          <t>OnizakAlbums</t>
        </is>
      </c>
      <c r="C232" s="170" t="n"/>
      <c r="D232" s="171" t="n"/>
      <c r="E232" s="170" t="n"/>
      <c r="F232" s="170" t="n"/>
      <c r="G232" s="172">
        <f>IF(ISNA(VLOOKUP(C232,FS_SIZE!$B$1:$C$551,2,0)),"",VLOOKUP(C232,FS_SIZE!$B$1:$C$551,2,0))</f>
        <v/>
      </c>
      <c r="H2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2" s="174" t="str"/>
      <c r="J232" s="175">
        <f>IF(IFERROR(I232,"")="","",INDIRECT(I232))</f>
        <v/>
      </c>
      <c r="BL232" s="162" t="n"/>
    </row>
    <row customHeight="1" ht="12.8" r="233" s="115">
      <c r="A233" s="168">
        <f>IF(ISBLANK($B233),"",ROW()-2)</f>
        <v/>
      </c>
      <c r="B233" s="169" t="inlineStr">
        <is>
          <t>OnizakAlbums</t>
        </is>
      </c>
      <c r="C233" s="170" t="n"/>
      <c r="D233" s="171" t="n"/>
      <c r="E233" s="170" t="n"/>
      <c r="F233" s="170" t="n"/>
      <c r="G233" s="172">
        <f>IF(ISNA(VLOOKUP(C233,FS_SIZE!$B$1:$C$551,2,0)),"",VLOOKUP(C233,FS_SIZE!$B$1:$C$551,2,0))</f>
        <v/>
      </c>
      <c r="H2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3" s="174" t="str"/>
      <c r="J233" s="175">
        <f>IF(IFERROR(I233,"")="","",INDIRECT(I233))</f>
        <v/>
      </c>
      <c r="BL233" s="162" t="n"/>
    </row>
    <row customHeight="1" ht="12.8" r="234" s="115">
      <c r="A234" s="168">
        <f>IF(ISBLANK($B234),"",ROW()-2)</f>
        <v/>
      </c>
      <c r="B234" s="169" t="inlineStr">
        <is>
          <t>OnizakAlbums</t>
        </is>
      </c>
      <c r="C234" s="170" t="n"/>
      <c r="D234" s="171" t="n"/>
      <c r="E234" s="170" t="n"/>
      <c r="F234" s="170" t="n"/>
      <c r="G234" s="172">
        <f>IF(ISNA(VLOOKUP(C234,FS_SIZE!$B$1:$C$551,2,0)),"",VLOOKUP(C234,FS_SIZE!$B$1:$C$551,2,0))</f>
        <v/>
      </c>
      <c r="H2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4" s="174" t="str"/>
      <c r="J234" s="175">
        <f>IF(IFERROR(I234,"")="","",INDIRECT(I234))</f>
        <v/>
      </c>
      <c r="BL234" s="162" t="n"/>
    </row>
    <row customHeight="1" ht="12.8" r="235" s="115">
      <c r="A235" s="168">
        <f>IF(ISBLANK($B235),"",ROW()-2)</f>
        <v/>
      </c>
      <c r="B235" s="169" t="inlineStr">
        <is>
          <t>OnizakAlbums</t>
        </is>
      </c>
      <c r="C235" s="170" t="n"/>
      <c r="D235" s="171" t="n"/>
      <c r="E235" s="170" t="n"/>
      <c r="F235" s="170" t="n"/>
      <c r="G235" s="172">
        <f>IF(ISNA(VLOOKUP(C235,FS_SIZE!$B$1:$C$551,2,0)),"",VLOOKUP(C235,FS_SIZE!$B$1:$C$551,2,0))</f>
        <v/>
      </c>
      <c r="H2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5" s="174" t="str"/>
      <c r="J235" s="175">
        <f>IF(IFERROR(I235,"")="","",INDIRECT(I235))</f>
        <v/>
      </c>
      <c r="BL235" s="162" t="n"/>
    </row>
    <row customHeight="1" ht="12.8" r="236" s="115">
      <c r="A236" s="168">
        <f>IF(ISBLANK($B236),"",ROW()-2)</f>
        <v/>
      </c>
      <c r="B236" s="169" t="inlineStr">
        <is>
          <t>OnizakAlbums</t>
        </is>
      </c>
      <c r="C236" s="170" t="n"/>
      <c r="D236" s="171" t="n"/>
      <c r="E236" s="170" t="n"/>
      <c r="F236" s="170" t="n"/>
      <c r="G236" s="172">
        <f>IF(ISNA(VLOOKUP(C236,FS_SIZE!$B$1:$C$551,2,0)),"",VLOOKUP(C236,FS_SIZE!$B$1:$C$551,2,0))</f>
        <v/>
      </c>
      <c r="H2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6" s="174" t="str"/>
      <c r="J236" s="175">
        <f>IF(IFERROR(I236,"")="","",INDIRECT(I236))</f>
        <v/>
      </c>
      <c r="BL236" s="162" t="n"/>
    </row>
    <row customHeight="1" ht="12.8" r="237" s="115">
      <c r="A237" s="168">
        <f>IF(ISBLANK($B237),"",ROW()-2)</f>
        <v/>
      </c>
      <c r="B237" s="169" t="inlineStr">
        <is>
          <t>OnizakAlbums</t>
        </is>
      </c>
      <c r="C237" s="170" t="n"/>
      <c r="D237" s="171" t="n"/>
      <c r="E237" s="170" t="n"/>
      <c r="F237" s="170" t="n"/>
      <c r="G237" s="172">
        <f>IF(ISNA(VLOOKUP(C237,FS_SIZE!$B$1:$C$551,2,0)),"",VLOOKUP(C237,FS_SIZE!$B$1:$C$551,2,0))</f>
        <v/>
      </c>
      <c r="H2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7" s="174" t="str"/>
      <c r="J237" s="175">
        <f>IF(IFERROR(I237,"")="","",INDIRECT(I237))</f>
        <v/>
      </c>
      <c r="BL237" s="162" t="n"/>
    </row>
    <row customHeight="1" ht="12.8" r="238" s="115">
      <c r="A238" s="168">
        <f>IF(ISBLANK($B238),"",ROW()-2)</f>
        <v/>
      </c>
      <c r="B238" s="169" t="inlineStr">
        <is>
          <t>OnizakAlbums</t>
        </is>
      </c>
      <c r="C238" s="170" t="n"/>
      <c r="D238" s="171" t="n"/>
      <c r="E238" s="170" t="n"/>
      <c r="F238" s="170" t="n"/>
      <c r="G238" s="172">
        <f>IF(ISNA(VLOOKUP(C238,FS_SIZE!$B$1:$C$551,2,0)),"",VLOOKUP(C238,FS_SIZE!$B$1:$C$551,2,0))</f>
        <v/>
      </c>
      <c r="H2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8" s="174" t="str"/>
      <c r="J238" s="175">
        <f>IF(IFERROR(I238,"")="","",INDIRECT(I238))</f>
        <v/>
      </c>
      <c r="BL238" s="162" t="n"/>
    </row>
    <row customHeight="1" ht="12.8" r="239" s="115">
      <c r="A239" s="168">
        <f>IF(ISBLANK($B239),"",ROW()-2)</f>
        <v/>
      </c>
      <c r="B239" s="169" t="inlineStr">
        <is>
          <t>OnizakAlbums</t>
        </is>
      </c>
      <c r="C239" s="170" t="n"/>
      <c r="D239" s="171" t="n"/>
      <c r="E239" s="170" t="n"/>
      <c r="F239" s="170" t="n"/>
      <c r="G239" s="172">
        <f>IF(ISNA(VLOOKUP(C239,FS_SIZE!$B$1:$C$551,2,0)),"",VLOOKUP(C239,FS_SIZE!$B$1:$C$551,2,0))</f>
        <v/>
      </c>
      <c r="H2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39" s="174" t="str"/>
      <c r="J239" s="175">
        <f>IF(IFERROR(I239,"")="","",INDIRECT(I239))</f>
        <v/>
      </c>
      <c r="BL239" s="162" t="n"/>
    </row>
    <row customHeight="1" ht="12.8" r="240" s="115">
      <c r="A240" s="168">
        <f>IF(ISBLANK($B240),"",ROW()-2)</f>
        <v/>
      </c>
      <c r="B240" s="169" t="inlineStr">
        <is>
          <t>OnizakAlbums</t>
        </is>
      </c>
      <c r="C240" s="170" t="n"/>
      <c r="D240" s="171" t="n"/>
      <c r="E240" s="170" t="n"/>
      <c r="F240" s="170" t="n"/>
      <c r="G240" s="172">
        <f>IF(ISNA(VLOOKUP(C240,FS_SIZE!$B$1:$C$551,2,0)),"",VLOOKUP(C240,FS_SIZE!$B$1:$C$551,2,0))</f>
        <v/>
      </c>
      <c r="H2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0" s="174" t="str"/>
      <c r="J240" s="175">
        <f>IF(IFERROR(I240,"")="","",INDIRECT(I240))</f>
        <v/>
      </c>
      <c r="BL240" s="162" t="n"/>
    </row>
    <row customHeight="1" ht="12.8" r="241" s="115">
      <c r="A241" s="168">
        <f>IF(ISBLANK($B241),"",ROW()-2)</f>
        <v/>
      </c>
      <c r="B241" s="169" t="inlineStr">
        <is>
          <t>OnizakAlbums</t>
        </is>
      </c>
      <c r="C241" s="170" t="n"/>
      <c r="D241" s="171" t="n"/>
      <c r="E241" s="170" t="n"/>
      <c r="F241" s="170" t="n"/>
      <c r="G241" s="172">
        <f>IF(ISNA(VLOOKUP(C241,FS_SIZE!$B$1:$C$551,2,0)),"",VLOOKUP(C241,FS_SIZE!$B$1:$C$551,2,0))</f>
        <v/>
      </c>
      <c r="H2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1" s="174" t="str"/>
      <c r="J241" s="175">
        <f>IF(IFERROR(I241,"")="","",INDIRECT(I241))</f>
        <v/>
      </c>
      <c r="BL241" s="162" t="n"/>
    </row>
    <row customHeight="1" ht="12.8" r="242" s="115">
      <c r="A242" s="168">
        <f>IF(ISBLANK($B242),"",ROW()-2)</f>
        <v/>
      </c>
      <c r="B242" s="169" t="inlineStr">
        <is>
          <t>OnizakAlbums</t>
        </is>
      </c>
      <c r="C242" s="170" t="n"/>
      <c r="D242" s="171" t="n"/>
      <c r="E242" s="170" t="n"/>
      <c r="F242" s="170" t="n"/>
      <c r="G242" s="172">
        <f>IF(ISNA(VLOOKUP(C242,FS_SIZE!$B$1:$C$551,2,0)),"",VLOOKUP(C242,FS_SIZE!$B$1:$C$551,2,0))</f>
        <v/>
      </c>
      <c r="H2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2" s="174" t="str"/>
      <c r="J242" s="175">
        <f>IF(IFERROR(I242,"")="","",INDIRECT(I242))</f>
        <v/>
      </c>
      <c r="BL242" s="162" t="n"/>
    </row>
    <row customHeight="1" ht="12.8" r="243" s="115">
      <c r="A243" s="168">
        <f>IF(ISBLANK($B243),"",ROW()-2)</f>
        <v/>
      </c>
      <c r="B243" s="169" t="inlineStr">
        <is>
          <t>OnizakAlbums</t>
        </is>
      </c>
      <c r="C243" s="170" t="n"/>
      <c r="D243" s="171" t="n"/>
      <c r="E243" s="170" t="n"/>
      <c r="F243" s="170" t="n"/>
      <c r="G243" s="172">
        <f>IF(ISNA(VLOOKUP(C243,FS_SIZE!$B$1:$C$551,2,0)),"",VLOOKUP(C243,FS_SIZE!$B$1:$C$551,2,0))</f>
        <v/>
      </c>
      <c r="H2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3" s="174" t="str"/>
      <c r="J243" s="175">
        <f>IF(IFERROR(I243,"")="","",INDIRECT(I243))</f>
        <v/>
      </c>
      <c r="BL243" s="162" t="n"/>
    </row>
    <row customHeight="1" ht="12.8" r="244" s="115">
      <c r="A244" s="168">
        <f>IF(ISBLANK($B244),"",ROW()-2)</f>
        <v/>
      </c>
      <c r="B244" s="169" t="inlineStr">
        <is>
          <t>OnizakAlbums</t>
        </is>
      </c>
      <c r="C244" s="170" t="n"/>
      <c r="D244" s="171" t="n"/>
      <c r="E244" s="170" t="n"/>
      <c r="F244" s="170" t="n"/>
      <c r="G244" s="172">
        <f>IF(ISNA(VLOOKUP(C244,FS_SIZE!$B$1:$C$551,2,0)),"",VLOOKUP(C244,FS_SIZE!$B$1:$C$551,2,0))</f>
        <v/>
      </c>
      <c r="H2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4" s="174" t="str"/>
      <c r="J244" s="175">
        <f>IF(IFERROR(I244,"")="","",INDIRECT(I244))</f>
        <v/>
      </c>
      <c r="BL244" s="162" t="n"/>
    </row>
    <row customHeight="1" ht="12.8" r="245" s="115">
      <c r="A245" s="168">
        <f>IF(ISBLANK($B245),"",ROW()-2)</f>
        <v/>
      </c>
      <c r="B245" s="169" t="inlineStr">
        <is>
          <t>OnizakAlbums</t>
        </is>
      </c>
      <c r="C245" s="170" t="n"/>
      <c r="D245" s="171" t="n"/>
      <c r="E245" s="170" t="n"/>
      <c r="F245" s="170" t="n"/>
      <c r="G245" s="172">
        <f>IF(ISNA(VLOOKUP(C245,FS_SIZE!$B$1:$C$551,2,0)),"",VLOOKUP(C245,FS_SIZE!$B$1:$C$551,2,0))</f>
        <v/>
      </c>
      <c r="H2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5" s="174" t="str"/>
      <c r="J245" s="175">
        <f>IF(IFERROR(I245,"")="","",INDIRECT(I245))</f>
        <v/>
      </c>
      <c r="BL245" s="162" t="n"/>
    </row>
    <row customHeight="1" ht="12.8" r="246" s="115">
      <c r="A246" s="168">
        <f>IF(ISBLANK($B246),"",ROW()-2)</f>
        <v/>
      </c>
      <c r="B246" s="169" t="inlineStr">
        <is>
          <t>OnizakAlbums</t>
        </is>
      </c>
      <c r="C246" s="170" t="n"/>
      <c r="D246" s="171" t="n"/>
      <c r="E246" s="170" t="n"/>
      <c r="F246" s="170" t="n"/>
      <c r="G246" s="172">
        <f>IF(ISNA(VLOOKUP(C246,FS_SIZE!$B$1:$C$551,2,0)),"",VLOOKUP(C246,FS_SIZE!$B$1:$C$551,2,0))</f>
        <v/>
      </c>
      <c r="H2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6" s="174" t="str"/>
      <c r="J246" s="175">
        <f>IF(IFERROR(I246,"")="","",INDIRECT(I246))</f>
        <v/>
      </c>
      <c r="BL246" s="162" t="n"/>
    </row>
    <row customHeight="1" ht="12.8" r="247" s="115">
      <c r="A247" s="168">
        <f>IF(ISBLANK($B247),"",ROW()-2)</f>
        <v/>
      </c>
      <c r="B247" s="169" t="inlineStr">
        <is>
          <t>OnizakAlbums</t>
        </is>
      </c>
      <c r="C247" s="170" t="n"/>
      <c r="D247" s="171" t="n"/>
      <c r="E247" s="170" t="n"/>
      <c r="F247" s="170" t="n"/>
      <c r="G247" s="172">
        <f>IF(ISNA(VLOOKUP(C247,FS_SIZE!$B$1:$C$551,2,0)),"",VLOOKUP(C247,FS_SIZE!$B$1:$C$551,2,0))</f>
        <v/>
      </c>
      <c r="H2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7" s="174" t="str"/>
      <c r="J247" s="175">
        <f>IF(IFERROR(I247,"")="","",INDIRECT(I247))</f>
        <v/>
      </c>
      <c r="BL247" s="162" t="n"/>
    </row>
    <row customHeight="1" ht="12.8" r="248" s="115">
      <c r="A248" s="168">
        <f>IF(ISBLANK($B248),"",ROW()-2)</f>
        <v/>
      </c>
      <c r="B248" s="169" t="inlineStr">
        <is>
          <t>OnizakAlbums</t>
        </is>
      </c>
      <c r="C248" s="170" t="n"/>
      <c r="D248" s="171" t="n"/>
      <c r="E248" s="170" t="n"/>
      <c r="F248" s="170" t="n"/>
      <c r="G248" s="172">
        <f>IF(ISNA(VLOOKUP(C248,FS_SIZE!$B$1:$C$551,2,0)),"",VLOOKUP(C248,FS_SIZE!$B$1:$C$551,2,0))</f>
        <v/>
      </c>
      <c r="H2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8" s="174" t="str"/>
      <c r="J248" s="175">
        <f>IF(IFERROR(I248,"")="","",INDIRECT(I248))</f>
        <v/>
      </c>
      <c r="BL248" s="162" t="n"/>
    </row>
    <row customHeight="1" ht="12.8" r="249" s="115">
      <c r="A249" s="168">
        <f>IF(ISBLANK($B249),"",ROW()-2)</f>
        <v/>
      </c>
      <c r="B249" s="169" t="inlineStr">
        <is>
          <t>OnizakAlbums</t>
        </is>
      </c>
      <c r="C249" s="170" t="n"/>
      <c r="D249" s="171" t="n"/>
      <c r="E249" s="170" t="n"/>
      <c r="F249" s="170" t="n"/>
      <c r="G249" s="172">
        <f>IF(ISNA(VLOOKUP(C249,FS_SIZE!$B$1:$C$551,2,0)),"",VLOOKUP(C249,FS_SIZE!$B$1:$C$551,2,0))</f>
        <v/>
      </c>
      <c r="H2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49" s="174" t="str"/>
      <c r="J249" s="175">
        <f>IF(IFERROR(I249,"")="","",INDIRECT(I249))</f>
        <v/>
      </c>
      <c r="BL249" s="162" t="n"/>
    </row>
    <row customHeight="1" ht="12.8" r="250" s="115">
      <c r="A250" s="168">
        <f>IF(ISBLANK($B250),"",ROW()-2)</f>
        <v/>
      </c>
      <c r="B250" s="169" t="inlineStr">
        <is>
          <t>OnizakAlbums</t>
        </is>
      </c>
      <c r="C250" s="170" t="n"/>
      <c r="D250" s="171" t="n"/>
      <c r="E250" s="170" t="n"/>
      <c r="F250" s="170" t="n"/>
      <c r="G250" s="172">
        <f>IF(ISNA(VLOOKUP(C250,FS_SIZE!$B$1:$C$551,2,0)),"",VLOOKUP(C250,FS_SIZE!$B$1:$C$551,2,0))</f>
        <v/>
      </c>
      <c r="H2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0" s="174" t="str"/>
      <c r="J250" s="175">
        <f>IF(IFERROR(I250,"")="","",INDIRECT(I250))</f>
        <v/>
      </c>
      <c r="BL250" s="162" t="n"/>
    </row>
    <row customHeight="1" ht="12.8" r="251" s="115">
      <c r="A251" s="168">
        <f>IF(ISBLANK($B251),"",ROW()-2)</f>
        <v/>
      </c>
      <c r="B251" s="169" t="inlineStr">
        <is>
          <t>OnizakAlbums</t>
        </is>
      </c>
      <c r="C251" s="170" t="n"/>
      <c r="D251" s="171" t="n"/>
      <c r="E251" s="170" t="n"/>
      <c r="F251" s="170" t="n"/>
      <c r="G251" s="172">
        <f>IF(ISNA(VLOOKUP(C251,FS_SIZE!$B$1:$C$551,2,0)),"",VLOOKUP(C251,FS_SIZE!$B$1:$C$551,2,0))</f>
        <v/>
      </c>
      <c r="H2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1" s="174" t="str"/>
      <c r="J251" s="175">
        <f>IF(IFERROR(I251,"")="","",INDIRECT(I251))</f>
        <v/>
      </c>
      <c r="BL251" s="162" t="n"/>
    </row>
    <row customHeight="1" ht="12.8" r="252" s="115">
      <c r="A252" s="168">
        <f>IF(ISBLANK($B252),"",ROW()-2)</f>
        <v/>
      </c>
      <c r="B252" s="169" t="inlineStr">
        <is>
          <t>OnizakAlbums</t>
        </is>
      </c>
      <c r="C252" s="170" t="n"/>
      <c r="D252" s="171" t="n"/>
      <c r="E252" s="170" t="n"/>
      <c r="F252" s="170" t="n"/>
      <c r="G252" s="172">
        <f>IF(ISNA(VLOOKUP(C252,FS_SIZE!$B$1:$C$551,2,0)),"",VLOOKUP(C252,FS_SIZE!$B$1:$C$551,2,0))</f>
        <v/>
      </c>
      <c r="H2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2" s="174" t="str"/>
      <c r="J252" s="175">
        <f>IF(IFERROR(I252,"")="","",INDIRECT(I252))</f>
        <v/>
      </c>
      <c r="BL252" s="162" t="n"/>
    </row>
    <row customHeight="1" ht="12.8" r="253" s="115">
      <c r="A253" s="168">
        <f>IF(ISBLANK($B253),"",ROW()-2)</f>
        <v/>
      </c>
      <c r="B253" s="169" t="inlineStr">
        <is>
          <t>OnizakAlbums</t>
        </is>
      </c>
      <c r="C253" s="170" t="n"/>
      <c r="D253" s="171" t="n"/>
      <c r="E253" s="170" t="n"/>
      <c r="F253" s="170" t="n"/>
      <c r="G253" s="172">
        <f>IF(ISNA(VLOOKUP(C253,FS_SIZE!$B$1:$C$551,2,0)),"",VLOOKUP(C253,FS_SIZE!$B$1:$C$551,2,0))</f>
        <v/>
      </c>
      <c r="H2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3" s="174" t="str"/>
      <c r="J253" s="175">
        <f>IF(IFERROR(I253,"")="","",INDIRECT(I253))</f>
        <v/>
      </c>
      <c r="BL253" s="162" t="n"/>
    </row>
    <row customHeight="1" ht="12.8" r="254" s="115">
      <c r="A254" s="168">
        <f>IF(ISBLANK($B254),"",ROW()-2)</f>
        <v/>
      </c>
      <c r="B254" s="169" t="inlineStr">
        <is>
          <t>OnizakAlbums</t>
        </is>
      </c>
      <c r="C254" s="170" t="n"/>
      <c r="D254" s="171" t="n"/>
      <c r="E254" s="170" t="n"/>
      <c r="F254" s="170" t="n"/>
      <c r="G254" s="172">
        <f>IF(ISNA(VLOOKUP(C254,FS_SIZE!$B$1:$C$551,2,0)),"",VLOOKUP(C254,FS_SIZE!$B$1:$C$551,2,0))</f>
        <v/>
      </c>
      <c r="H2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4" s="174" t="str"/>
      <c r="J254" s="175">
        <f>IF(IFERROR(I254,"")="","",INDIRECT(I254))</f>
        <v/>
      </c>
      <c r="BL254" s="162" t="n"/>
    </row>
    <row customHeight="1" ht="12.8" r="255" s="115">
      <c r="A255" s="168">
        <f>IF(ISBLANK($B255),"",ROW()-2)</f>
        <v/>
      </c>
      <c r="B255" s="169" t="inlineStr">
        <is>
          <t>OnizakAlbums</t>
        </is>
      </c>
      <c r="C255" s="170" t="n"/>
      <c r="D255" s="171" t="n"/>
      <c r="E255" s="170" t="n"/>
      <c r="F255" s="170" t="n"/>
      <c r="G255" s="172">
        <f>IF(ISNA(VLOOKUP(C255,FS_SIZE!$B$1:$C$551,2,0)),"",VLOOKUP(C255,FS_SIZE!$B$1:$C$551,2,0))</f>
        <v/>
      </c>
      <c r="H2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5" s="174" t="str"/>
      <c r="J255" s="175">
        <f>IF(IFERROR(I255,"")="","",INDIRECT(I255))</f>
        <v/>
      </c>
      <c r="BL255" s="162" t="n"/>
    </row>
    <row customHeight="1" ht="12.8" r="256" s="115">
      <c r="A256" s="168">
        <f>IF(ISBLANK($B256),"",ROW()-2)</f>
        <v/>
      </c>
      <c r="B256" s="169" t="inlineStr">
        <is>
          <t>OnizakAlbums</t>
        </is>
      </c>
      <c r="C256" s="170" t="n"/>
      <c r="D256" s="171" t="n"/>
      <c r="E256" s="170" t="n"/>
      <c r="F256" s="170" t="n"/>
      <c r="G256" s="172">
        <f>IF(ISNA(VLOOKUP(C256,FS_SIZE!$B$1:$C$551,2,0)),"",VLOOKUP(C256,FS_SIZE!$B$1:$C$551,2,0))</f>
        <v/>
      </c>
      <c r="H2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6" s="174" t="str"/>
      <c r="J256" s="175">
        <f>IF(IFERROR(I256,"")="","",INDIRECT(I256))</f>
        <v/>
      </c>
      <c r="BL256" s="162" t="n"/>
    </row>
    <row customHeight="1" ht="12.8" r="257" s="115">
      <c r="A257" s="168">
        <f>IF(ISBLANK($B257),"",ROW()-2)</f>
        <v/>
      </c>
      <c r="B257" s="169" t="inlineStr">
        <is>
          <t>OnizakAlbums</t>
        </is>
      </c>
      <c r="C257" s="170" t="n"/>
      <c r="D257" s="171" t="n"/>
      <c r="E257" s="170" t="n"/>
      <c r="F257" s="170" t="n"/>
      <c r="G257" s="172">
        <f>IF(ISNA(VLOOKUP(C257,FS_SIZE!$B$1:$C$551,2,0)),"",VLOOKUP(C257,FS_SIZE!$B$1:$C$551,2,0))</f>
        <v/>
      </c>
      <c r="H2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7" s="174" t="str"/>
      <c r="J257" s="175">
        <f>IF(IFERROR(I257,"")="","",INDIRECT(I257))</f>
        <v/>
      </c>
      <c r="BL257" s="162" t="n"/>
    </row>
    <row customHeight="1" ht="12.8" r="258" s="115">
      <c r="A258" s="168">
        <f>IF(ISBLANK($B258),"",ROW()-2)</f>
        <v/>
      </c>
      <c r="B258" s="169" t="inlineStr">
        <is>
          <t>OnizakAlbums</t>
        </is>
      </c>
      <c r="C258" s="170" t="n"/>
      <c r="D258" s="171" t="n"/>
      <c r="E258" s="170" t="n"/>
      <c r="F258" s="170" t="n"/>
      <c r="G258" s="172">
        <f>IF(ISNA(VLOOKUP(C258,FS_SIZE!$B$1:$C$551,2,0)),"",VLOOKUP(C258,FS_SIZE!$B$1:$C$551,2,0))</f>
        <v/>
      </c>
      <c r="H2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8" s="174" t="str"/>
      <c r="J258" s="175">
        <f>IF(IFERROR(I258,"")="","",INDIRECT(I258))</f>
        <v/>
      </c>
      <c r="BL258" s="162" t="n"/>
    </row>
    <row customHeight="1" ht="12.8" r="259" s="115">
      <c r="A259" s="168">
        <f>IF(ISBLANK($B259),"",ROW()-2)</f>
        <v/>
      </c>
      <c r="B259" s="169" t="inlineStr">
        <is>
          <t>OnizakAlbums</t>
        </is>
      </c>
      <c r="C259" s="170" t="n"/>
      <c r="D259" s="171" t="n"/>
      <c r="E259" s="170" t="n"/>
      <c r="F259" s="170" t="n"/>
      <c r="G259" s="172">
        <f>IF(ISNA(VLOOKUP(C259,FS_SIZE!$B$1:$C$551,2,0)),"",VLOOKUP(C259,FS_SIZE!$B$1:$C$551,2,0))</f>
        <v/>
      </c>
      <c r="H2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59" s="174" t="str"/>
      <c r="J259" s="175">
        <f>IF(IFERROR(I259,"")="","",INDIRECT(I259))</f>
        <v/>
      </c>
      <c r="BL259" s="162" t="n"/>
    </row>
    <row customHeight="1" ht="12.8" r="260" s="115">
      <c r="A260" s="168">
        <f>IF(ISBLANK($B260),"",ROW()-2)</f>
        <v/>
      </c>
      <c r="B260" s="169" t="inlineStr">
        <is>
          <t>OnizakAlbums</t>
        </is>
      </c>
      <c r="C260" s="170" t="n"/>
      <c r="D260" s="171" t="n"/>
      <c r="E260" s="170" t="n"/>
      <c r="F260" s="170" t="n"/>
      <c r="G260" s="172">
        <f>IF(ISNA(VLOOKUP(C260,FS_SIZE!$B$1:$C$551,2,0)),"",VLOOKUP(C260,FS_SIZE!$B$1:$C$551,2,0))</f>
        <v/>
      </c>
      <c r="H2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0" s="174" t="str"/>
      <c r="J260" s="175">
        <f>IF(IFERROR(I260,"")="","",INDIRECT(I260))</f>
        <v/>
      </c>
      <c r="BL260" s="162" t="n"/>
    </row>
    <row customHeight="1" ht="12.8" r="261" s="115">
      <c r="A261" s="168">
        <f>IF(ISBLANK($B261),"",ROW()-2)</f>
        <v/>
      </c>
      <c r="B261" s="169" t="inlineStr">
        <is>
          <t>OnizakAlbums</t>
        </is>
      </c>
      <c r="C261" s="170" t="n"/>
      <c r="D261" s="171" t="n"/>
      <c r="E261" s="170" t="n"/>
      <c r="F261" s="170" t="n"/>
      <c r="G261" s="172">
        <f>IF(ISNA(VLOOKUP(C261,FS_SIZE!$B$1:$C$551,2,0)),"",VLOOKUP(C261,FS_SIZE!$B$1:$C$551,2,0))</f>
        <v/>
      </c>
      <c r="H2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1" s="174" t="str"/>
      <c r="J261" s="175">
        <f>IF(IFERROR(I261,"")="","",INDIRECT(I261))</f>
        <v/>
      </c>
      <c r="BL261" s="162" t="n"/>
    </row>
    <row customHeight="1" ht="12.8" r="262" s="115">
      <c r="A262" s="168">
        <f>IF(ISBLANK($B262),"",ROW()-2)</f>
        <v/>
      </c>
      <c r="B262" s="169" t="inlineStr">
        <is>
          <t>OnizakAlbums</t>
        </is>
      </c>
      <c r="C262" s="170" t="n"/>
      <c r="D262" s="171" t="n"/>
      <c r="E262" s="170" t="n"/>
      <c r="F262" s="170" t="n"/>
      <c r="G262" s="172">
        <f>IF(ISNA(VLOOKUP(C262,FS_SIZE!$B$1:$C$551,2,0)),"",VLOOKUP(C262,FS_SIZE!$B$1:$C$551,2,0))</f>
        <v/>
      </c>
      <c r="H2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2" s="174" t="str"/>
      <c r="J262" s="175">
        <f>IF(IFERROR(I262,"")="","",INDIRECT(I262))</f>
        <v/>
      </c>
      <c r="BL262" s="162" t="n"/>
    </row>
    <row customHeight="1" ht="12.8" r="263" s="115">
      <c r="A263" s="168">
        <f>IF(ISBLANK($B263),"",ROW()-2)</f>
        <v/>
      </c>
      <c r="B263" s="169" t="inlineStr">
        <is>
          <t>OnizakAlbums</t>
        </is>
      </c>
      <c r="C263" s="170" t="n"/>
      <c r="D263" s="171" t="n"/>
      <c r="E263" s="170" t="n"/>
      <c r="F263" s="170" t="n"/>
      <c r="G263" s="172">
        <f>IF(ISNA(VLOOKUP(C263,FS_SIZE!$B$1:$C$551,2,0)),"",VLOOKUP(C263,FS_SIZE!$B$1:$C$551,2,0))</f>
        <v/>
      </c>
      <c r="H2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3" s="174" t="str"/>
      <c r="J263" s="175">
        <f>IF(IFERROR(I263,"")="","",INDIRECT(I263))</f>
        <v/>
      </c>
      <c r="BL263" s="162" t="n"/>
    </row>
    <row customHeight="1" ht="12.8" r="264" s="115">
      <c r="A264" s="168">
        <f>IF(ISBLANK($B264),"",ROW()-2)</f>
        <v/>
      </c>
      <c r="B264" s="169" t="inlineStr">
        <is>
          <t>OnizakAlbums</t>
        </is>
      </c>
      <c r="C264" s="170" t="n"/>
      <c r="D264" s="171" t="n"/>
      <c r="E264" s="170" t="n"/>
      <c r="F264" s="170" t="n"/>
      <c r="G264" s="172">
        <f>IF(ISNA(VLOOKUP(C264,FS_SIZE!$B$1:$C$551,2,0)),"",VLOOKUP(C264,FS_SIZE!$B$1:$C$551,2,0))</f>
        <v/>
      </c>
      <c r="H2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4" s="174" t="str"/>
      <c r="J264" s="175">
        <f>IF(IFERROR(I264,"")="","",INDIRECT(I264))</f>
        <v/>
      </c>
      <c r="BL264" s="162" t="n"/>
    </row>
    <row customHeight="1" ht="12.8" r="265" s="115">
      <c r="A265" s="168">
        <f>IF(ISBLANK($B265),"",ROW()-2)</f>
        <v/>
      </c>
      <c r="B265" s="169" t="inlineStr">
        <is>
          <t>OnizakAlbums</t>
        </is>
      </c>
      <c r="C265" s="170" t="n"/>
      <c r="D265" s="171" t="n"/>
      <c r="E265" s="170" t="n"/>
      <c r="F265" s="170" t="n"/>
      <c r="G265" s="172">
        <f>IF(ISNA(VLOOKUP(C265,FS_SIZE!$B$1:$C$551,2,0)),"",VLOOKUP(C265,FS_SIZE!$B$1:$C$551,2,0))</f>
        <v/>
      </c>
      <c r="H2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5" s="174" t="str"/>
      <c r="J265" s="175">
        <f>IF(IFERROR(I265,"")="","",INDIRECT(I265))</f>
        <v/>
      </c>
      <c r="BL265" s="162" t="n"/>
    </row>
    <row customHeight="1" ht="12.8" r="266" s="115">
      <c r="A266" s="168">
        <f>IF(ISBLANK($B266),"",ROW()-2)</f>
        <v/>
      </c>
      <c r="B266" s="169" t="inlineStr">
        <is>
          <t>OnizakAlbums</t>
        </is>
      </c>
      <c r="C266" s="170" t="n"/>
      <c r="D266" s="171" t="n"/>
      <c r="E266" s="170" t="n"/>
      <c r="F266" s="170" t="n"/>
      <c r="G266" s="172">
        <f>IF(ISNA(VLOOKUP(C266,FS_SIZE!$B$1:$C$551,2,0)),"",VLOOKUP(C266,FS_SIZE!$B$1:$C$551,2,0))</f>
        <v/>
      </c>
      <c r="H2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6" s="174" t="str"/>
      <c r="J266" s="175">
        <f>IF(IFERROR(I266,"")="","",INDIRECT(I266))</f>
        <v/>
      </c>
      <c r="BL266" s="162" t="n"/>
    </row>
    <row customHeight="1" ht="12.8" r="267" s="115">
      <c r="A267" s="168">
        <f>IF(ISBLANK($B267),"",ROW()-2)</f>
        <v/>
      </c>
      <c r="B267" s="169" t="inlineStr">
        <is>
          <t>OnizakAlbums</t>
        </is>
      </c>
      <c r="C267" s="170" t="n"/>
      <c r="D267" s="171" t="n"/>
      <c r="E267" s="170" t="n"/>
      <c r="F267" s="170" t="n"/>
      <c r="G267" s="172">
        <f>IF(ISNA(VLOOKUP(C267,FS_SIZE!$B$1:$C$551,2,0)),"",VLOOKUP(C267,FS_SIZE!$B$1:$C$551,2,0))</f>
        <v/>
      </c>
      <c r="H2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7" s="174" t="str"/>
      <c r="J267" s="175">
        <f>IF(IFERROR(I267,"")="","",INDIRECT(I267))</f>
        <v/>
      </c>
      <c r="BL267" s="162" t="n"/>
    </row>
    <row customHeight="1" ht="12.8" r="268" s="115">
      <c r="A268" s="168">
        <f>IF(ISBLANK($B268),"",ROW()-2)</f>
        <v/>
      </c>
      <c r="B268" s="169" t="inlineStr">
        <is>
          <t>OnizakAlbums</t>
        </is>
      </c>
      <c r="C268" s="170" t="n"/>
      <c r="D268" s="171" t="n"/>
      <c r="E268" s="170" t="n"/>
      <c r="F268" s="170" t="n"/>
      <c r="G268" s="172">
        <f>IF(ISNA(VLOOKUP(C268,FS_SIZE!$B$1:$C$551,2,0)),"",VLOOKUP(C268,FS_SIZE!$B$1:$C$551,2,0))</f>
        <v/>
      </c>
      <c r="H2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8" s="174" t="str"/>
      <c r="J268" s="175">
        <f>IF(IFERROR(I268,"")="","",INDIRECT(I268))</f>
        <v/>
      </c>
      <c r="BL268" s="162" t="n"/>
    </row>
    <row customHeight="1" ht="12.8" r="269" s="115">
      <c r="A269" s="168">
        <f>IF(ISBLANK($B269),"",ROW()-2)</f>
        <v/>
      </c>
      <c r="B269" s="169" t="inlineStr">
        <is>
          <t>OnizakAlbums</t>
        </is>
      </c>
      <c r="C269" s="170" t="n"/>
      <c r="D269" s="171" t="n"/>
      <c r="E269" s="170" t="n"/>
      <c r="F269" s="170" t="n"/>
      <c r="G269" s="172">
        <f>IF(ISNA(VLOOKUP(C269,FS_SIZE!$B$1:$C$551,2,0)),"",VLOOKUP(C269,FS_SIZE!$B$1:$C$551,2,0))</f>
        <v/>
      </c>
      <c r="H2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69" s="174" t="str"/>
      <c r="J269" s="175">
        <f>IF(IFERROR(I269,"")="","",INDIRECT(I269))</f>
        <v/>
      </c>
      <c r="BL269" s="162" t="n"/>
    </row>
    <row customHeight="1" ht="12.8" r="270" s="115">
      <c r="A270" s="168">
        <f>IF(ISBLANK($B270),"",ROW()-2)</f>
        <v/>
      </c>
      <c r="B270" s="169" t="inlineStr">
        <is>
          <t>OnizakAlbums</t>
        </is>
      </c>
      <c r="C270" s="170" t="n"/>
      <c r="D270" s="171" t="n"/>
      <c r="E270" s="170" t="n"/>
      <c r="F270" s="170" t="n"/>
      <c r="G270" s="172">
        <f>IF(ISNA(VLOOKUP(C270,FS_SIZE!$B$1:$C$551,2,0)),"",VLOOKUP(C270,FS_SIZE!$B$1:$C$551,2,0))</f>
        <v/>
      </c>
      <c r="H2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0" s="174" t="str"/>
      <c r="J270" s="175">
        <f>IF(IFERROR(I270,"")="","",INDIRECT(I270))</f>
        <v/>
      </c>
      <c r="BL270" s="162" t="n"/>
    </row>
    <row customHeight="1" ht="12.8" r="271" s="115">
      <c r="A271" s="168">
        <f>IF(ISBLANK($B271),"",ROW()-2)</f>
        <v/>
      </c>
      <c r="B271" s="169" t="inlineStr">
        <is>
          <t>OnizakAlbums</t>
        </is>
      </c>
      <c r="C271" s="170" t="n"/>
      <c r="D271" s="171" t="n"/>
      <c r="E271" s="170" t="n"/>
      <c r="F271" s="170" t="n"/>
      <c r="G271" s="172">
        <f>IF(ISNA(VLOOKUP(C271,FS_SIZE!$B$1:$C$551,2,0)),"",VLOOKUP(C271,FS_SIZE!$B$1:$C$551,2,0))</f>
        <v/>
      </c>
      <c r="H2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1" s="174" t="str"/>
      <c r="J271" s="175">
        <f>IF(IFERROR(I271,"")="","",INDIRECT(I271))</f>
        <v/>
      </c>
      <c r="BL271" s="162" t="n"/>
    </row>
    <row customHeight="1" ht="12.8" r="272" s="115">
      <c r="A272" s="168">
        <f>IF(ISBLANK($B272),"",ROW()-2)</f>
        <v/>
      </c>
      <c r="B272" s="169" t="inlineStr">
        <is>
          <t>OnizakAlbums</t>
        </is>
      </c>
      <c r="C272" s="170" t="n"/>
      <c r="D272" s="171" t="n"/>
      <c r="E272" s="170" t="n"/>
      <c r="F272" s="170" t="n"/>
      <c r="G272" s="172">
        <f>IF(ISNA(VLOOKUP(C272,FS_SIZE!$B$1:$C$551,2,0)),"",VLOOKUP(C272,FS_SIZE!$B$1:$C$551,2,0))</f>
        <v/>
      </c>
      <c r="H2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2" s="174" t="str"/>
      <c r="J272" s="175">
        <f>IF(IFERROR(I272,"")="","",INDIRECT(I272))</f>
        <v/>
      </c>
      <c r="BL272" s="162" t="n"/>
    </row>
    <row customHeight="1" ht="12.8" r="273" s="115">
      <c r="A273" s="168">
        <f>IF(ISBLANK($B273),"",ROW()-2)</f>
        <v/>
      </c>
      <c r="B273" s="169" t="inlineStr">
        <is>
          <t>OnizakAlbums</t>
        </is>
      </c>
      <c r="C273" s="170" t="n"/>
      <c r="D273" s="171" t="n"/>
      <c r="E273" s="170" t="n"/>
      <c r="F273" s="170" t="n"/>
      <c r="G273" s="172">
        <f>IF(ISNA(VLOOKUP(C273,FS_SIZE!$B$1:$C$551,2,0)),"",VLOOKUP(C273,FS_SIZE!$B$1:$C$551,2,0))</f>
        <v/>
      </c>
      <c r="H2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3" s="174" t="str"/>
      <c r="J273" s="175">
        <f>IF(IFERROR(I273,"")="","",INDIRECT(I273))</f>
        <v/>
      </c>
      <c r="BL273" s="162" t="n"/>
    </row>
    <row customHeight="1" ht="12.8" r="274" s="115">
      <c r="A274" s="168">
        <f>IF(ISBLANK($B274),"",ROW()-2)</f>
        <v/>
      </c>
      <c r="B274" s="169" t="inlineStr">
        <is>
          <t>OnizakAlbums</t>
        </is>
      </c>
      <c r="C274" s="170" t="n"/>
      <c r="D274" s="171" t="n"/>
      <c r="E274" s="170" t="n"/>
      <c r="F274" s="170" t="n"/>
      <c r="G274" s="172">
        <f>IF(ISNA(VLOOKUP(C274,FS_SIZE!$B$1:$C$551,2,0)),"",VLOOKUP(C274,FS_SIZE!$B$1:$C$551,2,0))</f>
        <v/>
      </c>
      <c r="H2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4" s="174" t="str"/>
      <c r="J274" s="175">
        <f>IF(IFERROR(I274,"")="","",INDIRECT(I274))</f>
        <v/>
      </c>
      <c r="BL274" s="162" t="n"/>
    </row>
    <row customHeight="1" ht="12.8" r="275" s="115">
      <c r="A275" s="168">
        <f>IF(ISBLANK($B275),"",ROW()-2)</f>
        <v/>
      </c>
      <c r="B275" s="169" t="inlineStr">
        <is>
          <t>OnizakAlbums</t>
        </is>
      </c>
      <c r="C275" s="170" t="n"/>
      <c r="D275" s="171" t="n"/>
      <c r="E275" s="170" t="n"/>
      <c r="F275" s="170" t="n"/>
      <c r="G275" s="172">
        <f>IF(ISNA(VLOOKUP(C275,FS_SIZE!$B$1:$C$551,2,0)),"",VLOOKUP(C275,FS_SIZE!$B$1:$C$551,2,0))</f>
        <v/>
      </c>
      <c r="H2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5" s="174" t="str"/>
      <c r="J275" s="175">
        <f>IF(IFERROR(I275,"")="","",INDIRECT(I275))</f>
        <v/>
      </c>
      <c r="BL275" s="162" t="n"/>
    </row>
    <row customHeight="1" ht="12.8" r="276" s="115">
      <c r="A276" s="168">
        <f>IF(ISBLANK($B276),"",ROW()-2)</f>
        <v/>
      </c>
      <c r="B276" s="169" t="inlineStr">
        <is>
          <t>OnizakAlbums</t>
        </is>
      </c>
      <c r="C276" s="170" t="n"/>
      <c r="D276" s="171" t="n"/>
      <c r="E276" s="170" t="n"/>
      <c r="F276" s="170" t="n"/>
      <c r="G276" s="172">
        <f>IF(ISNA(VLOOKUP(C276,FS_SIZE!$B$1:$C$551,2,0)),"",VLOOKUP(C276,FS_SIZE!$B$1:$C$551,2,0))</f>
        <v/>
      </c>
      <c r="H2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6" s="174" t="str"/>
      <c r="J276" s="175">
        <f>IF(IFERROR(I276,"")="","",INDIRECT(I276))</f>
        <v/>
      </c>
      <c r="BL276" s="162" t="n"/>
    </row>
    <row customHeight="1" ht="12.8" r="277" s="115">
      <c r="A277" s="168">
        <f>IF(ISBLANK($B277),"",ROW()-2)</f>
        <v/>
      </c>
      <c r="B277" s="169" t="inlineStr">
        <is>
          <t>OnizakAlbums</t>
        </is>
      </c>
      <c r="C277" s="170" t="n"/>
      <c r="D277" s="171" t="n"/>
      <c r="E277" s="170" t="n"/>
      <c r="F277" s="170" t="n"/>
      <c r="G277" s="172">
        <f>IF(ISNA(VLOOKUP(C277,FS_SIZE!$B$1:$C$551,2,0)),"",VLOOKUP(C277,FS_SIZE!$B$1:$C$551,2,0))</f>
        <v/>
      </c>
      <c r="H2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7" s="174" t="str"/>
      <c r="J277" s="175">
        <f>IF(IFERROR(I277,"")="","",INDIRECT(I277))</f>
        <v/>
      </c>
      <c r="BL277" s="162" t="n"/>
    </row>
    <row customHeight="1" ht="12.8" r="278" s="115">
      <c r="A278" s="168">
        <f>IF(ISBLANK($B278),"",ROW()-2)</f>
        <v/>
      </c>
      <c r="B278" s="169" t="inlineStr">
        <is>
          <t>OnizakAlbums</t>
        </is>
      </c>
      <c r="C278" s="170" t="n"/>
      <c r="D278" s="171" t="n"/>
      <c r="E278" s="170" t="n"/>
      <c r="F278" s="170" t="n"/>
      <c r="G278" s="172">
        <f>IF(ISNA(VLOOKUP(C278,FS_SIZE!$B$1:$C$551,2,0)),"",VLOOKUP(C278,FS_SIZE!$B$1:$C$551,2,0))</f>
        <v/>
      </c>
      <c r="H2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8" s="174" t="str"/>
      <c r="J278" s="175">
        <f>IF(IFERROR(I278,"")="","",INDIRECT(I278))</f>
        <v/>
      </c>
      <c r="BL278" s="162" t="n"/>
    </row>
    <row customHeight="1" ht="12.8" r="279" s="115">
      <c r="A279" s="168">
        <f>IF(ISBLANK($B279),"",ROW()-2)</f>
        <v/>
      </c>
      <c r="B279" s="169" t="inlineStr">
        <is>
          <t>OnizakAlbums</t>
        </is>
      </c>
      <c r="C279" s="170" t="n"/>
      <c r="D279" s="171" t="n"/>
      <c r="E279" s="170" t="n"/>
      <c r="F279" s="170" t="n"/>
      <c r="G279" s="172">
        <f>IF(ISNA(VLOOKUP(C279,FS_SIZE!$B$1:$C$551,2,0)),"",VLOOKUP(C279,FS_SIZE!$B$1:$C$551,2,0))</f>
        <v/>
      </c>
      <c r="H2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79" s="174" t="str"/>
      <c r="J279" s="175">
        <f>IF(IFERROR(I279,"")="","",INDIRECT(I279))</f>
        <v/>
      </c>
      <c r="BL279" s="162" t="n"/>
    </row>
    <row customHeight="1" ht="12.8" r="280" s="115">
      <c r="A280" s="168">
        <f>IF(ISBLANK($B280),"",ROW()-2)</f>
        <v/>
      </c>
      <c r="B280" s="169" t="inlineStr">
        <is>
          <t>OnizakAlbums</t>
        </is>
      </c>
      <c r="C280" s="170" t="n"/>
      <c r="D280" s="171" t="n"/>
      <c r="E280" s="170" t="n"/>
      <c r="F280" s="170" t="n"/>
      <c r="G280" s="172">
        <f>IF(ISNA(VLOOKUP(C280,FS_SIZE!$B$1:$C$551,2,0)),"",VLOOKUP(C280,FS_SIZE!$B$1:$C$551,2,0))</f>
        <v/>
      </c>
      <c r="H2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0" s="174" t="str"/>
      <c r="J280" s="175">
        <f>IF(IFERROR(I280,"")="","",INDIRECT(I280))</f>
        <v/>
      </c>
      <c r="BL280" s="162" t="n"/>
    </row>
    <row customHeight="1" ht="12.8" r="281" s="115">
      <c r="A281" s="168">
        <f>IF(ISBLANK($B281),"",ROW()-2)</f>
        <v/>
      </c>
      <c r="B281" s="169" t="inlineStr">
        <is>
          <t>OnizakAlbums</t>
        </is>
      </c>
      <c r="C281" s="170" t="n"/>
      <c r="D281" s="171" t="n"/>
      <c r="E281" s="170" t="n"/>
      <c r="F281" s="170" t="n"/>
      <c r="G281" s="172">
        <f>IF(ISNA(VLOOKUP(C281,FS_SIZE!$B$1:$C$551,2,0)),"",VLOOKUP(C281,FS_SIZE!$B$1:$C$551,2,0))</f>
        <v/>
      </c>
      <c r="H2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1" s="174" t="str"/>
      <c r="J281" s="175">
        <f>IF(IFERROR(I281,"")="","",INDIRECT(I281))</f>
        <v/>
      </c>
      <c r="BL281" s="162" t="n"/>
    </row>
    <row customHeight="1" ht="12.8" r="282" s="115">
      <c r="A282" s="168">
        <f>IF(ISBLANK($B282),"",ROW()-2)</f>
        <v/>
      </c>
      <c r="B282" s="169" t="inlineStr">
        <is>
          <t>OnizakAlbums</t>
        </is>
      </c>
      <c r="C282" s="193" t="n"/>
      <c r="D282" s="171" t="n"/>
      <c r="E282" s="170" t="n"/>
      <c r="F282" s="170" t="n"/>
      <c r="G282" s="172">
        <f>IF(ISNA(VLOOKUP(C282,FS_SIZE!$B$1:$C$551,2,0)),"",VLOOKUP(C282,FS_SIZE!$B$1:$C$551,2,0))</f>
        <v/>
      </c>
      <c r="H2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2" s="174" t="str"/>
      <c r="J282" s="175">
        <f>IF(IFERROR(I282,"")="","",INDIRECT(I282))</f>
        <v/>
      </c>
      <c r="BL282" s="162" t="n"/>
    </row>
    <row customHeight="1" ht="12.8" r="283" s="115">
      <c r="A283" s="168">
        <f>IF(ISBLANK($B283),"",ROW()-2)</f>
        <v/>
      </c>
      <c r="B283" s="169" t="inlineStr">
        <is>
          <t>OnizakAlbums</t>
        </is>
      </c>
      <c r="C283" s="170" t="n"/>
      <c r="D283" s="171" t="n"/>
      <c r="E283" s="170" t="n"/>
      <c r="F283" s="170" t="n"/>
      <c r="G283" s="172">
        <f>IF(ISNA(VLOOKUP(C283,FS_SIZE!$B$1:$C$551,2,0)),"",VLOOKUP(C283,FS_SIZE!$B$1:$C$551,2,0))</f>
        <v/>
      </c>
      <c r="H2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3" s="174" t="str"/>
      <c r="J283" s="175">
        <f>IF(IFERROR(I283,"")="","",INDIRECT(I283))</f>
        <v/>
      </c>
      <c r="BL283" s="162" t="n"/>
    </row>
    <row customHeight="1" ht="12.8" r="284" s="115">
      <c r="A284" s="168">
        <f>IF(ISBLANK($B284),"",ROW()-2)</f>
        <v/>
      </c>
      <c r="B284" s="169" t="inlineStr">
        <is>
          <t>OnizakAlbums</t>
        </is>
      </c>
      <c r="C284" s="170" t="n"/>
      <c r="D284" s="171" t="n"/>
      <c r="E284" s="170" t="n"/>
      <c r="F284" s="170" t="n"/>
      <c r="G284" s="172">
        <f>IF(ISNA(VLOOKUP(C284,FS_SIZE!$B$1:$C$551,2,0)),"",VLOOKUP(C284,FS_SIZE!$B$1:$C$551,2,0))</f>
        <v/>
      </c>
      <c r="H2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4" s="174" t="str"/>
      <c r="J284" s="175">
        <f>IF(IFERROR(I284,"")="","",INDIRECT(I284))</f>
        <v/>
      </c>
      <c r="BL284" s="162" t="n"/>
    </row>
    <row customHeight="1" ht="12.8" r="285" s="115">
      <c r="A285" s="168">
        <f>IF(ISBLANK($B285),"",ROW()-2)</f>
        <v/>
      </c>
      <c r="B285" s="169" t="inlineStr">
        <is>
          <t>OnizakAlbums</t>
        </is>
      </c>
      <c r="C285" s="170" t="n"/>
      <c r="D285" s="171" t="n"/>
      <c r="E285" s="170" t="n"/>
      <c r="F285" s="170" t="n"/>
      <c r="G285" s="172">
        <f>IF(ISNA(VLOOKUP(C285,FS_SIZE!$B$1:$C$551,2,0)),"",VLOOKUP(C285,FS_SIZE!$B$1:$C$551,2,0))</f>
        <v/>
      </c>
      <c r="H2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5" s="174" t="str"/>
      <c r="J285" s="175">
        <f>IF(IFERROR(I285,"")="","",INDIRECT(I285))</f>
        <v/>
      </c>
      <c r="BL285" s="162" t="n"/>
    </row>
    <row customHeight="1" ht="12.8" r="286" s="115">
      <c r="A286" s="168">
        <f>IF(ISBLANK($B286),"",ROW()-2)</f>
        <v/>
      </c>
      <c r="B286" s="169" t="inlineStr">
        <is>
          <t>OnizakAlbums</t>
        </is>
      </c>
      <c r="C286" s="170" t="n"/>
      <c r="D286" s="171" t="n"/>
      <c r="E286" s="170" t="n"/>
      <c r="F286" s="170" t="n"/>
      <c r="G286" s="172">
        <f>IF(ISNA(VLOOKUP(C286,FS_SIZE!$B$1:$C$551,2,0)),"",VLOOKUP(C286,FS_SIZE!$B$1:$C$551,2,0))</f>
        <v/>
      </c>
      <c r="H2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6" s="174" t="str"/>
      <c r="J286" s="175">
        <f>IF(IFERROR(I286,"")="","",INDIRECT(I286))</f>
        <v/>
      </c>
      <c r="BL286" s="162" t="n"/>
    </row>
    <row customHeight="1" ht="12.8" r="287" s="115">
      <c r="A287" s="168">
        <f>IF(ISBLANK($B287),"",ROW()-2)</f>
        <v/>
      </c>
      <c r="B287" s="169" t="inlineStr">
        <is>
          <t>OnizakVideos</t>
        </is>
      </c>
      <c r="C287" s="193" t="n"/>
      <c r="D287" s="171" t="n"/>
      <c r="E287" s="170" t="n"/>
      <c r="F287" s="170" t="n"/>
      <c r="G287" s="172">
        <f>IF(ISNA(VLOOKUP(C287,FS_SIZE!$B$1:$C$551,2,0)),"",VLOOKUP(C287,FS_SIZE!$B$1:$C$551,2,0))</f>
        <v/>
      </c>
      <c r="H2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7" s="174" t="str"/>
      <c r="J287" s="175">
        <f>IF(IFERROR(I287,"")="","",INDIRECT(I287))</f>
        <v/>
      </c>
      <c r="BL287" s="162" t="n"/>
    </row>
    <row customHeight="1" ht="12.8" r="288" s="115">
      <c r="A288" s="168">
        <f>IF(ISBLANK($B288),"",ROW()-2)</f>
        <v/>
      </c>
      <c r="B288" s="169" t="inlineStr">
        <is>
          <t>OnizakVideos</t>
        </is>
      </c>
      <c r="C288" s="170" t="n"/>
      <c r="D288" s="171" t="n"/>
      <c r="E288" s="170" t="n"/>
      <c r="F288" s="170" t="n"/>
      <c r="G288" s="172">
        <f>IF(ISNA(VLOOKUP(C288,FS_SIZE!$B$1:$C$551,2,0)),"",VLOOKUP(C288,FS_SIZE!$B$1:$C$551,2,0))</f>
        <v/>
      </c>
      <c r="H2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8" s="174" t="str"/>
      <c r="J288" s="175">
        <f>IF(IFERROR(I288,"")="","",INDIRECT(I288))</f>
        <v/>
      </c>
      <c r="BL288" s="162" t="n"/>
    </row>
    <row customHeight="1" ht="12.8" r="289" s="115">
      <c r="A289" s="168">
        <f>IF(ISBLANK($B289),"",ROW()-2)</f>
        <v/>
      </c>
      <c r="B289" s="169" t="inlineStr">
        <is>
          <t>OnizakVideos</t>
        </is>
      </c>
      <c r="C289" s="170" t="n"/>
      <c r="D289" s="171" t="n"/>
      <c r="E289" s="170" t="n"/>
      <c r="F289" s="170" t="n"/>
      <c r="G289" s="172">
        <f>IF(ISNA(VLOOKUP(C289,FS_SIZE!$B$1:$C$551,2,0)),"",VLOOKUP(C289,FS_SIZE!$B$1:$C$551,2,0))</f>
        <v/>
      </c>
      <c r="H2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89" s="174" t="str"/>
      <c r="J289" s="175">
        <f>IF(IFERROR(I289,"")="","",INDIRECT(I289))</f>
        <v/>
      </c>
      <c r="BL289" s="162" t="n"/>
    </row>
    <row customHeight="1" ht="12.8" r="290" s="115">
      <c r="A290" s="168">
        <f>IF(ISBLANK($B290),"",ROW()-2)</f>
        <v/>
      </c>
      <c r="B290" s="169" t="inlineStr">
        <is>
          <t>CaladanWeb</t>
        </is>
      </c>
      <c r="C290" s="170" t="n"/>
      <c r="D290" s="171" t="n"/>
      <c r="E290" s="170" t="n"/>
      <c r="F290" s="170" t="n"/>
      <c r="G290" s="172">
        <f>IF(ISNA(VLOOKUP(C290,FS_SIZE!$B$1:$C$551,2,0)),"",VLOOKUP(C290,FS_SIZE!$B$1:$C$551,2,0))</f>
        <v/>
      </c>
      <c r="H2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0" s="174" t="str"/>
      <c r="J290" s="175">
        <f>IF(IFERROR(I290,"")="","",INDIRECT(I290))</f>
        <v/>
      </c>
      <c r="BL290" s="162" t="n"/>
    </row>
    <row customHeight="1" ht="12.8" r="291" s="115">
      <c r="A291" s="168">
        <f>IF(ISBLANK($B291),"",ROW()-2)</f>
        <v/>
      </c>
      <c r="B291" s="169" t="inlineStr">
        <is>
          <t>OnizakAlbums</t>
        </is>
      </c>
      <c r="C291" s="170" t="n"/>
      <c r="D291" s="171" t="n"/>
      <c r="E291" s="170" t="n"/>
      <c r="F291" s="170" t="n"/>
      <c r="G291" s="172">
        <f>IF(ISNA(VLOOKUP(C291,FS_SIZE!$B$1:$C$551,2,0)),"",VLOOKUP(C291,FS_SIZE!$B$1:$C$551,2,0))</f>
        <v/>
      </c>
      <c r="H2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1" s="174" t="str"/>
      <c r="J291" s="175">
        <f>IF(IFERROR(I291,"")="","",INDIRECT(I291))</f>
        <v/>
      </c>
      <c r="BL291" s="162" t="n"/>
    </row>
    <row customHeight="1" ht="12.8" r="292" s="115">
      <c r="A292" s="168">
        <f>IF(ISBLANK($B292),"",ROW()-2)</f>
        <v/>
      </c>
      <c r="B292" s="169" t="inlineStr">
        <is>
          <t>OnizakAlbums</t>
        </is>
      </c>
      <c r="C292" s="170" t="n"/>
      <c r="D292" s="171" t="n"/>
      <c r="E292" s="170" t="n"/>
      <c r="F292" s="170" t="n"/>
      <c r="G292" s="172">
        <f>IF(ISNA(VLOOKUP(C292,FS_SIZE!$B$1:$C$551,2,0)),"",VLOOKUP(C292,FS_SIZE!$B$1:$C$551,2,0))</f>
        <v/>
      </c>
      <c r="H2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2" s="174" t="str"/>
      <c r="J292" s="175">
        <f>IF(IFERROR(I292,"")="","",INDIRECT(I292))</f>
        <v/>
      </c>
      <c r="BL292" s="162" t="n"/>
    </row>
    <row customHeight="1" ht="12.8" r="293" s="115">
      <c r="A293" s="168">
        <f>IF(ISBLANK($B293),"",ROW()-2)</f>
        <v/>
      </c>
      <c r="B293" s="169" t="inlineStr">
        <is>
          <t>OnizakAlbums</t>
        </is>
      </c>
      <c r="C293" s="170" t="n"/>
      <c r="D293" s="171" t="n"/>
      <c r="E293" s="170" t="n"/>
      <c r="F293" s="170" t="n"/>
      <c r="G293" s="172">
        <f>IF(ISNA(VLOOKUP(C293,FS_SIZE!$B$1:$C$551,2,0)),"",VLOOKUP(C293,FS_SIZE!$B$1:$C$551,2,0))</f>
        <v/>
      </c>
      <c r="H2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3" s="174" t="str"/>
      <c r="J293" s="175">
        <f>IF(IFERROR(I293,"")="","",INDIRECT(I293))</f>
        <v/>
      </c>
      <c r="BL293" s="162" t="n"/>
    </row>
    <row customHeight="1" ht="12.8" r="294" s="115">
      <c r="A294" s="168">
        <f>IF(ISBLANK($B294),"",ROW()-2)</f>
        <v/>
      </c>
      <c r="B294" s="169" t="inlineStr">
        <is>
          <t>OnizakAlbums</t>
        </is>
      </c>
      <c r="C294" s="170" t="n"/>
      <c r="D294" s="171" t="n"/>
      <c r="E294" s="170" t="n"/>
      <c r="F294" s="170" t="n"/>
      <c r="G294" s="172">
        <f>IF(ISNA(VLOOKUP(C294,FS_SIZE!$B$1:$C$551,2,0)),"",VLOOKUP(C294,FS_SIZE!$B$1:$C$551,2,0))</f>
        <v/>
      </c>
      <c r="H2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4" s="174" t="str"/>
      <c r="J294" s="175">
        <f>IF(IFERROR(I294,"")="","",INDIRECT(I294))</f>
        <v/>
      </c>
      <c r="BL294" s="162" t="n"/>
    </row>
    <row customHeight="1" ht="12.8" r="295" s="115">
      <c r="A295" s="168">
        <f>IF(ISBLANK($B295),"",ROW()-2)</f>
        <v/>
      </c>
      <c r="B295" s="169" t="inlineStr">
        <is>
          <t>OnizakVideos</t>
        </is>
      </c>
      <c r="C295" s="170" t="n"/>
      <c r="D295" s="171" t="n"/>
      <c r="E295" s="170" t="n"/>
      <c r="F295" s="170" t="n"/>
      <c r="G295" s="172">
        <f>IF(ISNA(VLOOKUP(C295,FS_SIZE!$B$1:$C$551,2,0)),"",VLOOKUP(C295,FS_SIZE!$B$1:$C$551,2,0))</f>
        <v/>
      </c>
      <c r="H2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5" s="174" t="str"/>
      <c r="J295" s="175">
        <f>IF(IFERROR(I295,"")="","",INDIRECT(I295))</f>
        <v/>
      </c>
      <c r="BL295" s="162" t="n"/>
    </row>
    <row customHeight="1" ht="12.8" r="296" s="115">
      <c r="A296" s="168">
        <f>IF(ISBLANK($B296),"",ROW()-2)</f>
        <v/>
      </c>
      <c r="B296" s="169" t="inlineStr">
        <is>
          <t>OnizakVideos</t>
        </is>
      </c>
      <c r="C296" s="170" t="n"/>
      <c r="D296" s="171" t="n"/>
      <c r="E296" s="170" t="n"/>
      <c r="F296" s="170" t="n"/>
      <c r="G296" s="172">
        <f>IF(ISNA(VLOOKUP(C296,FS_SIZE!$B$1:$C$551,2,0)),"",VLOOKUP(C296,FS_SIZE!$B$1:$C$551,2,0))</f>
        <v/>
      </c>
      <c r="H2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6" s="174" t="str"/>
      <c r="J296" s="175">
        <f>IF(IFERROR(I296,"")="","",INDIRECT(I296))</f>
        <v/>
      </c>
      <c r="BL296" s="162" t="n"/>
    </row>
    <row customHeight="1" ht="12.8" r="297" s="115">
      <c r="A297" s="168">
        <f>IF(ISBLANK($B297),"",ROW()-2)</f>
        <v/>
      </c>
      <c r="B297" s="169" t="inlineStr">
        <is>
          <t>OnizakVideos</t>
        </is>
      </c>
      <c r="C297" s="170" t="n"/>
      <c r="D297" s="171" t="n"/>
      <c r="E297" s="170" t="n"/>
      <c r="F297" s="170" t="n"/>
      <c r="G297" s="172">
        <f>IF(ISNA(VLOOKUP(C297,FS_SIZE!$B$1:$C$551,2,0)),"",VLOOKUP(C297,FS_SIZE!$B$1:$C$551,2,0))</f>
        <v/>
      </c>
      <c r="H2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7" s="174" t="str"/>
      <c r="J297" s="175">
        <f>IF(IFERROR(I297,"")="","",INDIRECT(I297))</f>
        <v/>
      </c>
      <c r="BL297" s="162" t="n"/>
    </row>
    <row customHeight="1" ht="12.8" r="298" s="115">
      <c r="A298" s="168">
        <f>IF(ISBLANK($B298),"",ROW()-2)</f>
        <v/>
      </c>
      <c r="B298" s="169" t="inlineStr">
        <is>
          <t>OnizakVideos</t>
        </is>
      </c>
      <c r="C298" s="170" t="n"/>
      <c r="D298" s="171" t="n"/>
      <c r="E298" s="170" t="n"/>
      <c r="F298" s="170" t="n"/>
      <c r="G298" s="172">
        <f>IF(ISNA(VLOOKUP(C298,FS_SIZE!$B$1:$C$551,2,0)),"",VLOOKUP(C298,FS_SIZE!$B$1:$C$551,2,0))</f>
        <v/>
      </c>
      <c r="H2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8" s="174" t="str"/>
      <c r="J298" s="175">
        <f>IF(IFERROR(I298,"")="","",INDIRECT(I298))</f>
        <v/>
      </c>
      <c r="BL298" s="162" t="n"/>
    </row>
    <row customHeight="1" ht="12.8" r="299" s="115">
      <c r="A299" s="168">
        <f>IF(ISBLANK($B299),"",ROW()-2)</f>
        <v/>
      </c>
      <c r="B299" s="169" t="inlineStr">
        <is>
          <t>OnizakVideos</t>
        </is>
      </c>
      <c r="C299" s="170" t="n"/>
      <c r="D299" s="171" t="n"/>
      <c r="E299" s="170" t="n"/>
      <c r="F299" s="170" t="n"/>
      <c r="G299" s="172">
        <f>IF(ISNA(VLOOKUP(C299,FS_SIZE!$B$1:$C$551,2,0)),"",VLOOKUP(C299,FS_SIZE!$B$1:$C$551,2,0))</f>
        <v/>
      </c>
      <c r="H2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299" s="174" t="str"/>
      <c r="J299" s="175">
        <f>IF(IFERROR(I299,"")="","",INDIRECT(I299))</f>
        <v/>
      </c>
      <c r="BL299" s="162" t="n"/>
    </row>
    <row customHeight="1" ht="12.8" r="300" s="115">
      <c r="A300" s="168">
        <f>IF(ISBLANK($B300),"",ROW()-2)</f>
        <v/>
      </c>
      <c r="B300" s="169" t="inlineStr">
        <is>
          <t>OnizakVideos</t>
        </is>
      </c>
      <c r="C300" s="170" t="n"/>
      <c r="D300" s="171" t="n"/>
      <c r="E300" s="170" t="n"/>
      <c r="F300" s="170" t="n"/>
      <c r="G300" s="172">
        <f>IF(ISNA(VLOOKUP(C300,FS_SIZE!$B$1:$C$551,2,0)),"",VLOOKUP(C300,FS_SIZE!$B$1:$C$551,2,0))</f>
        <v/>
      </c>
      <c r="H3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0" s="174" t="str"/>
      <c r="J300" s="175">
        <f>IF(IFERROR(I300,"")="","",INDIRECT(I300))</f>
        <v/>
      </c>
      <c r="BL300" s="162" t="n"/>
    </row>
    <row customHeight="1" ht="12.8" r="301" s="115">
      <c r="A301" s="168">
        <f>IF(ISBLANK($B301),"",ROW()-2)</f>
        <v/>
      </c>
      <c r="B301" s="169" t="inlineStr">
        <is>
          <t>OnizakVideos</t>
        </is>
      </c>
      <c r="C301" s="170" t="n"/>
      <c r="D301" s="171" t="n"/>
      <c r="E301" s="170" t="n"/>
      <c r="F301" s="170" t="n"/>
      <c r="G301" s="172">
        <f>IF(ISNA(VLOOKUP(C301,FS_SIZE!$B$1:$C$551,2,0)),"",VLOOKUP(C301,FS_SIZE!$B$1:$C$551,2,0))</f>
        <v/>
      </c>
      <c r="H3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1" s="174" t="str"/>
      <c r="J301" s="175">
        <f>IF(IFERROR(I301,"")="","",INDIRECT(I301))</f>
        <v/>
      </c>
      <c r="BL301" s="162" t="n"/>
    </row>
    <row customHeight="1" ht="12.8" r="302" s="115">
      <c r="A302" s="168">
        <f>IF(ISBLANK($B302),"",ROW()-2)</f>
        <v/>
      </c>
      <c r="B302" s="169" t="inlineStr">
        <is>
          <t>VM</t>
        </is>
      </c>
      <c r="C302" s="170" t="n"/>
      <c r="D302" s="171" t="n"/>
      <c r="E302" s="170" t="n"/>
      <c r="F302" s="170" t="n"/>
      <c r="G302" s="172">
        <f>IF(ISNA(VLOOKUP(C302,FS_SIZE!$B$1:$C$551,2,0)),"",VLOOKUP(C302,FS_SIZE!$B$1:$C$551,2,0))</f>
        <v/>
      </c>
      <c r="H3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2" s="174" t="str"/>
      <c r="J302" s="175">
        <f>IF(IFERROR(I302,"")="","",INDIRECT(I302))</f>
        <v/>
      </c>
      <c r="BL302" s="162" t="n"/>
    </row>
    <row customHeight="1" ht="12.8" r="303" s="115">
      <c r="A303" s="168">
        <f>IF(ISBLANK($B303),"",ROW()-2)</f>
        <v/>
      </c>
      <c r="B303" s="169" t="inlineStr">
        <is>
          <t>VM</t>
        </is>
      </c>
      <c r="C303" s="170" t="n"/>
      <c r="D303" s="171" t="n"/>
      <c r="E303" s="170" t="n"/>
      <c r="F303" s="170" t="n"/>
      <c r="G303" s="172">
        <f>IF(ISNA(VLOOKUP(C303,FS_SIZE!$B$1:$C$551,2,0)),"",VLOOKUP(C303,FS_SIZE!$B$1:$C$551,2,0))</f>
        <v/>
      </c>
      <c r="H3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3" s="174" t="str"/>
      <c r="J303" s="175">
        <f>IF(IFERROR(I303,"")="","",INDIRECT(I303))</f>
        <v/>
      </c>
      <c r="BL303" s="162" t="n"/>
    </row>
    <row customHeight="1" ht="12.8" r="304" s="115">
      <c r="A304" s="168">
        <f>IF(ISBLANK($B304),"",ROW()-2)</f>
        <v/>
      </c>
      <c r="B304" s="169" t="inlineStr">
        <is>
          <t>VM</t>
        </is>
      </c>
      <c r="C304" s="170" t="n"/>
      <c r="D304" s="171" t="n"/>
      <c r="E304" s="170" t="n"/>
      <c r="F304" s="170" t="n"/>
      <c r="G304" s="172">
        <f>IF(ISNA(VLOOKUP(C304,FS_SIZE!$B$1:$C$551,2,0)),"",VLOOKUP(C304,FS_SIZE!$B$1:$C$551,2,0))</f>
        <v/>
      </c>
      <c r="H3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4" s="174" t="str"/>
      <c r="J304" s="175">
        <f>IF(IFERROR(I304,"")="","",INDIRECT(I304))</f>
        <v/>
      </c>
      <c r="BL304" s="162" t="n"/>
    </row>
    <row customHeight="1" ht="12.8" r="305" s="115">
      <c r="A305" s="168">
        <f>IF(ISBLANK($B305),"",ROW()-2)</f>
        <v/>
      </c>
      <c r="B305" s="169" t="inlineStr">
        <is>
          <t>VM</t>
        </is>
      </c>
      <c r="C305" s="170" t="n"/>
      <c r="D305" s="171" t="n"/>
      <c r="E305" s="170" t="n"/>
      <c r="F305" s="170" t="n"/>
      <c r="G305" s="172">
        <f>IF(ISNA(VLOOKUP(C305,FS_SIZE!$B$1:$C$551,2,0)),"",VLOOKUP(C305,FS_SIZE!$B$1:$C$551,2,0))</f>
        <v/>
      </c>
      <c r="H3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5" s="174" t="str"/>
      <c r="J305" s="175">
        <f>IF(IFERROR(I305,"")="","",INDIRECT(I305))</f>
        <v/>
      </c>
      <c r="BL305" s="162" t="n"/>
    </row>
    <row customHeight="1" ht="12.8" r="306" s="115">
      <c r="A306" s="168">
        <f>IF(ISBLANK($B306),"",ROW()-2)</f>
        <v/>
      </c>
      <c r="B306" s="169" t="inlineStr">
        <is>
          <t>CaladanWeb</t>
        </is>
      </c>
      <c r="C306" s="170" t="n"/>
      <c r="D306" s="171" t="n"/>
      <c r="E306" s="170" t="n"/>
      <c r="F306" s="170" t="n"/>
      <c r="G306" s="172">
        <f>IF(ISNA(VLOOKUP(C306,FS_SIZE!$B$1:$C$551,2,0)),"",VLOOKUP(C306,FS_SIZE!$B$1:$C$551,2,0))</f>
        <v/>
      </c>
      <c r="H3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6" s="174" t="str"/>
      <c r="J306" s="175">
        <f>IF(IFERROR(I306,"")="","",INDIRECT(I306))</f>
        <v/>
      </c>
      <c r="BL306" s="162" t="n"/>
    </row>
    <row customHeight="1" ht="12.8" r="307" s="115">
      <c r="A307" s="168">
        <f>IF(ISBLANK($B307),"",ROW()-2)</f>
        <v/>
      </c>
      <c r="B307" s="169" t="inlineStr">
        <is>
          <t>OnizakAlbums</t>
        </is>
      </c>
      <c r="C307" s="170" t="n"/>
      <c r="D307" s="171" t="n"/>
      <c r="E307" s="170" t="n"/>
      <c r="F307" s="170" t="n"/>
      <c r="G307" s="172">
        <f>IF(ISNA(VLOOKUP(C307,FS_SIZE!$B$1:$C$551,2,0)),"",VLOOKUP(C307,FS_SIZE!$B$1:$C$551,2,0))</f>
        <v/>
      </c>
      <c r="H3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7" s="174" t="str"/>
      <c r="J307" s="175">
        <f>IF(IFERROR(I307,"")="","",INDIRECT(I307))</f>
        <v/>
      </c>
      <c r="BL307" s="162" t="n"/>
    </row>
    <row customHeight="1" ht="12.8" r="308" s="115">
      <c r="A308" s="168">
        <f>IF(ISBLANK($B308),"",ROW()-2)</f>
        <v/>
      </c>
      <c r="B308" s="169" t="inlineStr">
        <is>
          <t>OnizakAlbums</t>
        </is>
      </c>
      <c r="C308" s="170" t="n"/>
      <c r="D308" s="171" t="n"/>
      <c r="E308" s="170" t="n"/>
      <c r="F308" s="170" t="n"/>
      <c r="G308" s="172">
        <f>IF(ISNA(VLOOKUP(C308,FS_SIZE!$B$1:$C$551,2,0)),"",VLOOKUP(C308,FS_SIZE!$B$1:$C$551,2,0))</f>
        <v/>
      </c>
      <c r="H3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8" s="174" t="str"/>
      <c r="J308" s="175">
        <f>IF(IFERROR(I308,"")="","",INDIRECT(I308))</f>
        <v/>
      </c>
      <c r="BL308" s="162" t="n"/>
    </row>
    <row customHeight="1" ht="12.8" r="309" s="115">
      <c r="A309" s="168">
        <f>IF(ISBLANK($B309),"",ROW()-2)</f>
        <v/>
      </c>
      <c r="B309" s="169" t="inlineStr">
        <is>
          <t>PythonWork</t>
        </is>
      </c>
      <c r="C309" s="170" t="n"/>
      <c r="D309" s="171" t="n"/>
      <c r="E309" s="170" t="n"/>
      <c r="F309" s="170" t="n"/>
      <c r="G309" s="172">
        <f>IF(ISNA(VLOOKUP(C309,FS_SIZE!$B$1:$C$551,2,0)),"",VLOOKUP(C309,FS_SIZE!$B$1:$C$551,2,0))</f>
        <v/>
      </c>
      <c r="H3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09" s="174" t="str"/>
      <c r="J309" s="175">
        <f>IF(IFERROR(I309,"")="","",INDIRECT(I309))</f>
        <v/>
      </c>
      <c r="BL309" s="162" t="n"/>
    </row>
    <row customHeight="1" ht="12.8" r="310" s="115">
      <c r="A310" s="168">
        <f>IF(ISBLANK($B310),"",ROW()-2)</f>
        <v/>
      </c>
      <c r="B310" s="169" t="inlineStr">
        <is>
          <t>AndroidSpace</t>
        </is>
      </c>
      <c r="C310" s="170" t="n"/>
      <c r="D310" s="171" t="n"/>
      <c r="E310" s="170" t="n"/>
      <c r="F310" s="170" t="n"/>
      <c r="G310" s="172">
        <f>IF(ISNA(VLOOKUP(C310,FS_SIZE!$B$1:$C$551,2,0)),"",VLOOKUP(C310,FS_SIZE!$B$1:$C$551,2,0))</f>
        <v/>
      </c>
      <c r="H3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0" s="174" t="str"/>
      <c r="J310" s="175">
        <f>IF(IFERROR(I310,"")="","",INDIRECT(I310))</f>
        <v/>
      </c>
      <c r="BL310" s="162" t="n"/>
    </row>
    <row customHeight="1" ht="12.8" r="311" s="115">
      <c r="A311" s="168">
        <f>IF(ISBLANK($B311),"",ROW()-2)</f>
        <v/>
      </c>
      <c r="B311" s="169" t="inlineStr">
        <is>
          <t>AndroidSpace</t>
        </is>
      </c>
      <c r="C311" s="170" t="n"/>
      <c r="D311" s="171" t="n"/>
      <c r="E311" s="170" t="n"/>
      <c r="F311" s="170" t="n"/>
      <c r="G311" s="172">
        <f>IF(ISNA(VLOOKUP(C311,FS_SIZE!$B$1:$C$551,2,0)),"",VLOOKUP(C311,FS_SIZE!$B$1:$C$551,2,0))</f>
        <v/>
      </c>
      <c r="H3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1" s="174" t="str"/>
      <c r="J311" s="175">
        <f>IF(IFERROR(I311,"")="","",INDIRECT(I311))</f>
        <v/>
      </c>
      <c r="BL311" s="162" t="n"/>
    </row>
    <row customHeight="1" ht="12.8" r="312" s="115">
      <c r="A312" s="168">
        <f>IF(ISBLANK($B312),"",ROW()-2)</f>
        <v/>
      </c>
      <c r="B312" s="169" t="inlineStr">
        <is>
          <t>CaladanWeb</t>
        </is>
      </c>
      <c r="C312" s="170" t="n"/>
      <c r="D312" s="171" t="n"/>
      <c r="E312" s="170" t="n"/>
      <c r="F312" s="170" t="n"/>
      <c r="G312" s="172">
        <f>IF(ISNA(VLOOKUP(C312,FS_SIZE!$B$1:$C$551,2,0)),"",VLOOKUP(C312,FS_SIZE!$B$1:$C$551,2,0))</f>
        <v/>
      </c>
      <c r="H3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2" s="174" t="str"/>
      <c r="J312" s="175">
        <f>IF(IFERROR(I312,"")="","",INDIRECT(I312))</f>
        <v/>
      </c>
      <c r="BL312" s="162" t="n"/>
    </row>
    <row customHeight="1" ht="12.8" r="313" s="115">
      <c r="A313" s="168">
        <f>IF(ISBLANK($B313),"",ROW()-2)</f>
        <v/>
      </c>
      <c r="B313" s="169" t="inlineStr">
        <is>
          <t>CaladanWeb</t>
        </is>
      </c>
      <c r="C313" s="170" t="n"/>
      <c r="D313" s="171" t="n"/>
      <c r="E313" s="170" t="n"/>
      <c r="F313" s="170" t="n"/>
      <c r="G313" s="172">
        <f>IF(ISNA(VLOOKUP(C313,FS_SIZE!$B$1:$C$551,2,0)),"",VLOOKUP(C313,FS_SIZE!$B$1:$C$551,2,0))</f>
        <v/>
      </c>
      <c r="H3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3" s="174" t="str"/>
      <c r="J313" s="175">
        <f>IF(IFERROR(I313,"")="","",INDIRECT(I313))</f>
        <v/>
      </c>
      <c r="BL313" s="162" t="n"/>
    </row>
    <row customHeight="1" ht="12.8" r="314" s="115">
      <c r="A314" s="168">
        <f>IF(ISBLANK($B314),"",ROW()-2)</f>
        <v/>
      </c>
      <c r="B314" s="169" t="inlineStr">
        <is>
          <t>CaladanWeb</t>
        </is>
      </c>
      <c r="C314" s="170" t="n"/>
      <c r="D314" s="171" t="n"/>
      <c r="E314" s="170" t="n"/>
      <c r="F314" s="170" t="n"/>
      <c r="G314" s="172">
        <f>IF(ISNA(VLOOKUP(C314,FS_SIZE!$B$1:$C$551,2,0)),"",VLOOKUP(C314,FS_SIZE!$B$1:$C$551,2,0))</f>
        <v/>
      </c>
      <c r="H3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4" s="174" t="str"/>
      <c r="J314" s="175">
        <f>IF(IFERROR(I314,"")="","",INDIRECT(I314))</f>
        <v/>
      </c>
      <c r="BL314" s="162" t="n"/>
    </row>
    <row customHeight="1" ht="12.8" r="315" s="115">
      <c r="A315" s="168">
        <f>IF(ISBLANK($B315),"",ROW()-2)</f>
        <v/>
      </c>
      <c r="B315" s="169" t="inlineStr">
        <is>
          <t>CaladanWeb</t>
        </is>
      </c>
      <c r="C315" s="170" t="n"/>
      <c r="D315" s="171" t="n"/>
      <c r="E315" s="170" t="n"/>
      <c r="F315" s="170" t="n"/>
      <c r="G315" s="172">
        <f>IF(ISNA(VLOOKUP(C315,FS_SIZE!$B$1:$C$551,2,0)),"",VLOOKUP(C315,FS_SIZE!$B$1:$C$551,2,0))</f>
        <v/>
      </c>
      <c r="H3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5" s="174" t="str"/>
      <c r="J315" s="175">
        <f>IF(IFERROR(I315,"")="","",INDIRECT(I315))</f>
        <v/>
      </c>
      <c r="BL315" s="162" t="n"/>
    </row>
    <row customHeight="1" ht="12.8" r="316" s="115">
      <c r="A316" s="168">
        <f>IF(ISBLANK($B316),"",ROW()-2)</f>
        <v/>
      </c>
      <c r="B316" s="169" t="inlineStr">
        <is>
          <t>CaladanWeb</t>
        </is>
      </c>
      <c r="C316" s="170" t="n"/>
      <c r="D316" s="171" t="n"/>
      <c r="E316" s="170" t="n"/>
      <c r="F316" s="170" t="n"/>
      <c r="G316" s="172">
        <f>IF(ISNA(VLOOKUP(C316,FS_SIZE!$B$1:$C$551,2,0)),"",VLOOKUP(C316,FS_SIZE!$B$1:$C$551,2,0))</f>
        <v/>
      </c>
      <c r="H3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6" s="174" t="str"/>
      <c r="J316" s="175">
        <f>IF(IFERROR(I316,"")="","",INDIRECT(I316))</f>
        <v/>
      </c>
      <c r="BL316" s="162" t="n"/>
    </row>
    <row customHeight="1" ht="12.8" r="317" s="115">
      <c r="A317" s="168">
        <f>IF(ISBLANK($B317),"",ROW()-2)</f>
        <v/>
      </c>
      <c r="B317" s="169" t="inlineStr">
        <is>
          <t>CodeSamples</t>
        </is>
      </c>
      <c r="C317" s="170" t="n"/>
      <c r="D317" s="171" t="n"/>
      <c r="E317" s="170" t="n"/>
      <c r="F317" s="170" t="n"/>
      <c r="G317" s="172">
        <f>IF(ISNA(VLOOKUP(C317,FS_SIZE!$B$1:$C$551,2,0)),"",VLOOKUP(C317,FS_SIZE!$B$1:$C$551,2,0))</f>
        <v/>
      </c>
      <c r="H3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7" s="174" t="str"/>
      <c r="J317" s="175">
        <f>IF(IFERROR(I317,"")="","",INDIRECT(I317))</f>
        <v/>
      </c>
      <c r="BL317" s="162" t="n"/>
    </row>
    <row customHeight="1" ht="12.8" r="318" s="115">
      <c r="A318" s="168">
        <f>IF(ISBLANK($B318),"",ROW()-2)</f>
        <v/>
      </c>
      <c r="B318" s="169" t="inlineStr">
        <is>
          <t>CodeSamples</t>
        </is>
      </c>
      <c r="C318" s="170" t="n"/>
      <c r="D318" s="171" t="n"/>
      <c r="E318" s="170" t="n"/>
      <c r="F318" s="170" t="n"/>
      <c r="G318" s="172">
        <f>IF(ISNA(VLOOKUP(C318,FS_SIZE!$B$1:$C$551,2,0)),"",VLOOKUP(C318,FS_SIZE!$B$1:$C$551,2,0))</f>
        <v/>
      </c>
      <c r="H3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8" s="174" t="str"/>
      <c r="J318" s="175">
        <f>IF(IFERROR(I318,"")="","",INDIRECT(I318))</f>
        <v/>
      </c>
      <c r="BL318" s="162" t="n"/>
    </row>
    <row customHeight="1" ht="12.8" r="319" s="115">
      <c r="A319" s="168">
        <f>IF(ISBLANK($B319),"",ROW()-2)</f>
        <v/>
      </c>
      <c r="B319" s="169" t="inlineStr">
        <is>
          <t>CodeSamples</t>
        </is>
      </c>
      <c r="C319" s="170" t="n"/>
      <c r="D319" s="171" t="n"/>
      <c r="E319" s="170" t="n"/>
      <c r="F319" s="170" t="n"/>
      <c r="G319" s="172">
        <f>IF(ISNA(VLOOKUP(C319,FS_SIZE!$B$1:$C$551,2,0)),"",VLOOKUP(C319,FS_SIZE!$B$1:$C$551,2,0))</f>
        <v/>
      </c>
      <c r="H3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19" s="174" t="str"/>
      <c r="J319" s="175">
        <f>IF(IFERROR(I319,"")="","",INDIRECT(I319))</f>
        <v/>
      </c>
      <c r="BL319" s="162" t="n"/>
    </row>
    <row customHeight="1" ht="12.8" r="320" s="115">
      <c r="A320" s="168">
        <f>IF(ISBLANK($B320),"",ROW()-2)</f>
        <v/>
      </c>
      <c r="B320" s="169" t="inlineStr">
        <is>
          <t>CodeSamples</t>
        </is>
      </c>
      <c r="C320" s="170" t="n"/>
      <c r="D320" s="171" t="n"/>
      <c r="E320" s="170" t="n"/>
      <c r="F320" s="170" t="n"/>
      <c r="G320" s="172">
        <f>IF(ISNA(VLOOKUP(C320,FS_SIZE!$B$1:$C$551,2,0)),"",VLOOKUP(C320,FS_SIZE!$B$1:$C$551,2,0))</f>
        <v/>
      </c>
      <c r="H3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0" s="174" t="str"/>
      <c r="J320" s="175">
        <f>IF(IFERROR(I320,"")="","",INDIRECT(I320))</f>
        <v/>
      </c>
      <c r="BL320" s="162" t="n"/>
    </row>
    <row customHeight="1" ht="12.8" r="321" s="115">
      <c r="A321" s="168">
        <f>IF(ISBLANK($B321),"",ROW()-2)</f>
        <v/>
      </c>
      <c r="B321" s="169" t="inlineStr">
        <is>
          <t>CodeSamples</t>
        </is>
      </c>
      <c r="C321" s="170" t="n"/>
      <c r="D321" s="171" t="n"/>
      <c r="E321" s="170" t="n"/>
      <c r="F321" s="170" t="n"/>
      <c r="G321" s="172">
        <f>IF(ISNA(VLOOKUP(C321,FS_SIZE!$B$1:$C$551,2,0)),"",VLOOKUP(C321,FS_SIZE!$B$1:$C$551,2,0))</f>
        <v/>
      </c>
      <c r="H3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1" s="174" t="str"/>
      <c r="J321" s="175">
        <f>IF(IFERROR(I321,"")="","",INDIRECT(I321))</f>
        <v/>
      </c>
      <c r="BL321" s="162" t="n"/>
    </row>
    <row customHeight="1" ht="12.8" r="322" s="115">
      <c r="A322" s="168">
        <f>IF(ISBLANK($B322),"",ROW()-2)</f>
        <v/>
      </c>
      <c r="B322" s="169" t="inlineStr">
        <is>
          <t>CodeSamples</t>
        </is>
      </c>
      <c r="C322" s="170" t="n"/>
      <c r="D322" s="171" t="n"/>
      <c r="E322" s="170" t="n"/>
      <c r="F322" s="170" t="n"/>
      <c r="G322" s="172">
        <f>IF(ISNA(VLOOKUP(C322,FS_SIZE!$B$1:$C$551,2,0)),"",VLOOKUP(C322,FS_SIZE!$B$1:$C$551,2,0))</f>
        <v/>
      </c>
      <c r="H3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2" s="174" t="str"/>
      <c r="J322" s="175">
        <f>IF(IFERROR(I322,"")="","",INDIRECT(I322))</f>
        <v/>
      </c>
      <c r="BL322" s="162" t="n"/>
    </row>
    <row customHeight="1" ht="12.8" r="323" s="115">
      <c r="A323" s="168">
        <f>IF(ISBLANK($B323),"",ROW()-2)</f>
        <v/>
      </c>
      <c r="B323" s="169" t="inlineStr">
        <is>
          <t>CodeSamples</t>
        </is>
      </c>
      <c r="C323" s="170" t="n"/>
      <c r="D323" s="171" t="n"/>
      <c r="E323" s="170" t="n"/>
      <c r="F323" s="170" t="n"/>
      <c r="G323" s="172">
        <f>IF(ISNA(VLOOKUP(C323,FS_SIZE!$B$1:$C$551,2,0)),"",VLOOKUP(C323,FS_SIZE!$B$1:$C$551,2,0))</f>
        <v/>
      </c>
      <c r="H3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3" s="174" t="str"/>
      <c r="J323" s="175">
        <f>IF(IFERROR(I323,"")="","",INDIRECT(I323))</f>
        <v/>
      </c>
      <c r="BL323" s="162" t="n"/>
    </row>
    <row customHeight="1" ht="12.8" r="324" s="115">
      <c r="A324" s="168">
        <f>IF(ISBLANK($B324),"",ROW()-2)</f>
        <v/>
      </c>
      <c r="B324" s="169" t="inlineStr">
        <is>
          <t>CodeSamples</t>
        </is>
      </c>
      <c r="C324" s="170" t="n"/>
      <c r="D324" s="171" t="n"/>
      <c r="E324" s="170" t="n"/>
      <c r="F324" s="170" t="n"/>
      <c r="G324" s="172">
        <f>IF(ISNA(VLOOKUP(C324,FS_SIZE!$B$1:$C$551,2,0)),"",VLOOKUP(C324,FS_SIZE!$B$1:$C$551,2,0))</f>
        <v/>
      </c>
      <c r="H3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4" s="174" t="str"/>
      <c r="J324" s="175">
        <f>IF(IFERROR(I324,"")="","",INDIRECT(I324))</f>
        <v/>
      </c>
      <c r="BL324" s="162" t="n"/>
    </row>
    <row customHeight="1" ht="12.8" r="325" s="115">
      <c r="A325" s="168">
        <f>IF(ISBLANK($B325),"",ROW()-2)</f>
        <v/>
      </c>
      <c r="B325" s="169" t="inlineStr">
        <is>
          <t>CodeSamples</t>
        </is>
      </c>
      <c r="C325" s="170" t="n"/>
      <c r="D325" s="171" t="n"/>
      <c r="E325" s="170" t="n"/>
      <c r="F325" s="170" t="n"/>
      <c r="G325" s="172">
        <f>IF(ISNA(VLOOKUP(C325,FS_SIZE!$B$1:$C$551,2,0)),"",VLOOKUP(C325,FS_SIZE!$B$1:$C$551,2,0))</f>
        <v/>
      </c>
      <c r="H3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5" s="174" t="str"/>
      <c r="J325" s="175">
        <f>IF(IFERROR(I325,"")="","",INDIRECT(I325))</f>
        <v/>
      </c>
      <c r="BL325" s="162" t="n"/>
    </row>
    <row customHeight="1" ht="12.8" r="326" s="115">
      <c r="A326" s="168">
        <f>IF(ISBLANK($B326),"",ROW()-2)</f>
        <v/>
      </c>
      <c r="B326" s="169" t="inlineStr">
        <is>
          <t>CodeSamples</t>
        </is>
      </c>
      <c r="C326" s="170" t="n"/>
      <c r="D326" s="171" t="n"/>
      <c r="E326" s="170" t="n"/>
      <c r="F326" s="170" t="n"/>
      <c r="G326" s="172">
        <f>IF(ISNA(VLOOKUP(C326,FS_SIZE!$B$1:$C$551,2,0)),"",VLOOKUP(C326,FS_SIZE!$B$1:$C$551,2,0))</f>
        <v/>
      </c>
      <c r="H3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6" s="174" t="str"/>
      <c r="J326" s="175">
        <f>IF(IFERROR(I326,"")="","",INDIRECT(I326))</f>
        <v/>
      </c>
      <c r="BL326" s="162" t="n"/>
    </row>
    <row customHeight="1" ht="12.8" r="327" s="115">
      <c r="A327" s="168">
        <f>IF(ISBLANK($B327),"",ROW()-2)</f>
        <v/>
      </c>
      <c r="B327" s="169" t="inlineStr">
        <is>
          <t>CodeSamples</t>
        </is>
      </c>
      <c r="C327" s="170" t="n"/>
      <c r="D327" s="171" t="n"/>
      <c r="E327" s="170" t="n"/>
      <c r="F327" s="170" t="n"/>
      <c r="G327" s="172">
        <f>IF(ISNA(VLOOKUP(C327,FS_SIZE!$B$1:$C$551,2,0)),"",VLOOKUP(C327,FS_SIZE!$B$1:$C$551,2,0))</f>
        <v/>
      </c>
      <c r="H3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7" s="174" t="str"/>
      <c r="J327" s="175">
        <f>IF(IFERROR(I327,"")="","",INDIRECT(I327))</f>
        <v/>
      </c>
      <c r="BL327" s="162" t="n"/>
    </row>
    <row customHeight="1" ht="12.8" r="328" s="115">
      <c r="A328" s="168">
        <f>IF(ISBLANK($B328),"",ROW()-2)</f>
        <v/>
      </c>
      <c r="B328" s="169" t="inlineStr">
        <is>
          <t>CodeSamples</t>
        </is>
      </c>
      <c r="C328" s="170" t="n"/>
      <c r="D328" s="171" t="n"/>
      <c r="E328" s="170" t="n"/>
      <c r="F328" s="170" t="n"/>
      <c r="G328" s="172">
        <f>IF(ISNA(VLOOKUP(C328,FS_SIZE!$B$1:$C$551,2,0)),"",VLOOKUP(C328,FS_SIZE!$B$1:$C$551,2,0))</f>
        <v/>
      </c>
      <c r="H3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8" s="174" t="str"/>
      <c r="J328" s="175">
        <f>IF(IFERROR(I328,"")="","",INDIRECT(I328))</f>
        <v/>
      </c>
      <c r="BL328" s="162" t="n"/>
    </row>
    <row customHeight="1" ht="12.8" r="329" s="115">
      <c r="A329" s="168">
        <f>IF(ISBLANK($B329),"",ROW()-2)</f>
        <v/>
      </c>
      <c r="B329" s="169" t="inlineStr">
        <is>
          <t>CodeSamples</t>
        </is>
      </c>
      <c r="C329" s="170" t="n"/>
      <c r="D329" s="171" t="n"/>
      <c r="E329" s="170" t="n"/>
      <c r="F329" s="170" t="n"/>
      <c r="G329" s="172">
        <f>IF(ISNA(VLOOKUP(C329,FS_SIZE!$B$1:$C$551,2,0)),"",VLOOKUP(C329,FS_SIZE!$B$1:$C$551,2,0))</f>
        <v/>
      </c>
      <c r="H3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29" s="174" t="str"/>
      <c r="J329" s="175">
        <f>IF(IFERROR(I329,"")="","",INDIRECT(I329))</f>
        <v/>
      </c>
      <c r="BL329" s="162" t="n"/>
    </row>
    <row customHeight="1" ht="12.8" r="330" s="115">
      <c r="A330" s="168">
        <f>IF(ISBLANK($B330),"",ROW()-2)</f>
        <v/>
      </c>
      <c r="B330" s="169" t="inlineStr">
        <is>
          <t>CodeSamples</t>
        </is>
      </c>
      <c r="C330" s="170" t="n"/>
      <c r="D330" s="171" t="n"/>
      <c r="E330" s="170" t="n"/>
      <c r="F330" s="170" t="n"/>
      <c r="G330" s="172">
        <f>IF(ISNA(VLOOKUP(C330,FS_SIZE!$B$1:$C$551,2,0)),"",VLOOKUP(C330,FS_SIZE!$B$1:$C$551,2,0))</f>
        <v/>
      </c>
      <c r="H3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0" s="174" t="str"/>
      <c r="J330" s="175">
        <f>IF(IFERROR(I330,"")="","",INDIRECT(I330))</f>
        <v/>
      </c>
      <c r="BL330" s="162" t="n"/>
    </row>
    <row customHeight="1" ht="12.8" r="331" s="115">
      <c r="A331" s="168">
        <f>IF(ISBLANK($B331),"",ROW()-2)</f>
        <v/>
      </c>
      <c r="B331" s="169" t="inlineStr">
        <is>
          <t>CodeSamples</t>
        </is>
      </c>
      <c r="C331" s="170" t="n"/>
      <c r="D331" s="171" t="n"/>
      <c r="E331" s="170" t="n"/>
      <c r="F331" s="170" t="n"/>
      <c r="G331" s="172">
        <f>IF(ISNA(VLOOKUP(C331,FS_SIZE!$B$1:$C$551,2,0)),"",VLOOKUP(C331,FS_SIZE!$B$1:$C$551,2,0))</f>
        <v/>
      </c>
      <c r="H3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1" s="174" t="str"/>
      <c r="J331" s="175">
        <f>IF(IFERROR(I331,"")="","",INDIRECT(I331))</f>
        <v/>
      </c>
      <c r="BL331" s="162" t="n"/>
    </row>
    <row customHeight="1" ht="12.8" r="332" s="115">
      <c r="A332" s="168">
        <f>IF(ISBLANK($B332),"",ROW()-2)</f>
        <v/>
      </c>
      <c r="B332" s="169" t="inlineStr">
        <is>
          <t>CodeSamples</t>
        </is>
      </c>
      <c r="C332" s="170" t="n"/>
      <c r="D332" s="171" t="n"/>
      <c r="E332" s="170" t="n"/>
      <c r="F332" s="170" t="n"/>
      <c r="G332" s="172">
        <f>IF(ISNA(VLOOKUP(C332,FS_SIZE!$B$1:$C$551,2,0)),"",VLOOKUP(C332,FS_SIZE!$B$1:$C$551,2,0))</f>
        <v/>
      </c>
      <c r="H3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2" s="174" t="str"/>
      <c r="J332" s="175">
        <f>IF(IFERROR(I332,"")="","",INDIRECT(I332))</f>
        <v/>
      </c>
      <c r="BL332" s="162" t="n"/>
    </row>
    <row customHeight="1" ht="12.8" r="333" s="115">
      <c r="A333" s="168">
        <f>IF(ISBLANK($B333),"",ROW()-2)</f>
        <v/>
      </c>
      <c r="B333" s="169" t="inlineStr">
        <is>
          <t>CodeSamples</t>
        </is>
      </c>
      <c r="C333" s="170" t="n"/>
      <c r="D333" s="171" t="n"/>
      <c r="E333" s="170" t="n"/>
      <c r="F333" s="170" t="n"/>
      <c r="G333" s="172">
        <f>IF(ISNA(VLOOKUP(C333,FS_SIZE!$B$1:$C$551,2,0)),"",VLOOKUP(C333,FS_SIZE!$B$1:$C$551,2,0))</f>
        <v/>
      </c>
      <c r="H3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3" s="174" t="str"/>
      <c r="J333" s="175">
        <f>IF(IFERROR(I333,"")="","",INDIRECT(I333))</f>
        <v/>
      </c>
      <c r="BL333" s="162" t="n"/>
    </row>
    <row customHeight="1" ht="12.8" r="334" s="115">
      <c r="A334" s="168">
        <f>IF(ISBLANK($B334),"",ROW()-2)</f>
        <v/>
      </c>
      <c r="B334" s="169" t="inlineStr">
        <is>
          <t>CodeSamples</t>
        </is>
      </c>
      <c r="C334" s="170" t="n"/>
      <c r="D334" s="171" t="n"/>
      <c r="E334" s="170" t="n"/>
      <c r="F334" s="170" t="n"/>
      <c r="G334" s="172">
        <f>IF(ISNA(VLOOKUP(C334,FS_SIZE!$B$1:$C$551,2,0)),"",VLOOKUP(C334,FS_SIZE!$B$1:$C$551,2,0))</f>
        <v/>
      </c>
      <c r="H3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4" s="174" t="str"/>
      <c r="J334" s="175">
        <f>IF(IFERROR(I334,"")="","",INDIRECT(I334))</f>
        <v/>
      </c>
      <c r="BL334" s="162" t="n"/>
    </row>
    <row customHeight="1" ht="12.8" r="335" s="115">
      <c r="A335" s="168">
        <f>IF(ISBLANK($B335),"",ROW()-2)</f>
        <v/>
      </c>
      <c r="B335" s="169" t="inlineStr">
        <is>
          <t>CodeSamples</t>
        </is>
      </c>
      <c r="C335" s="170" t="n"/>
      <c r="D335" s="171" t="n"/>
      <c r="E335" s="170" t="n"/>
      <c r="F335" s="170" t="n"/>
      <c r="G335" s="172">
        <f>IF(ISNA(VLOOKUP(C335,FS_SIZE!$B$1:$C$551,2,0)),"",VLOOKUP(C335,FS_SIZE!$B$1:$C$551,2,0))</f>
        <v/>
      </c>
      <c r="H3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5" s="174" t="str"/>
      <c r="J335" s="175">
        <f>IF(IFERROR(I335,"")="","",INDIRECT(I335))</f>
        <v/>
      </c>
      <c r="BL335" s="162" t="n"/>
    </row>
    <row customHeight="1" ht="12.8" r="336" s="115">
      <c r="A336" s="168">
        <f>IF(ISBLANK($B336),"",ROW()-2)</f>
        <v/>
      </c>
      <c r="B336" s="169" t="inlineStr">
        <is>
          <t>DevEducation</t>
        </is>
      </c>
      <c r="C336" s="170" t="n"/>
      <c r="D336" s="171" t="n"/>
      <c r="E336" s="170" t="n"/>
      <c r="F336" s="170" t="n"/>
      <c r="G336" s="172">
        <f>IF(ISNA(VLOOKUP(C336,FS_SIZE!$B$1:$C$551,2,0)),"",VLOOKUP(C336,FS_SIZE!$B$1:$C$551,2,0))</f>
        <v/>
      </c>
      <c r="H3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6" s="174" t="str"/>
      <c r="J336" s="175">
        <f>IF(IFERROR(I336,"")="","",INDIRECT(I336))</f>
        <v/>
      </c>
      <c r="BL336" s="162" t="n"/>
    </row>
    <row customHeight="1" ht="12.8" r="337" s="115">
      <c r="A337" s="168">
        <f>IF(ISBLANK($B337),"",ROW()-2)</f>
        <v/>
      </c>
      <c r="B337" s="169" t="inlineStr">
        <is>
          <t>DevEducation</t>
        </is>
      </c>
      <c r="C337" s="170" t="n"/>
      <c r="D337" s="171" t="n"/>
      <c r="E337" s="170" t="n"/>
      <c r="F337" s="170" t="n"/>
      <c r="G337" s="172">
        <f>IF(ISNA(VLOOKUP(C337,FS_SIZE!$B$1:$C$551,2,0)),"",VLOOKUP(C337,FS_SIZE!$B$1:$C$551,2,0))</f>
        <v/>
      </c>
      <c r="H3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7" s="174" t="str"/>
      <c r="J337" s="175">
        <f>IF(IFERROR(I337,"")="","",INDIRECT(I337))</f>
        <v/>
      </c>
      <c r="BL337" s="162" t="n"/>
    </row>
    <row customHeight="1" ht="12.8" r="338" s="115">
      <c r="A338" s="168">
        <f>IF(ISBLANK($B338),"",ROW()-2)</f>
        <v/>
      </c>
      <c r="B338" s="169" t="inlineStr">
        <is>
          <t>DevAppls</t>
        </is>
      </c>
      <c r="C338" s="170" t="n"/>
      <c r="D338" s="171" t="n"/>
      <c r="E338" s="170" t="n"/>
      <c r="F338" s="170" t="n"/>
      <c r="G338" s="172">
        <f>IF(ISNA(VLOOKUP(C338,FS_SIZE!$B$1:$C$551,2,0)),"",VLOOKUP(C338,FS_SIZE!$B$1:$C$551,2,0))</f>
        <v/>
      </c>
      <c r="H3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8" s="174" t="str"/>
      <c r="J338" s="175">
        <f>IF(IFERROR(I338,"")="","",INDIRECT(I338))</f>
        <v/>
      </c>
      <c r="BL338" s="162" t="n"/>
    </row>
    <row customHeight="1" ht="12.8" r="339" s="115">
      <c r="A339" s="168">
        <f>IF(ISBLANK($B339),"",ROW()-2)</f>
        <v/>
      </c>
      <c r="B339" s="169" t="inlineStr">
        <is>
          <t>DevAppls</t>
        </is>
      </c>
      <c r="C339" s="170" t="n"/>
      <c r="D339" s="171" t="n"/>
      <c r="E339" s="170" t="n"/>
      <c r="F339" s="170" t="n"/>
      <c r="G339" s="172">
        <f>IF(ISNA(VLOOKUP(C339,FS_SIZE!$B$1:$C$551,2,0)),"",VLOOKUP(C339,FS_SIZE!$B$1:$C$551,2,0))</f>
        <v/>
      </c>
      <c r="H3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39" s="174" t="str"/>
      <c r="J339" s="175">
        <f>IF(IFERROR(I339,"")="","",INDIRECT(I339))</f>
        <v/>
      </c>
      <c r="BL339" s="162" t="n"/>
    </row>
    <row customHeight="1" ht="12.8" r="340" s="115">
      <c r="A340" s="168">
        <f>IF(ISBLANK($B340),"",ROW()-2)</f>
        <v/>
      </c>
      <c r="B340" s="169" t="inlineStr">
        <is>
          <t>DevAppls</t>
        </is>
      </c>
      <c r="C340" s="170" t="n"/>
      <c r="D340" s="171" t="n"/>
      <c r="E340" s="170" t="n"/>
      <c r="F340" s="170" t="n"/>
      <c r="G340" s="172">
        <f>IF(ISNA(VLOOKUP(C340,FS_SIZE!$B$1:$C$551,2,0)),"",VLOOKUP(C340,FS_SIZE!$B$1:$C$551,2,0))</f>
        <v/>
      </c>
      <c r="H3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0" s="174" t="str"/>
      <c r="J340" s="175">
        <f>IF(IFERROR(I340,"")="","",INDIRECT(I340))</f>
        <v/>
      </c>
      <c r="BL340" s="162" t="n"/>
    </row>
    <row customHeight="1" ht="12.8" r="341" s="115">
      <c r="A341" s="168">
        <f>IF(ISBLANK($B341),"",ROW()-2)</f>
        <v/>
      </c>
      <c r="B341" s="169" t="inlineStr">
        <is>
          <t>DevAppls</t>
        </is>
      </c>
      <c r="C341" s="170" t="n"/>
      <c r="D341" s="171" t="n"/>
      <c r="E341" s="170" t="n"/>
      <c r="F341" s="170" t="n"/>
      <c r="G341" s="172">
        <f>IF(ISNA(VLOOKUP(C341,FS_SIZE!$B$1:$C$551,2,0)),"",VLOOKUP(C341,FS_SIZE!$B$1:$C$551,2,0))</f>
        <v/>
      </c>
      <c r="H3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1" s="174" t="str"/>
      <c r="J341" s="175">
        <f>IF(IFERROR(I341,"")="","",INDIRECT(I341))</f>
        <v/>
      </c>
      <c r="BL341" s="162" t="n"/>
    </row>
    <row customHeight="1" ht="12.8" r="342" s="115">
      <c r="A342" s="168">
        <f>IF(ISBLANK($B342),"",ROW()-2)</f>
        <v/>
      </c>
      <c r="B342" s="169" t="inlineStr">
        <is>
          <t>DevAppls</t>
        </is>
      </c>
      <c r="C342" s="170" t="n"/>
      <c r="D342" s="171" t="n"/>
      <c r="E342" s="170" t="n"/>
      <c r="F342" s="170" t="n"/>
      <c r="G342" s="172">
        <f>IF(ISNA(VLOOKUP(C342,FS_SIZE!$B$1:$C$551,2,0)),"",VLOOKUP(C342,FS_SIZE!$B$1:$C$551,2,0))</f>
        <v/>
      </c>
      <c r="H3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2" s="174" t="str"/>
      <c r="J342" s="175">
        <f>IF(IFERROR(I342,"")="","",INDIRECT(I342))</f>
        <v/>
      </c>
      <c r="BL342" s="162" t="n"/>
    </row>
    <row customHeight="1" ht="12.8" r="343" s="115">
      <c r="A343" s="168">
        <f>IF(ISBLANK($B343),"",ROW()-2)</f>
        <v/>
      </c>
      <c r="B343" s="169" t="inlineStr">
        <is>
          <t>DevAppls</t>
        </is>
      </c>
      <c r="C343" s="170" t="n"/>
      <c r="D343" s="171" t="n"/>
      <c r="E343" s="170" t="n"/>
      <c r="F343" s="170" t="n"/>
      <c r="G343" s="172">
        <f>IF(ISNA(VLOOKUP(C343,FS_SIZE!$B$1:$C$551,2,0)),"",VLOOKUP(C343,FS_SIZE!$B$1:$C$551,2,0))</f>
        <v/>
      </c>
      <c r="H3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3" s="174" t="str"/>
      <c r="J343" s="175">
        <f>IF(IFERROR(I343,"")="","",INDIRECT(I343))</f>
        <v/>
      </c>
      <c r="BL343" s="162" t="n"/>
    </row>
    <row customHeight="1" ht="12.8" r="344" s="115">
      <c r="A344" s="168">
        <f>IF(ISBLANK($B344),"",ROW()-2)</f>
        <v/>
      </c>
      <c r="B344" s="169" t="inlineStr">
        <is>
          <t>DevAppls</t>
        </is>
      </c>
      <c r="C344" s="170" t="n"/>
      <c r="D344" s="171" t="n"/>
      <c r="E344" s="170" t="n"/>
      <c r="F344" s="170" t="n"/>
      <c r="G344" s="172">
        <f>IF(ISNA(VLOOKUP(C344,FS_SIZE!$B$1:$C$551,2,0)),"",VLOOKUP(C344,FS_SIZE!$B$1:$C$551,2,0))</f>
        <v/>
      </c>
      <c r="H3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4" s="174" t="str"/>
      <c r="J344" s="175">
        <f>IF(IFERROR(I344,"")="","",INDIRECT(I344))</f>
        <v/>
      </c>
      <c r="BL344" s="162" t="n"/>
    </row>
    <row customHeight="1" ht="12.8" r="345" s="115">
      <c r="A345" s="168">
        <f>IF(ISBLANK($B345),"",ROW()-2)</f>
        <v/>
      </c>
      <c r="B345" s="169" t="inlineStr">
        <is>
          <t>DevAppls</t>
        </is>
      </c>
      <c r="C345" s="170" t="n"/>
      <c r="D345" s="171" t="n"/>
      <c r="E345" s="170" t="n"/>
      <c r="F345" s="170" t="n"/>
      <c r="G345" s="172">
        <f>IF(ISNA(VLOOKUP(C345,FS_SIZE!$B$1:$C$551,2,0)),"",VLOOKUP(C345,FS_SIZE!$B$1:$C$551,2,0))</f>
        <v/>
      </c>
      <c r="H3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5" s="174" t="str"/>
      <c r="J345" s="175">
        <f>IF(IFERROR(I345,"")="","",INDIRECT(I345))</f>
        <v/>
      </c>
      <c r="BL345" s="162" t="n"/>
    </row>
    <row customHeight="1" ht="12.8" r="346" s="115">
      <c r="A346" s="168">
        <f>IF(ISBLANK($B346),"",ROW()-2)</f>
        <v/>
      </c>
      <c r="B346" s="169" t="inlineStr">
        <is>
          <t>DevAppls</t>
        </is>
      </c>
      <c r="C346" s="170" t="n"/>
      <c r="D346" s="171" t="n"/>
      <c r="E346" s="170" t="n"/>
      <c r="F346" s="170" t="n"/>
      <c r="G346" s="172">
        <f>IF(ISNA(VLOOKUP(C346,FS_SIZE!$B$1:$C$551,2,0)),"",VLOOKUP(C346,FS_SIZE!$B$1:$C$551,2,0))</f>
        <v/>
      </c>
      <c r="H3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6" s="174" t="str"/>
      <c r="J346" s="175">
        <f>IF(IFERROR(I346,"")="","",INDIRECT(I346))</f>
        <v/>
      </c>
      <c r="BL346" s="162" t="n"/>
    </row>
    <row customHeight="1" ht="12.8" r="347" s="115">
      <c r="A347" s="168">
        <f>IF(ISBLANK($B347),"",ROW()-2)</f>
        <v/>
      </c>
      <c r="B347" s="169" t="inlineStr">
        <is>
          <t>DevAppls</t>
        </is>
      </c>
      <c r="C347" s="170" t="n"/>
      <c r="D347" s="171" t="n"/>
      <c r="E347" s="170" t="n"/>
      <c r="F347" s="170" t="n"/>
      <c r="G347" s="172">
        <f>IF(ISNA(VLOOKUP(C347,FS_SIZE!$B$1:$C$551,2,0)),"",VLOOKUP(C347,FS_SIZE!$B$1:$C$551,2,0))</f>
        <v/>
      </c>
      <c r="H3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7" s="174" t="str"/>
      <c r="J347" s="175">
        <f>IF(IFERROR(I347,"")="","",INDIRECT(I347))</f>
        <v/>
      </c>
      <c r="BL347" s="162" t="n"/>
    </row>
    <row customHeight="1" ht="12.8" r="348" s="115">
      <c r="A348" s="168">
        <f>IF(ISBLANK($B348),"",ROW()-2)</f>
        <v/>
      </c>
      <c r="B348" s="169" t="inlineStr">
        <is>
          <t>DevAppls</t>
        </is>
      </c>
      <c r="C348" s="170" t="n"/>
      <c r="D348" s="171" t="n"/>
      <c r="E348" s="170" t="n"/>
      <c r="F348" s="170" t="n"/>
      <c r="G348" s="172">
        <f>IF(ISNA(VLOOKUP(C348,FS_SIZE!$B$1:$C$551,2,0)),"",VLOOKUP(C348,FS_SIZE!$B$1:$C$551,2,0))</f>
        <v/>
      </c>
      <c r="H3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8" s="174" t="str"/>
      <c r="J348" s="175">
        <f>IF(IFERROR(I348,"")="","",INDIRECT(I348))</f>
        <v/>
      </c>
      <c r="BL348" s="162" t="n"/>
    </row>
    <row customHeight="1" ht="12.8" r="349" s="115">
      <c r="A349" s="168">
        <f>IF(ISBLANK($B349),"",ROW()-2)</f>
        <v/>
      </c>
      <c r="B349" s="169" t="inlineStr">
        <is>
          <t>DevAppls</t>
        </is>
      </c>
      <c r="C349" s="170" t="n"/>
      <c r="D349" s="171" t="n"/>
      <c r="E349" s="170" t="n"/>
      <c r="F349" s="170" t="n"/>
      <c r="G349" s="172">
        <f>IF(ISNA(VLOOKUP(C349,FS_SIZE!$B$1:$C$551,2,0)),"",VLOOKUP(C349,FS_SIZE!$B$1:$C$551,2,0))</f>
        <v/>
      </c>
      <c r="H3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49" s="174" t="str"/>
      <c r="J349" s="175">
        <f>IF(IFERROR(I349,"")="","",INDIRECT(I349))</f>
        <v/>
      </c>
      <c r="BL349" s="162" t="n"/>
    </row>
    <row customHeight="1" ht="12.8" r="350" s="115">
      <c r="A350" s="168">
        <f>IF(ISBLANK($B350),"",ROW()-2)</f>
        <v/>
      </c>
      <c r="B350" s="169" t="inlineStr">
        <is>
          <t>DevAppls</t>
        </is>
      </c>
      <c r="C350" s="170" t="n"/>
      <c r="D350" s="171" t="n"/>
      <c r="E350" s="170" t="n"/>
      <c r="F350" s="170" t="n"/>
      <c r="G350" s="172">
        <f>IF(ISNA(VLOOKUP(C350,FS_SIZE!$B$1:$C$551,2,0)),"",VLOOKUP(C350,FS_SIZE!$B$1:$C$551,2,0))</f>
        <v/>
      </c>
      <c r="H3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0" s="174" t="str"/>
      <c r="J350" s="175">
        <f>IF(IFERROR(I350,"")="","",INDIRECT(I350))</f>
        <v/>
      </c>
      <c r="BL350" s="162" t="n"/>
    </row>
    <row customHeight="1" ht="12.8" r="351" s="115">
      <c r="A351" s="168">
        <f>IF(ISBLANK($B351),"",ROW()-2)</f>
        <v/>
      </c>
      <c r="B351" s="169" t="inlineStr">
        <is>
          <t>DevAppls</t>
        </is>
      </c>
      <c r="C351" s="170" t="n"/>
      <c r="D351" s="171" t="n"/>
      <c r="E351" s="170" t="n"/>
      <c r="F351" s="170" t="n"/>
      <c r="G351" s="172">
        <f>IF(ISNA(VLOOKUP(C351,FS_SIZE!$B$1:$C$551,2,0)),"",VLOOKUP(C351,FS_SIZE!$B$1:$C$551,2,0))</f>
        <v/>
      </c>
      <c r="H3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1" s="174" t="str"/>
      <c r="J351" s="175">
        <f>IF(IFERROR(I351,"")="","",INDIRECT(I351))</f>
        <v/>
      </c>
      <c r="BL351" s="162" t="n"/>
    </row>
    <row customHeight="1" ht="12.8" r="352" s="115">
      <c r="A352" s="168">
        <f>IF(ISBLANK($B352),"",ROW()-2)</f>
        <v/>
      </c>
      <c r="B352" s="169" t="inlineStr">
        <is>
          <t>DevAppls</t>
        </is>
      </c>
      <c r="C352" s="170" t="n"/>
      <c r="D352" s="171" t="n"/>
      <c r="E352" s="170" t="n"/>
      <c r="F352" s="170" t="n"/>
      <c r="G352" s="172">
        <f>IF(ISNA(VLOOKUP(C352,FS_SIZE!$B$1:$C$551,2,0)),"",VLOOKUP(C352,FS_SIZE!$B$1:$C$551,2,0))</f>
        <v/>
      </c>
      <c r="H3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2" s="174" t="str"/>
      <c r="J352" s="175">
        <f>IF(IFERROR(I352,"")="","",INDIRECT(I352))</f>
        <v/>
      </c>
      <c r="BL352" s="162" t="n"/>
    </row>
    <row customHeight="1" ht="12.8" r="353" s="115">
      <c r="A353" s="168">
        <f>IF(ISBLANK($B353),"",ROW()-2)</f>
        <v/>
      </c>
      <c r="B353" s="169" t="inlineStr">
        <is>
          <t>DevAppls</t>
        </is>
      </c>
      <c r="C353" s="170" t="n"/>
      <c r="D353" s="171" t="n"/>
      <c r="E353" s="170" t="n"/>
      <c r="F353" s="170" t="n"/>
      <c r="G353" s="172">
        <f>IF(ISNA(VLOOKUP(C353,FS_SIZE!$B$1:$C$551,2,0)),"",VLOOKUP(C353,FS_SIZE!$B$1:$C$551,2,0))</f>
        <v/>
      </c>
      <c r="H3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3" s="174" t="str"/>
      <c r="J353" s="175">
        <f>IF(IFERROR(I353,"")="","",INDIRECT(I353))</f>
        <v/>
      </c>
      <c r="BL353" s="162" t="n"/>
    </row>
    <row customHeight="1" ht="12.8" r="354" s="115">
      <c r="A354" s="168">
        <f>IF(ISBLANK($B354),"",ROW()-2)</f>
        <v/>
      </c>
      <c r="B354" s="169" t="inlineStr">
        <is>
          <t>DevAppls</t>
        </is>
      </c>
      <c r="C354" s="170" t="n"/>
      <c r="D354" s="171" t="n"/>
      <c r="E354" s="170" t="n"/>
      <c r="F354" s="170" t="n"/>
      <c r="G354" s="172">
        <f>IF(ISNA(VLOOKUP(C354,FS_SIZE!$B$1:$C$551,2,0)),"",VLOOKUP(C354,FS_SIZE!$B$1:$C$551,2,0))</f>
        <v/>
      </c>
      <c r="H3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4" s="174" t="str"/>
      <c r="J354" s="175">
        <f>IF(IFERROR(I354,"")="","",INDIRECT(I354))</f>
        <v/>
      </c>
      <c r="BL354" s="162" t="n"/>
    </row>
    <row customHeight="1" ht="12.8" r="355" s="115">
      <c r="A355" s="168">
        <f>IF(ISBLANK($B355),"",ROW()-2)</f>
        <v/>
      </c>
      <c r="B355" s="169" t="inlineStr">
        <is>
          <t>DevAppls</t>
        </is>
      </c>
      <c r="C355" s="170" t="n"/>
      <c r="D355" s="171" t="n"/>
      <c r="E355" s="170" t="n"/>
      <c r="F355" s="170" t="n"/>
      <c r="G355" s="172">
        <f>IF(ISNA(VLOOKUP(C355,FS_SIZE!$B$1:$C$551,2,0)),"",VLOOKUP(C355,FS_SIZE!$B$1:$C$551,2,0))</f>
        <v/>
      </c>
      <c r="H3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5" s="174" t="str"/>
      <c r="J355" s="175">
        <f>IF(IFERROR(I355,"")="","",INDIRECT(I355))</f>
        <v/>
      </c>
      <c r="BL355" s="162" t="n"/>
    </row>
    <row customHeight="1" ht="12.8" r="356" s="115">
      <c r="A356" s="168">
        <f>IF(ISBLANK($B356),"",ROW()-2)</f>
        <v/>
      </c>
      <c r="B356" s="169" t="inlineStr">
        <is>
          <t>DevAppls</t>
        </is>
      </c>
      <c r="C356" s="170" t="n"/>
      <c r="D356" s="171" t="n"/>
      <c r="E356" s="170" t="n"/>
      <c r="F356" s="170" t="n"/>
      <c r="G356" s="172">
        <f>IF(ISNA(VLOOKUP(C356,FS_SIZE!$B$1:$C$551,2,0)),"",VLOOKUP(C356,FS_SIZE!$B$1:$C$551,2,0))</f>
        <v/>
      </c>
      <c r="H3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6" s="174" t="str"/>
      <c r="J356" s="175">
        <f>IF(IFERROR(I356,"")="","",INDIRECT(I356))</f>
        <v/>
      </c>
      <c r="BL356" s="162" t="n"/>
    </row>
    <row customHeight="1" ht="12.8" r="357" s="115">
      <c r="A357" s="168">
        <f>IF(ISBLANK($B357),"",ROW()-2)</f>
        <v/>
      </c>
      <c r="B357" s="169" t="inlineStr">
        <is>
          <t>DevAppls</t>
        </is>
      </c>
      <c r="C357" s="170" t="n"/>
      <c r="D357" s="171" t="n"/>
      <c r="E357" s="170" t="n"/>
      <c r="F357" s="170" t="n"/>
      <c r="G357" s="172">
        <f>IF(ISNA(VLOOKUP(C357,FS_SIZE!$B$1:$C$551,2,0)),"",VLOOKUP(C357,FS_SIZE!$B$1:$C$551,2,0))</f>
        <v/>
      </c>
      <c r="H3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7" s="174" t="str"/>
      <c r="J357" s="175">
        <f>IF(IFERROR(I357,"")="","",INDIRECT(I357))</f>
        <v/>
      </c>
      <c r="BL357" s="162" t="n"/>
    </row>
    <row customHeight="1" ht="12.8" r="358" s="115">
      <c r="A358" s="168">
        <f>IF(ISBLANK($B358),"",ROW()-2)</f>
        <v/>
      </c>
      <c r="B358" s="169" t="inlineStr">
        <is>
          <t>DevAppls</t>
        </is>
      </c>
      <c r="C358" s="170" t="n"/>
      <c r="D358" s="171" t="n"/>
      <c r="E358" s="170" t="n"/>
      <c r="F358" s="170" t="n"/>
      <c r="G358" s="172">
        <f>IF(ISNA(VLOOKUP(C358,FS_SIZE!$B$1:$C$551,2,0)),"",VLOOKUP(C358,FS_SIZE!$B$1:$C$551,2,0))</f>
        <v/>
      </c>
      <c r="H3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8" s="174" t="str"/>
      <c r="J358" s="175">
        <f>IF(IFERROR(I358,"")="","",INDIRECT(I358))</f>
        <v/>
      </c>
      <c r="BL358" s="162" t="n"/>
    </row>
    <row customHeight="1" ht="12.8" r="359" s="115">
      <c r="A359" s="168">
        <f>IF(ISBLANK($B359),"",ROW()-2)</f>
        <v/>
      </c>
      <c r="B359" s="169" t="inlineStr">
        <is>
          <t>DevAppls</t>
        </is>
      </c>
      <c r="C359" s="170" t="n"/>
      <c r="D359" s="171" t="n"/>
      <c r="E359" s="170" t="n"/>
      <c r="F359" s="170" t="n"/>
      <c r="G359" s="172">
        <f>IF(ISNA(VLOOKUP(C359,FS_SIZE!$B$1:$C$551,2,0)),"",VLOOKUP(C359,FS_SIZE!$B$1:$C$551,2,0))</f>
        <v/>
      </c>
      <c r="H3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59" s="174" t="str"/>
      <c r="J359" s="175">
        <f>IF(IFERROR(I359,"")="","",INDIRECT(I359))</f>
        <v/>
      </c>
      <c r="BL359" s="162" t="n"/>
    </row>
    <row customHeight="1" ht="12.8" r="360" s="115">
      <c r="A360" s="168">
        <f>IF(ISBLANK($B360),"",ROW()-2)</f>
        <v/>
      </c>
      <c r="B360" s="169" t="inlineStr">
        <is>
          <t>DevAppls</t>
        </is>
      </c>
      <c r="C360" s="170" t="n"/>
      <c r="D360" s="171" t="n"/>
      <c r="E360" s="170" t="n"/>
      <c r="F360" s="170" t="n"/>
      <c r="G360" s="172">
        <f>IF(ISNA(VLOOKUP(C360,FS_SIZE!$B$1:$C$551,2,0)),"",VLOOKUP(C360,FS_SIZE!$B$1:$C$551,2,0))</f>
        <v/>
      </c>
      <c r="H3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0" s="174" t="str"/>
      <c r="J360" s="175">
        <f>IF(IFERROR(I360,"")="","",INDIRECT(I360))</f>
        <v/>
      </c>
      <c r="BL360" s="162" t="n"/>
    </row>
    <row customHeight="1" ht="12.8" r="361" s="115">
      <c r="A361" s="168">
        <f>IF(ISBLANK($B361),"",ROW()-2)</f>
        <v/>
      </c>
      <c r="B361" s="169" t="inlineStr">
        <is>
          <t>DevAppls</t>
        </is>
      </c>
      <c r="C361" s="170" t="n"/>
      <c r="D361" s="171" t="n"/>
      <c r="E361" s="170" t="n"/>
      <c r="F361" s="170" t="n"/>
      <c r="G361" s="172">
        <f>IF(ISNA(VLOOKUP(C361,FS_SIZE!$B$1:$C$551,2,0)),"",VLOOKUP(C361,FS_SIZE!$B$1:$C$551,2,0))</f>
        <v/>
      </c>
      <c r="H3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1" s="174" t="str"/>
      <c r="J361" s="175">
        <f>IF(IFERROR(I361,"")="","",INDIRECT(I361))</f>
        <v/>
      </c>
      <c r="BL361" s="162" t="n"/>
    </row>
    <row customHeight="1" ht="12.8" r="362" s="115">
      <c r="A362" s="168">
        <f>IF(ISBLANK($B362),"",ROW()-2)</f>
        <v/>
      </c>
      <c r="B362" s="169" t="inlineStr">
        <is>
          <t>DevAppls</t>
        </is>
      </c>
      <c r="C362" s="170" t="n"/>
      <c r="D362" s="171" t="n"/>
      <c r="E362" s="170" t="n"/>
      <c r="F362" s="170" t="n"/>
      <c r="G362" s="172">
        <f>IF(ISNA(VLOOKUP(C362,FS_SIZE!$B$1:$C$551,2,0)),"",VLOOKUP(C362,FS_SIZE!$B$1:$C$551,2,0))</f>
        <v/>
      </c>
      <c r="H3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2" s="174" t="str"/>
      <c r="J362" s="175">
        <f>IF(IFERROR(I362,"")="","",INDIRECT(I362))</f>
        <v/>
      </c>
      <c r="BL362" s="162" t="n"/>
    </row>
    <row customHeight="1" ht="12.8" r="363" s="115">
      <c r="A363" s="168">
        <f>IF(ISBLANK($B363),"",ROW()-2)</f>
        <v/>
      </c>
      <c r="B363" s="169" t="inlineStr">
        <is>
          <t>DevAppls</t>
        </is>
      </c>
      <c r="C363" s="170" t="n"/>
      <c r="D363" s="171" t="n"/>
      <c r="E363" s="170" t="n"/>
      <c r="F363" s="170" t="n"/>
      <c r="G363" s="172">
        <f>IF(ISNA(VLOOKUP(C363,FS_SIZE!$B$1:$C$551,2,0)),"",VLOOKUP(C363,FS_SIZE!$B$1:$C$551,2,0))</f>
        <v/>
      </c>
      <c r="H3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3" s="174" t="str"/>
      <c r="J363" s="175">
        <f>IF(IFERROR(I363,"")="","",INDIRECT(I363))</f>
        <v/>
      </c>
      <c r="BL363" s="162" t="n"/>
    </row>
    <row customHeight="1" ht="12.8" r="364" s="115">
      <c r="A364" s="168">
        <f>IF(ISBLANK($B364),"",ROW()-2)</f>
        <v/>
      </c>
      <c r="B364" s="169" t="inlineStr">
        <is>
          <t>DevAppls</t>
        </is>
      </c>
      <c r="C364" s="170" t="n"/>
      <c r="D364" s="171" t="n"/>
      <c r="E364" s="170" t="n"/>
      <c r="F364" s="170" t="n"/>
      <c r="G364" s="172">
        <f>IF(ISNA(VLOOKUP(C364,FS_SIZE!$B$1:$C$551,2,0)),"",VLOOKUP(C364,FS_SIZE!$B$1:$C$551,2,0))</f>
        <v/>
      </c>
      <c r="H3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4" s="174" t="str"/>
      <c r="J364" s="175">
        <f>IF(IFERROR(I364,"")="","",INDIRECT(I364))</f>
        <v/>
      </c>
      <c r="BL364" s="162" t="n"/>
    </row>
    <row customHeight="1" ht="12.8" r="365" s="115">
      <c r="A365" s="168">
        <f>IF(ISBLANK($B365),"",ROW()-2)</f>
        <v/>
      </c>
      <c r="B365" s="169" t="inlineStr">
        <is>
          <t>DevAppls</t>
        </is>
      </c>
      <c r="C365" s="170" t="n"/>
      <c r="D365" s="171" t="n"/>
      <c r="E365" s="170" t="n"/>
      <c r="F365" s="170" t="n"/>
      <c r="G365" s="172">
        <f>IF(ISNA(VLOOKUP(C365,FS_SIZE!$B$1:$C$551,2,0)),"",VLOOKUP(C365,FS_SIZE!$B$1:$C$551,2,0))</f>
        <v/>
      </c>
      <c r="H3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5" s="174" t="str"/>
      <c r="J365" s="175">
        <f>IF(IFERROR(I365,"")="","",INDIRECT(I365))</f>
        <v/>
      </c>
      <c r="BL365" s="162" t="n"/>
    </row>
    <row customHeight="1" ht="12.8" r="366" s="115">
      <c r="A366" s="168">
        <f>IF(ISBLANK($B366),"",ROW()-2)</f>
        <v/>
      </c>
      <c r="B366" s="169" t="inlineStr">
        <is>
          <t>DevAppls</t>
        </is>
      </c>
      <c r="C366" s="170" t="n"/>
      <c r="D366" s="171" t="n"/>
      <c r="E366" s="170" t="n"/>
      <c r="F366" s="170" t="n"/>
      <c r="G366" s="172">
        <f>IF(ISNA(VLOOKUP(C366,FS_SIZE!$B$1:$C$551,2,0)),"",VLOOKUP(C366,FS_SIZE!$B$1:$C$551,2,0))</f>
        <v/>
      </c>
      <c r="H3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6" s="174" t="str"/>
      <c r="J366" s="175">
        <f>IF(IFERROR(I366,"")="","",INDIRECT(I366))</f>
        <v/>
      </c>
      <c r="BL366" s="162" t="n"/>
    </row>
    <row customHeight="1" ht="12.8" r="367" s="115">
      <c r="A367" s="168">
        <f>IF(ISBLANK($B367),"",ROW()-2)</f>
        <v/>
      </c>
      <c r="B367" s="169" t="inlineStr">
        <is>
          <t>DevAppls</t>
        </is>
      </c>
      <c r="C367" s="170" t="n"/>
      <c r="D367" s="171" t="n"/>
      <c r="E367" s="170" t="n"/>
      <c r="F367" s="170" t="n"/>
      <c r="G367" s="172">
        <f>IF(ISNA(VLOOKUP(C367,FS_SIZE!$B$1:$C$551,2,0)),"",VLOOKUP(C367,FS_SIZE!$B$1:$C$551,2,0))</f>
        <v/>
      </c>
      <c r="H3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7" s="174" t="str"/>
      <c r="J367" s="175">
        <f>IF(IFERROR(I367,"")="","",INDIRECT(I367))</f>
        <v/>
      </c>
      <c r="BL367" s="162" t="n"/>
    </row>
    <row customHeight="1" ht="12.8" r="368" s="115">
      <c r="A368" s="168">
        <f>IF(ISBLANK($B368),"",ROW()-2)</f>
        <v/>
      </c>
      <c r="B368" s="169" t="inlineStr">
        <is>
          <t>DevAppls</t>
        </is>
      </c>
      <c r="C368" s="170" t="n"/>
      <c r="D368" s="171" t="n"/>
      <c r="E368" s="170" t="n"/>
      <c r="F368" s="170" t="n"/>
      <c r="G368" s="172">
        <f>IF(ISNA(VLOOKUP(C368,FS_SIZE!$B$1:$C$551,2,0)),"",VLOOKUP(C368,FS_SIZE!$B$1:$C$551,2,0))</f>
        <v/>
      </c>
      <c r="H3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8" s="174" t="str"/>
      <c r="J368" s="175">
        <f>IF(IFERROR(I368,"")="","",INDIRECT(I368))</f>
        <v/>
      </c>
      <c r="BL368" s="162" t="n"/>
    </row>
    <row customHeight="1" ht="12.8" r="369" s="115">
      <c r="A369" s="168">
        <f>IF(ISBLANK($B369),"",ROW()-2)</f>
        <v/>
      </c>
      <c r="B369" s="169" t="inlineStr">
        <is>
          <t>DevAppls</t>
        </is>
      </c>
      <c r="C369" s="170" t="n"/>
      <c r="D369" s="171" t="n"/>
      <c r="E369" s="170" t="n"/>
      <c r="F369" s="170" t="n"/>
      <c r="G369" s="172">
        <f>IF(ISNA(VLOOKUP(C369,FS_SIZE!$B$1:$C$551,2,0)),"",VLOOKUP(C369,FS_SIZE!$B$1:$C$551,2,0))</f>
        <v/>
      </c>
      <c r="H3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69" s="174" t="str"/>
      <c r="J369" s="175">
        <f>IF(IFERROR(I369,"")="","",INDIRECT(I369))</f>
        <v/>
      </c>
      <c r="BL369" s="162" t="n"/>
    </row>
    <row customHeight="1" ht="12.8" r="370" s="115">
      <c r="A370" s="168">
        <f>IF(ISBLANK($B370),"",ROW()-2)</f>
        <v/>
      </c>
      <c r="B370" s="169" t="inlineStr">
        <is>
          <t>DevTools</t>
        </is>
      </c>
      <c r="C370" s="170" t="n"/>
      <c r="D370" s="171" t="n"/>
      <c r="E370" s="170" t="n"/>
      <c r="F370" s="170" t="n"/>
      <c r="G370" s="172">
        <f>IF(ISNA(VLOOKUP(C370,FS_SIZE!$B$1:$C$551,2,0)),"",VLOOKUP(C370,FS_SIZE!$B$1:$C$551,2,0))</f>
        <v/>
      </c>
      <c r="H3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0" s="174" t="str"/>
      <c r="J370" s="175">
        <f>IF(IFERROR(I370,"")="","",INDIRECT(I370))</f>
        <v/>
      </c>
      <c r="BL370" s="162" t="n"/>
    </row>
    <row customHeight="1" ht="12.8" r="371" s="115">
      <c r="A371" s="168">
        <f>IF(ISBLANK($B371),"",ROW()-2)</f>
        <v/>
      </c>
      <c r="B371" s="169" t="inlineStr">
        <is>
          <t>DevTools</t>
        </is>
      </c>
      <c r="C371" s="170" t="n"/>
      <c r="D371" s="171" t="n"/>
      <c r="E371" s="170" t="n"/>
      <c r="F371" s="170" t="n"/>
      <c r="G371" s="172">
        <f>IF(ISNA(VLOOKUP(C371,FS_SIZE!$B$1:$C$551,2,0)),"",VLOOKUP(C371,FS_SIZE!$B$1:$C$551,2,0))</f>
        <v/>
      </c>
      <c r="H3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1" s="174" t="str"/>
      <c r="J371" s="175">
        <f>IF(IFERROR(I371,"")="","",INDIRECT(I371))</f>
        <v/>
      </c>
      <c r="BL371" s="162" t="n"/>
    </row>
    <row customHeight="1" ht="12.8" r="372" s="115">
      <c r="A372" s="168">
        <f>IF(ISBLANK($B372),"",ROW()-2)</f>
        <v/>
      </c>
      <c r="B372" s="169" t="inlineStr">
        <is>
          <t>DevTools</t>
        </is>
      </c>
      <c r="C372" s="170" t="n"/>
      <c r="D372" s="171" t="n"/>
      <c r="E372" s="170" t="n"/>
      <c r="F372" s="170" t="n"/>
      <c r="G372" s="172">
        <f>IF(ISNA(VLOOKUP(C372,FS_SIZE!$B$1:$C$551,2,0)),"",VLOOKUP(C372,FS_SIZE!$B$1:$C$551,2,0))</f>
        <v/>
      </c>
      <c r="H3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2" s="174" t="str"/>
      <c r="J372" s="175">
        <f>IF(IFERROR(I372,"")="","",INDIRECT(I372))</f>
        <v/>
      </c>
      <c r="BL372" s="162" t="n"/>
    </row>
    <row customHeight="1" ht="12.8" r="373" s="115">
      <c r="A373" s="168">
        <f>IF(ISBLANK($B373),"",ROW()-2)</f>
        <v/>
      </c>
      <c r="B373" s="169" t="inlineStr">
        <is>
          <t>DevTools</t>
        </is>
      </c>
      <c r="C373" s="170" t="n"/>
      <c r="D373" s="171" t="n"/>
      <c r="E373" s="170" t="n"/>
      <c r="F373" s="170" t="n"/>
      <c r="G373" s="172">
        <f>IF(ISNA(VLOOKUP(C373,FS_SIZE!$B$1:$C$551,2,0)),"",VLOOKUP(C373,FS_SIZE!$B$1:$C$551,2,0))</f>
        <v/>
      </c>
      <c r="H3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3" s="174" t="str"/>
      <c r="J373" s="175">
        <f>IF(IFERROR(I373,"")="","",INDIRECT(I373))</f>
        <v/>
      </c>
      <c r="BL373" s="162" t="n"/>
    </row>
    <row customHeight="1" ht="12.8" r="374" s="115">
      <c r="A374" s="168">
        <f>IF(ISBLANK($B374),"",ROW()-2)</f>
        <v/>
      </c>
      <c r="B374" s="169" t="inlineStr">
        <is>
          <t>DevTools</t>
        </is>
      </c>
      <c r="C374" s="170" t="n"/>
      <c r="D374" s="171" t="n"/>
      <c r="E374" s="170" t="n"/>
      <c r="F374" s="170" t="n"/>
      <c r="G374" s="172">
        <f>IF(ISNA(VLOOKUP(C374,FS_SIZE!$B$1:$C$551,2,0)),"",VLOOKUP(C374,FS_SIZE!$B$1:$C$551,2,0))</f>
        <v/>
      </c>
      <c r="H3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4" s="174" t="str"/>
      <c r="J374" s="175">
        <f>IF(IFERROR(I374,"")="","",INDIRECT(I374))</f>
        <v/>
      </c>
      <c r="BL374" s="162" t="n"/>
    </row>
    <row customHeight="1" ht="12.8" r="375" s="115">
      <c r="A375" s="168">
        <f>IF(ISBLANK($B375),"",ROW()-2)</f>
        <v/>
      </c>
      <c r="B375" s="169" t="inlineStr">
        <is>
          <t>DevTools</t>
        </is>
      </c>
      <c r="C375" s="170" t="n"/>
      <c r="D375" s="171" t="n"/>
      <c r="E375" s="170" t="n"/>
      <c r="F375" s="170" t="n"/>
      <c r="G375" s="172">
        <f>IF(ISNA(VLOOKUP(C375,FS_SIZE!$B$1:$C$551,2,0)),"",VLOOKUP(C375,FS_SIZE!$B$1:$C$551,2,0))</f>
        <v/>
      </c>
      <c r="H3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5" s="174" t="str"/>
      <c r="J375" s="175">
        <f>IF(IFERROR(I375,"")="","",INDIRECT(I375))</f>
        <v/>
      </c>
      <c r="BL375" s="162" t="n"/>
    </row>
    <row customHeight="1" ht="12.8" r="376" s="115">
      <c r="A376" s="168">
        <f>IF(ISBLANK($B376),"",ROW()-2)</f>
        <v/>
      </c>
      <c r="B376" s="169" t="inlineStr">
        <is>
          <t>DevTools</t>
        </is>
      </c>
      <c r="C376" s="170" t="n"/>
      <c r="D376" s="171" t="n"/>
      <c r="E376" s="170" t="n"/>
      <c r="F376" s="170" t="n"/>
      <c r="G376" s="172">
        <f>IF(ISNA(VLOOKUP(C376,FS_SIZE!$B$1:$C$551,2,0)),"",VLOOKUP(C376,FS_SIZE!$B$1:$C$551,2,0))</f>
        <v/>
      </c>
      <c r="H3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6" s="174" t="str"/>
      <c r="J376" s="175">
        <f>IF(IFERROR(I376,"")="","",INDIRECT(I376))</f>
        <v/>
      </c>
      <c r="BL376" s="162" t="n"/>
    </row>
    <row customHeight="1" ht="12.8" r="377" s="115">
      <c r="A377" s="168">
        <f>IF(ISBLANK($B377),"",ROW()-2)</f>
        <v/>
      </c>
      <c r="B377" s="169" t="inlineStr">
        <is>
          <t>DevTools</t>
        </is>
      </c>
      <c r="C377" s="170" t="n"/>
      <c r="D377" s="171" t="n"/>
      <c r="E377" s="170" t="n"/>
      <c r="F377" s="170" t="n"/>
      <c r="G377" s="172">
        <f>IF(ISNA(VLOOKUP(C377,FS_SIZE!$B$1:$C$551,2,0)),"",VLOOKUP(C377,FS_SIZE!$B$1:$C$551,2,0))</f>
        <v/>
      </c>
      <c r="H3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7" s="174" t="str"/>
      <c r="J377" s="175">
        <f>IF(IFERROR(I377,"")="","",INDIRECT(I377))</f>
        <v/>
      </c>
      <c r="BL377" s="162" t="n"/>
    </row>
    <row customHeight="1" ht="12.8" r="378" s="115">
      <c r="A378" s="168">
        <f>IF(ISBLANK($B378),"",ROW()-2)</f>
        <v/>
      </c>
      <c r="B378" s="169" t="inlineStr">
        <is>
          <t>DevTools</t>
        </is>
      </c>
      <c r="C378" s="170" t="n"/>
      <c r="D378" s="171" t="n"/>
      <c r="E378" s="170" t="n"/>
      <c r="F378" s="170" t="n"/>
      <c r="G378" s="172">
        <f>IF(ISNA(VLOOKUP(C378,FS_SIZE!$B$1:$C$551,2,0)),"",VLOOKUP(C378,FS_SIZE!$B$1:$C$551,2,0))</f>
        <v/>
      </c>
      <c r="H3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8" s="174" t="str"/>
      <c r="J378" s="175">
        <f>IF(IFERROR(I378,"")="","",INDIRECT(I378))</f>
        <v/>
      </c>
      <c r="BL378" s="162" t="n"/>
    </row>
    <row customHeight="1" ht="12.8" r="379" s="115">
      <c r="A379" s="168">
        <f>IF(ISBLANK($B379),"",ROW()-2)</f>
        <v/>
      </c>
      <c r="B379" s="169" t="inlineStr">
        <is>
          <t>DevTools</t>
        </is>
      </c>
      <c r="C379" s="170" t="n"/>
      <c r="D379" s="171" t="n"/>
      <c r="E379" s="170" t="n"/>
      <c r="F379" s="170" t="n"/>
      <c r="G379" s="172">
        <f>IF(ISNA(VLOOKUP(C379,FS_SIZE!$B$1:$C$551,2,0)),"",VLOOKUP(C379,FS_SIZE!$B$1:$C$551,2,0))</f>
        <v/>
      </c>
      <c r="H3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79" s="174" t="str"/>
      <c r="J379" s="175">
        <f>IF(IFERROR(I379,"")="","",INDIRECT(I379))</f>
        <v/>
      </c>
      <c r="BL379" s="162" t="n"/>
    </row>
    <row customHeight="1" ht="12.8" r="380" s="115">
      <c r="A380" s="168">
        <f>IF(ISBLANK($B380),"",ROW()-2)</f>
        <v/>
      </c>
      <c r="B380" s="169" t="inlineStr">
        <is>
          <t>DevTools</t>
        </is>
      </c>
      <c r="C380" s="170" t="n"/>
      <c r="D380" s="171" t="n"/>
      <c r="E380" s="170" t="n"/>
      <c r="F380" s="170" t="n"/>
      <c r="G380" s="172">
        <f>IF(ISNA(VLOOKUP(C380,FS_SIZE!$B$1:$C$551,2,0)),"",VLOOKUP(C380,FS_SIZE!$B$1:$C$551,2,0))</f>
        <v/>
      </c>
      <c r="H3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0" s="174" t="str"/>
      <c r="J380" s="175">
        <f>IF(IFERROR(I380,"")="","",INDIRECT(I380))</f>
        <v/>
      </c>
      <c r="BL380" s="162" t="n"/>
    </row>
    <row customHeight="1" ht="12.8" r="381" s="115">
      <c r="A381" s="168">
        <f>IF(ISBLANK($B381),"",ROW()-2)</f>
        <v/>
      </c>
      <c r="B381" s="169" t="inlineStr">
        <is>
          <t>DevTools</t>
        </is>
      </c>
      <c r="C381" s="170" t="n"/>
      <c r="D381" s="171" t="n"/>
      <c r="E381" s="170" t="n"/>
      <c r="F381" s="170" t="n"/>
      <c r="G381" s="172">
        <f>IF(ISNA(VLOOKUP(C381,FS_SIZE!$B$1:$C$551,2,0)),"",VLOOKUP(C381,FS_SIZE!$B$1:$C$551,2,0))</f>
        <v/>
      </c>
      <c r="H3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1" s="174" t="str"/>
      <c r="J381" s="175">
        <f>IF(IFERROR(I381,"")="","",INDIRECT(I381))</f>
        <v/>
      </c>
      <c r="BL381" s="162" t="n"/>
    </row>
    <row customHeight="1" ht="12.8" r="382" s="115">
      <c r="A382" s="168">
        <f>IF(ISBLANK($B382),"",ROW()-2)</f>
        <v/>
      </c>
      <c r="B382" s="169" t="inlineStr">
        <is>
          <t>DevTools</t>
        </is>
      </c>
      <c r="C382" s="170" t="n"/>
      <c r="D382" s="171" t="n"/>
      <c r="E382" s="170" t="n"/>
      <c r="F382" s="170" t="n"/>
      <c r="G382" s="172">
        <f>IF(ISNA(VLOOKUP(C382,FS_SIZE!$B$1:$C$551,2,0)),"",VLOOKUP(C382,FS_SIZE!$B$1:$C$551,2,0))</f>
        <v/>
      </c>
      <c r="H3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2" s="174" t="str"/>
      <c r="J382" s="175">
        <f>IF(IFERROR(I382,"")="","",INDIRECT(I382))</f>
        <v/>
      </c>
      <c r="BL382" s="162" t="n"/>
    </row>
    <row customHeight="1" ht="12.8" r="383" s="115">
      <c r="A383" s="168">
        <f>IF(ISBLANK($B383),"",ROW()-2)</f>
        <v/>
      </c>
      <c r="B383" s="169" t="inlineStr">
        <is>
          <t>DevTools</t>
        </is>
      </c>
      <c r="C383" s="170" t="n"/>
      <c r="D383" s="171" t="n"/>
      <c r="E383" s="170" t="n"/>
      <c r="F383" s="170" t="n"/>
      <c r="G383" s="172">
        <f>IF(ISNA(VLOOKUP(C383,FS_SIZE!$B$1:$C$551,2,0)),"",VLOOKUP(C383,FS_SIZE!$B$1:$C$551,2,0))</f>
        <v/>
      </c>
      <c r="H3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3" s="174" t="str"/>
      <c r="J383" s="175">
        <f>IF(IFERROR(I383,"")="","",INDIRECT(I383))</f>
        <v/>
      </c>
      <c r="BL383" s="162" t="n"/>
    </row>
    <row customHeight="1" ht="12.8" r="384" s="115">
      <c r="A384" s="168">
        <f>IF(ISBLANK($B384),"",ROW()-2)</f>
        <v/>
      </c>
      <c r="B384" s="169" t="inlineStr">
        <is>
          <t>DevTools</t>
        </is>
      </c>
      <c r="C384" s="170" t="n"/>
      <c r="D384" s="171" t="n"/>
      <c r="E384" s="170" t="n"/>
      <c r="F384" s="170" t="n"/>
      <c r="G384" s="172">
        <f>IF(ISNA(VLOOKUP(C384,FS_SIZE!$B$1:$C$551,2,0)),"",VLOOKUP(C384,FS_SIZE!$B$1:$C$551,2,0))</f>
        <v/>
      </c>
      <c r="H3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4" s="174" t="str"/>
      <c r="J384" s="175">
        <f>IF(IFERROR(I384,"")="","",INDIRECT(I384))</f>
        <v/>
      </c>
      <c r="BL384" s="162" t="n"/>
    </row>
    <row customHeight="1" ht="12.8" r="385" s="115">
      <c r="A385" s="168">
        <f>IF(ISBLANK($B385),"",ROW()-2)</f>
        <v/>
      </c>
      <c r="B385" s="169" t="inlineStr">
        <is>
          <t>DevResources</t>
        </is>
      </c>
      <c r="C385" s="170" t="n"/>
      <c r="D385" s="171" t="n"/>
      <c r="E385" s="170" t="n"/>
      <c r="F385" s="170" t="n"/>
      <c r="G385" s="172">
        <f>IF(ISNA(VLOOKUP(C385,FS_SIZE!$B$1:$C$551,2,0)),"",VLOOKUP(C385,FS_SIZE!$B$1:$C$551,2,0))</f>
        <v/>
      </c>
      <c r="H3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5" s="174" t="str"/>
      <c r="J385" s="175">
        <f>IF(IFERROR(I385,"")="","",INDIRECT(I385))</f>
        <v/>
      </c>
      <c r="BL385" s="162" t="n"/>
    </row>
    <row customHeight="1" ht="12.8" r="386" s="115">
      <c r="A386" s="168">
        <f>IF(ISBLANK($B386),"",ROW()-2)</f>
        <v/>
      </c>
      <c r="B386" s="169" t="inlineStr">
        <is>
          <t>EclipseSpace</t>
        </is>
      </c>
      <c r="C386" s="170" t="n"/>
      <c r="D386" s="171" t="n"/>
      <c r="E386" s="170" t="n"/>
      <c r="F386" s="170" t="n"/>
      <c r="G386" s="172">
        <f>IF(ISNA(VLOOKUP(C386,FS_SIZE!$B$1:$C$551,2,0)),"",VLOOKUP(C386,FS_SIZE!$B$1:$C$551,2,0))</f>
        <v/>
      </c>
      <c r="H3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6" s="174" t="str"/>
      <c r="J386" s="175">
        <f>IF(IFERROR(I386,"")="","",INDIRECT(I386))</f>
        <v/>
      </c>
      <c r="BL386" s="162" t="n"/>
    </row>
    <row customHeight="1" ht="12.8" r="387" s="115">
      <c r="A387" s="168">
        <f>IF(ISBLANK($B387),"",ROW()-2)</f>
        <v/>
      </c>
      <c r="B387" s="169" t="inlineStr">
        <is>
          <t>EclipseSpace</t>
        </is>
      </c>
      <c r="C387" s="170" t="n"/>
      <c r="D387" s="171" t="n"/>
      <c r="E387" s="170" t="n"/>
      <c r="F387" s="170" t="n"/>
      <c r="G387" s="172">
        <f>IF(ISNA(VLOOKUP(C387,FS_SIZE!$B$1:$C$551,2,0)),"",VLOOKUP(C387,FS_SIZE!$B$1:$C$551,2,0))</f>
        <v/>
      </c>
      <c r="H3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7" s="174" t="str"/>
      <c r="J387" s="175">
        <f>IF(IFERROR(I387,"")="","",INDIRECT(I387))</f>
        <v/>
      </c>
      <c r="BL387" s="162" t="n"/>
    </row>
    <row customHeight="1" ht="12.8" r="388" s="115">
      <c r="A388" s="168">
        <f>IF(ISBLANK($B388),"",ROW()-2)</f>
        <v/>
      </c>
      <c r="B388" s="169" t="inlineStr">
        <is>
          <t>EclipseSpace</t>
        </is>
      </c>
      <c r="C388" s="170" t="n"/>
      <c r="D388" s="171" t="n"/>
      <c r="E388" s="170" t="n"/>
      <c r="F388" s="170" t="n"/>
      <c r="G388" s="172">
        <f>IF(ISNA(VLOOKUP(C388,FS_SIZE!$B$1:$C$551,2,0)),"",VLOOKUP(C388,FS_SIZE!$B$1:$C$551,2,0))</f>
        <v/>
      </c>
      <c r="H3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8" s="174" t="str"/>
      <c r="J388" s="175">
        <f>IF(IFERROR(I388,"")="","",INDIRECT(I388))</f>
        <v/>
      </c>
      <c r="BL388" s="162" t="n"/>
    </row>
    <row customHeight="1" ht="12.8" r="389" s="115">
      <c r="A389" s="168">
        <f>IF(ISBLANK($B389),"",ROW()-2)</f>
        <v/>
      </c>
      <c r="B389" s="169" t="inlineStr">
        <is>
          <t>EclipseSpace</t>
        </is>
      </c>
      <c r="C389" s="170" t="n"/>
      <c r="D389" s="171" t="n"/>
      <c r="E389" s="170" t="n"/>
      <c r="F389" s="170" t="n"/>
      <c r="G389" s="172">
        <f>IF(ISNA(VLOOKUP(C389,FS_SIZE!$B$1:$C$551,2,0)),"",VLOOKUP(C389,FS_SIZE!$B$1:$C$551,2,0))</f>
        <v/>
      </c>
      <c r="H3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89" s="174" t="str"/>
      <c r="J389" s="175">
        <f>IF(IFERROR(I389,"")="","",INDIRECT(I389))</f>
        <v/>
      </c>
      <c r="BL389" s="162" t="n"/>
    </row>
    <row customHeight="1" ht="12.8" r="390" s="115">
      <c r="A390" s="168">
        <f>IF(ISBLANK($B390),"",ROW()-2)</f>
        <v/>
      </c>
      <c r="B390" s="169" t="inlineStr">
        <is>
          <t>EclipseSpace</t>
        </is>
      </c>
      <c r="C390" s="170" t="n"/>
      <c r="D390" s="171" t="n"/>
      <c r="E390" s="170" t="n"/>
      <c r="F390" s="170" t="n"/>
      <c r="G390" s="172">
        <f>IF(ISNA(VLOOKUP(C390,FS_SIZE!$B$1:$C$551,2,0)),"",VLOOKUP(C390,FS_SIZE!$B$1:$C$551,2,0))</f>
        <v/>
      </c>
      <c r="H3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0" s="174" t="str"/>
      <c r="J390" s="175">
        <f>IF(IFERROR(I390,"")="","",INDIRECT(I390))</f>
        <v/>
      </c>
      <c r="BL390" s="162" t="n"/>
    </row>
    <row customHeight="1" ht="12.8" r="391" s="115">
      <c r="A391" s="168">
        <f>IF(ISBLANK($B391),"",ROW()-2)</f>
        <v/>
      </c>
      <c r="B391" s="169" t="inlineStr">
        <is>
          <t>EclipseSpace</t>
        </is>
      </c>
      <c r="C391" s="170" t="n"/>
      <c r="D391" s="171" t="n"/>
      <c r="E391" s="170" t="n"/>
      <c r="F391" s="170" t="n"/>
      <c r="G391" s="172">
        <f>IF(ISNA(VLOOKUP(C391,FS_SIZE!$B$1:$C$551,2,0)),"",VLOOKUP(C391,FS_SIZE!$B$1:$C$551,2,0))</f>
        <v/>
      </c>
      <c r="H3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1" s="174" t="str"/>
      <c r="J391" s="175">
        <f>IF(IFERROR(I391,"")="","",INDIRECT(I391))</f>
        <v/>
      </c>
      <c r="BL391" s="162" t="n"/>
    </row>
    <row customHeight="1" ht="12.8" r="392" s="115">
      <c r="A392" s="168">
        <f>IF(ISBLANK($B392),"",ROW()-2)</f>
        <v/>
      </c>
      <c r="B392" s="169" t="inlineStr">
        <is>
          <t>EclipseSpace</t>
        </is>
      </c>
      <c r="C392" s="170" t="n"/>
      <c r="D392" s="171" t="n"/>
      <c r="E392" s="170" t="n"/>
      <c r="F392" s="170" t="n"/>
      <c r="G392" s="172">
        <f>IF(ISNA(VLOOKUP(C392,FS_SIZE!$B$1:$C$551,2,0)),"",VLOOKUP(C392,FS_SIZE!$B$1:$C$551,2,0))</f>
        <v/>
      </c>
      <c r="H3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2" s="174" t="str"/>
      <c r="J392" s="175">
        <f>IF(IFERROR(I392,"")="","",INDIRECT(I392))</f>
        <v/>
      </c>
      <c r="BL392" s="162" t="n"/>
    </row>
    <row customHeight="1" ht="12.8" r="393" s="115">
      <c r="A393" s="168">
        <f>IF(ISBLANK($B393),"",ROW()-2)</f>
        <v/>
      </c>
      <c r="B393" s="169" t="inlineStr">
        <is>
          <t>EclipseSpace</t>
        </is>
      </c>
      <c r="C393" s="170" t="n"/>
      <c r="D393" s="171" t="n"/>
      <c r="E393" s="170" t="n"/>
      <c r="F393" s="170" t="n"/>
      <c r="G393" s="172">
        <f>IF(ISNA(VLOOKUP(C393,FS_SIZE!$B$1:$C$551,2,0)),"",VLOOKUP(C393,FS_SIZE!$B$1:$C$551,2,0))</f>
        <v/>
      </c>
      <c r="H3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3" s="174" t="str"/>
      <c r="J393" s="175">
        <f>IF(IFERROR(I393,"")="","",INDIRECT(I393))</f>
        <v/>
      </c>
      <c r="BL393" s="162" t="n"/>
    </row>
    <row customHeight="1" ht="12.8" r="394" s="115">
      <c r="A394" s="168">
        <f>IF(ISBLANK($B394),"",ROW()-2)</f>
        <v/>
      </c>
      <c r="B394" s="169" t="inlineStr">
        <is>
          <t>EclipseSpace</t>
        </is>
      </c>
      <c r="C394" s="170" t="n"/>
      <c r="D394" s="171" t="n"/>
      <c r="E394" s="170" t="n"/>
      <c r="F394" s="170" t="n"/>
      <c r="G394" s="172">
        <f>IF(ISNA(VLOOKUP(C394,FS_SIZE!$B$1:$C$551,2,0)),"",VLOOKUP(C394,FS_SIZE!$B$1:$C$551,2,0))</f>
        <v/>
      </c>
      <c r="H3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4" s="174" t="str"/>
      <c r="J394" s="175">
        <f>IF(IFERROR(I394,"")="","",INDIRECT(I394))</f>
        <v/>
      </c>
      <c r="BL394" s="162" t="n"/>
    </row>
    <row customHeight="1" ht="12.8" r="395" s="115">
      <c r="A395" s="168">
        <f>IF(ISBLANK($B395),"",ROW()-2)</f>
        <v/>
      </c>
      <c r="B395" s="169" t="inlineStr">
        <is>
          <t>EclipseSpace</t>
        </is>
      </c>
      <c r="C395" s="170" t="n"/>
      <c r="D395" s="171" t="n"/>
      <c r="E395" s="170" t="n"/>
      <c r="F395" s="170" t="n"/>
      <c r="G395" s="172">
        <f>IF(ISNA(VLOOKUP(C395,FS_SIZE!$B$1:$C$551,2,0)),"",VLOOKUP(C395,FS_SIZE!$B$1:$C$551,2,0))</f>
        <v/>
      </c>
      <c r="H3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5" s="174" t="str"/>
      <c r="J395" s="175">
        <f>IF(IFERROR(I395,"")="","",INDIRECT(I395))</f>
        <v/>
      </c>
      <c r="BL395" s="162" t="n"/>
    </row>
    <row customHeight="1" ht="12.8" r="396" s="115">
      <c r="A396" s="168">
        <f>IF(ISBLANK($B396),"",ROW()-2)</f>
        <v/>
      </c>
      <c r="B396" s="169" t="inlineStr">
        <is>
          <t>EclipseSpace</t>
        </is>
      </c>
      <c r="C396" s="170" t="n"/>
      <c r="D396" s="171" t="n"/>
      <c r="E396" s="170" t="n"/>
      <c r="F396" s="170" t="n"/>
      <c r="G396" s="172">
        <f>IF(ISNA(VLOOKUP(C396,FS_SIZE!$B$1:$C$551,2,0)),"",VLOOKUP(C396,FS_SIZE!$B$1:$C$551,2,0))</f>
        <v/>
      </c>
      <c r="H3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6" s="174" t="str"/>
      <c r="J396" s="175">
        <f>IF(IFERROR(I396,"")="","",INDIRECT(I396))</f>
        <v/>
      </c>
      <c r="BL396" s="162" t="n"/>
    </row>
    <row customHeight="1" ht="12.8" r="397" s="115">
      <c r="A397" s="168">
        <f>IF(ISBLANK($B397),"",ROW()-2)</f>
        <v/>
      </c>
      <c r="B397" s="169" t="inlineStr">
        <is>
          <t>EclipseSpace</t>
        </is>
      </c>
      <c r="C397" s="170" t="n"/>
      <c r="D397" s="171" t="n"/>
      <c r="E397" s="170" t="n"/>
      <c r="F397" s="170" t="n"/>
      <c r="G397" s="172">
        <f>IF(ISNA(VLOOKUP(C397,FS_SIZE!$B$1:$C$551,2,0)),"",VLOOKUP(C397,FS_SIZE!$B$1:$C$551,2,0))</f>
        <v/>
      </c>
      <c r="H3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7" s="174" t="str"/>
      <c r="J397" s="175">
        <f>IF(IFERROR(I397,"")="","",INDIRECT(I397))</f>
        <v/>
      </c>
      <c r="BL397" s="162" t="n"/>
    </row>
    <row customHeight="1" ht="12.8" r="398" s="115">
      <c r="A398" s="168">
        <f>IF(ISBLANK($B398),"",ROW()-2)</f>
        <v/>
      </c>
      <c r="B398" s="169" t="inlineStr">
        <is>
          <t>DevAppls</t>
        </is>
      </c>
      <c r="C398" s="193" t="n"/>
      <c r="D398" s="171" t="n"/>
      <c r="E398" s="170" t="n"/>
      <c r="F398" s="170" t="n"/>
      <c r="G398" s="172">
        <f>IF(ISNA(VLOOKUP(C398,FS_SIZE!$B$1:$C$551,2,0)),"",VLOOKUP(C398,FS_SIZE!$B$1:$C$551,2,0))</f>
        <v/>
      </c>
      <c r="H3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8" s="174" t="str"/>
      <c r="J398" s="175">
        <f>IF(IFERROR(I398,"")="","",INDIRECT(I398))</f>
        <v/>
      </c>
      <c r="BL398" s="162" t="n"/>
    </row>
    <row customHeight="1" ht="12.8" r="399" s="115">
      <c r="A399" s="168">
        <f>IF(ISBLANK($B399),"",ROW()-2)</f>
        <v/>
      </c>
      <c r="B399" s="169" t="inlineStr">
        <is>
          <t>DevLibrary</t>
        </is>
      </c>
      <c r="C399" s="170" t="n"/>
      <c r="D399" s="171" t="n"/>
      <c r="E399" s="170" t="n"/>
      <c r="F399" s="170" t="n"/>
      <c r="G399" s="172">
        <f>IF(ISNA(VLOOKUP(C399,FS_SIZE!$B$1:$C$551,2,0)),"",VLOOKUP(C399,FS_SIZE!$B$1:$C$551,2,0))</f>
        <v/>
      </c>
      <c r="H3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399" s="174" t="str"/>
      <c r="J399" s="175">
        <f>IF(IFERROR(I399,"")="","",INDIRECT(I399))</f>
        <v/>
      </c>
      <c r="BL399" s="162" t="n"/>
    </row>
    <row customHeight="1" ht="12.8" r="400" s="115">
      <c r="A400" s="168">
        <f>IF(ISBLANK($B400),"",ROW()-2)</f>
        <v/>
      </c>
      <c r="B400" s="169" t="inlineStr">
        <is>
          <t>DevLibrary</t>
        </is>
      </c>
      <c r="C400" s="170" t="n"/>
      <c r="D400" s="171" t="n"/>
      <c r="E400" s="170" t="n"/>
      <c r="F400" s="170" t="n"/>
      <c r="G400" s="172">
        <f>IF(ISNA(VLOOKUP(C400,FS_SIZE!$B$1:$C$551,2,0)),"",VLOOKUP(C400,FS_SIZE!$B$1:$C$551,2,0))</f>
        <v/>
      </c>
      <c r="H4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0" s="174" t="str"/>
      <c r="J400" s="175">
        <f>IF(IFERROR(I400,"")="","",INDIRECT(I400))</f>
        <v/>
      </c>
      <c r="BL400" s="162" t="n"/>
    </row>
    <row customHeight="1" ht="12.8" r="401" s="115">
      <c r="A401" s="168">
        <f>IF(ISBLANK($B401),"",ROW()-2)</f>
        <v/>
      </c>
      <c r="B401" s="169" t="inlineStr">
        <is>
          <t>DevLibrary</t>
        </is>
      </c>
      <c r="C401" s="170" t="n"/>
      <c r="D401" s="171" t="n"/>
      <c r="E401" s="170" t="n"/>
      <c r="F401" s="170" t="n"/>
      <c r="G401" s="172">
        <f>IF(ISNA(VLOOKUP(C401,FS_SIZE!$B$1:$C$551,2,0)),"",VLOOKUP(C401,FS_SIZE!$B$1:$C$551,2,0))</f>
        <v/>
      </c>
      <c r="H4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1" s="174" t="str"/>
      <c r="J401" s="175">
        <f>IF(IFERROR(I401,"")="","",INDIRECT(I401))</f>
        <v/>
      </c>
      <c r="BL401" s="162" t="n"/>
    </row>
    <row customHeight="1" ht="12.8" r="402" s="115">
      <c r="A402" s="168">
        <f>IF(ISBLANK($B402),"",ROW()-2)</f>
        <v/>
      </c>
      <c r="B402" s="169" t="inlineStr">
        <is>
          <t>DevLibrary</t>
        </is>
      </c>
      <c r="C402" s="170" t="n"/>
      <c r="D402" s="171" t="n"/>
      <c r="E402" s="170" t="n"/>
      <c r="F402" s="170" t="n"/>
      <c r="G402" s="172">
        <f>IF(ISNA(VLOOKUP(C402,FS_SIZE!$B$1:$C$551,2,0)),"",VLOOKUP(C402,FS_SIZE!$B$1:$C$551,2,0))</f>
        <v/>
      </c>
      <c r="H4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2" s="174" t="str"/>
      <c r="J402" s="175">
        <f>IF(IFERROR(I402,"")="","",INDIRECT(I402))</f>
        <v/>
      </c>
      <c r="BL402" s="162" t="n"/>
    </row>
    <row customHeight="1" ht="12.8" r="403" s="115">
      <c r="A403" s="168">
        <f>IF(ISBLANK($B403),"",ROW()-2)</f>
        <v/>
      </c>
      <c r="B403" s="169" t="inlineStr">
        <is>
          <t>DevLibrary</t>
        </is>
      </c>
      <c r="C403" s="170" t="n"/>
      <c r="D403" s="171" t="n"/>
      <c r="E403" s="170" t="n"/>
      <c r="F403" s="170" t="n"/>
      <c r="G403" s="172">
        <f>IF(ISNA(VLOOKUP(C403,FS_SIZE!$B$1:$C$551,2,0)),"",VLOOKUP(C403,FS_SIZE!$B$1:$C$551,2,0))</f>
        <v/>
      </c>
      <c r="H4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3" s="174" t="str"/>
      <c r="J403" s="175">
        <f>IF(IFERROR(I403,"")="","",INDIRECT(I403))</f>
        <v/>
      </c>
      <c r="BL403" s="162" t="n"/>
    </row>
    <row customHeight="1" ht="12.8" r="404" s="115">
      <c r="A404" s="168">
        <f>IF(ISBLANK($B404),"",ROW()-2)</f>
        <v/>
      </c>
      <c r="B404" s="169" t="inlineStr">
        <is>
          <t>DevLibrary</t>
        </is>
      </c>
      <c r="C404" s="170" t="n"/>
      <c r="D404" s="171" t="n"/>
      <c r="E404" s="170" t="n"/>
      <c r="F404" s="170" t="n"/>
      <c r="G404" s="172">
        <f>IF(ISNA(VLOOKUP(C404,FS_SIZE!$B$1:$C$551,2,0)),"",VLOOKUP(C404,FS_SIZE!$B$1:$C$551,2,0))</f>
        <v/>
      </c>
      <c r="H4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4" s="174" t="str"/>
      <c r="J404" s="175">
        <f>IF(IFERROR(I404,"")="","",INDIRECT(I404))</f>
        <v/>
      </c>
      <c r="BL404" s="162" t="n"/>
    </row>
    <row customHeight="1" ht="12.8" r="405" s="115">
      <c r="A405" s="168">
        <f>IF(ISBLANK($B405),"",ROW()-2)</f>
        <v/>
      </c>
      <c r="B405" s="169" t="inlineStr">
        <is>
          <t>DevLibrary</t>
        </is>
      </c>
      <c r="C405" s="170" t="n"/>
      <c r="D405" s="171" t="n"/>
      <c r="E405" s="170" t="n"/>
      <c r="F405" s="170" t="n"/>
      <c r="G405" s="172">
        <f>IF(ISNA(VLOOKUP(C405,FS_SIZE!$B$1:$C$551,2,0)),"",VLOOKUP(C405,FS_SIZE!$B$1:$C$551,2,0))</f>
        <v/>
      </c>
      <c r="H4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5" s="174" t="str"/>
      <c r="J405" s="175">
        <f>IF(IFERROR(I405,"")="","",INDIRECT(I405))</f>
        <v/>
      </c>
      <c r="BL405" s="162" t="n"/>
    </row>
    <row customHeight="1" ht="12.8" r="406" s="115">
      <c r="A406" s="168">
        <f>IF(ISBLANK($B406),"",ROW()-2)</f>
        <v/>
      </c>
      <c r="B406" s="169" t="inlineStr">
        <is>
          <t>DevLibrary</t>
        </is>
      </c>
      <c r="C406" s="170" t="n"/>
      <c r="D406" s="171" t="n"/>
      <c r="E406" s="170" t="n"/>
      <c r="F406" s="170" t="n"/>
      <c r="G406" s="172">
        <f>IF(ISNA(VLOOKUP(C406,FS_SIZE!$B$1:$C$551,2,0)),"",VLOOKUP(C406,FS_SIZE!$B$1:$C$551,2,0))</f>
        <v/>
      </c>
      <c r="H4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6" s="174" t="str"/>
      <c r="J406" s="175">
        <f>IF(IFERROR(I406,"")="","",INDIRECT(I406))</f>
        <v/>
      </c>
      <c r="BL406" s="162" t="n"/>
    </row>
    <row customHeight="1" ht="12.8" r="407" s="115">
      <c r="A407" s="168">
        <f>IF(ISBLANK($B407),"",ROW()-2)</f>
        <v/>
      </c>
      <c r="B407" s="169" t="inlineStr">
        <is>
          <t>DevLibrary</t>
        </is>
      </c>
      <c r="C407" s="170" t="n"/>
      <c r="D407" s="171" t="n"/>
      <c r="E407" s="170" t="n"/>
      <c r="F407" s="170" t="n"/>
      <c r="G407" s="172">
        <f>IF(ISNA(VLOOKUP(C407,FS_SIZE!$B$1:$C$551,2,0)),"",VLOOKUP(C407,FS_SIZE!$B$1:$C$551,2,0))</f>
        <v/>
      </c>
      <c r="H4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7" s="174" t="str"/>
      <c r="J407" s="175">
        <f>IF(IFERROR(I407,"")="","",INDIRECT(I407))</f>
        <v/>
      </c>
      <c r="BL407" s="162" t="n"/>
    </row>
    <row customHeight="1" ht="12.8" r="408" s="115">
      <c r="A408" s="168">
        <f>IF(ISBLANK($B408),"",ROW()-2)</f>
        <v/>
      </c>
      <c r="B408" s="169" t="inlineStr">
        <is>
          <t>DevLibrary</t>
        </is>
      </c>
      <c r="C408" s="170" t="n"/>
      <c r="D408" s="171" t="n"/>
      <c r="E408" s="170" t="n"/>
      <c r="F408" s="170" t="n"/>
      <c r="G408" s="172">
        <f>IF(ISNA(VLOOKUP(C408,FS_SIZE!$B$1:$C$551,2,0)),"",VLOOKUP(C408,FS_SIZE!$B$1:$C$551,2,0))</f>
        <v/>
      </c>
      <c r="H4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8" s="174" t="str"/>
      <c r="J408" s="175">
        <f>IF(IFERROR(I408,"")="","",INDIRECT(I408))</f>
        <v/>
      </c>
      <c r="BL408" s="162" t="n"/>
    </row>
    <row customHeight="1" ht="12.8" r="409" s="115">
      <c r="A409" s="168">
        <f>IF(ISBLANK($B409),"",ROW()-2)</f>
        <v/>
      </c>
      <c r="B409" s="169" t="inlineStr">
        <is>
          <t>DevAppls</t>
        </is>
      </c>
      <c r="C409" s="170" t="n"/>
      <c r="D409" s="171" t="n"/>
      <c r="E409" s="170" t="n"/>
      <c r="F409" s="170" t="n"/>
      <c r="G409" s="172">
        <f>IF(ISNA(VLOOKUP(C409,FS_SIZE!$B$1:$C$551,2,0)),"",VLOOKUP(C409,FS_SIZE!$B$1:$C$551,2,0))</f>
        <v/>
      </c>
      <c r="H4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09" s="174" t="str"/>
      <c r="J409" s="175">
        <f>IF(IFERROR(I409,"")="","",INDIRECT(I409))</f>
        <v/>
      </c>
      <c r="BL409" s="162" t="n"/>
    </row>
    <row customHeight="1" ht="12.8" r="410" s="115">
      <c r="A410" s="168">
        <f>IF(ISBLANK($B410),"",ROW()-2)</f>
        <v/>
      </c>
      <c r="B410" s="169" t="inlineStr">
        <is>
          <t>DevAppls</t>
        </is>
      </c>
      <c r="C410" s="170" t="n"/>
      <c r="D410" s="171" t="n"/>
      <c r="E410" s="170" t="n"/>
      <c r="F410" s="170" t="n"/>
      <c r="G410" s="172">
        <f>IF(ISNA(VLOOKUP(C410,FS_SIZE!$B$1:$C$551,2,0)),"",VLOOKUP(C410,FS_SIZE!$B$1:$C$551,2,0))</f>
        <v/>
      </c>
      <c r="H4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0" s="174" t="str"/>
      <c r="J410" s="175">
        <f>IF(IFERROR(I410,"")="","",INDIRECT(I410))</f>
        <v/>
      </c>
      <c r="BL410" s="162" t="n"/>
    </row>
    <row customHeight="1" ht="12.8" r="411" s="115">
      <c r="A411" s="168">
        <f>IF(ISBLANK($B411),"",ROW()-2)</f>
        <v/>
      </c>
      <c r="B411" s="169" t="inlineStr">
        <is>
          <t>DevAppls</t>
        </is>
      </c>
      <c r="C411" s="170" t="n"/>
      <c r="D411" s="171" t="n"/>
      <c r="E411" s="170" t="n"/>
      <c r="F411" s="170" t="n"/>
      <c r="G411" s="172">
        <f>IF(ISNA(VLOOKUP(C411,FS_SIZE!$B$1:$C$551,2,0)),"",VLOOKUP(C411,FS_SIZE!$B$1:$C$551,2,0))</f>
        <v/>
      </c>
      <c r="H4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1" s="174" t="str"/>
      <c r="J411" s="175">
        <f>IF(IFERROR(I411,"")="","",INDIRECT(I411))</f>
        <v/>
      </c>
      <c r="BL411" s="162" t="n"/>
    </row>
    <row customHeight="1" ht="12.8" r="412" s="115">
      <c r="A412" s="168">
        <f>IF(ISBLANK($B412),"",ROW()-2)</f>
        <v/>
      </c>
      <c r="B412" s="169" t="inlineStr">
        <is>
          <t>DevAppls</t>
        </is>
      </c>
      <c r="C412" s="170" t="n"/>
      <c r="D412" s="171" t="n"/>
      <c r="E412" s="170" t="n"/>
      <c r="F412" s="170" t="n"/>
      <c r="G412" s="172">
        <f>IF(ISNA(VLOOKUP(C412,FS_SIZE!$B$1:$C$551,2,0)),"",VLOOKUP(C412,FS_SIZE!$B$1:$C$551,2,0))</f>
        <v/>
      </c>
      <c r="H4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2" s="174" t="str"/>
      <c r="J412" s="175">
        <f>IF(IFERROR(I412,"")="","",INDIRECT(I412))</f>
        <v/>
      </c>
      <c r="BL412" s="162" t="n"/>
    </row>
    <row customHeight="1" ht="12.8" r="413" s="115">
      <c r="A413" s="168">
        <f>IF(ISBLANK($B413),"",ROW()-2)</f>
        <v/>
      </c>
      <c r="B413" s="169" t="inlineStr">
        <is>
          <t>DevAppls</t>
        </is>
      </c>
      <c r="C413" s="170" t="n"/>
      <c r="D413" s="171" t="n"/>
      <c r="E413" s="170" t="n"/>
      <c r="F413" s="170" t="n"/>
      <c r="G413" s="172">
        <f>IF(ISNA(VLOOKUP(C413,FS_SIZE!$B$1:$C$551,2,0)),"",VLOOKUP(C413,FS_SIZE!$B$1:$C$551,2,0))</f>
        <v/>
      </c>
      <c r="H4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3" s="174" t="str"/>
      <c r="J413" s="175">
        <f>IF(IFERROR(I413,"")="","",INDIRECT(I413))</f>
        <v/>
      </c>
      <c r="BL413" s="162" t="n"/>
    </row>
    <row customHeight="1" ht="12.8" r="414" s="115">
      <c r="A414" s="168">
        <f>IF(ISBLANK($B414),"",ROW()-2)</f>
        <v/>
      </c>
      <c r="B414" s="169" t="inlineStr">
        <is>
          <t>DevAppls</t>
        </is>
      </c>
      <c r="C414" s="170" t="n"/>
      <c r="D414" s="171" t="n"/>
      <c r="E414" s="170" t="n"/>
      <c r="F414" s="170" t="n"/>
      <c r="G414" s="172">
        <f>IF(ISNA(VLOOKUP(C414,FS_SIZE!$B$1:$C$551,2,0)),"",VLOOKUP(C414,FS_SIZE!$B$1:$C$551,2,0))</f>
        <v/>
      </c>
      <c r="H4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4" s="174" t="str"/>
      <c r="J414" s="175">
        <f>IF(IFERROR(I414,"")="","",INDIRECT(I414))</f>
        <v/>
      </c>
      <c r="BL414" s="162" t="n"/>
    </row>
    <row customHeight="1" ht="12.8" r="415" s="115">
      <c r="A415" s="168">
        <f>IF(ISBLANK($B415),"",ROW()-2)</f>
        <v/>
      </c>
      <c r="B415" s="169" t="inlineStr">
        <is>
          <t>DevAppls</t>
        </is>
      </c>
      <c r="C415" s="170" t="n"/>
      <c r="D415" s="171" t="n"/>
      <c r="E415" s="170" t="n"/>
      <c r="F415" s="170" t="n"/>
      <c r="G415" s="172">
        <f>IF(ISNA(VLOOKUP(C415,FS_SIZE!$B$1:$C$551,2,0)),"",VLOOKUP(C415,FS_SIZE!$B$1:$C$551,2,0))</f>
        <v/>
      </c>
      <c r="H4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5" s="174" t="str"/>
      <c r="J415" s="175">
        <f>IF(IFERROR(I415,"")="","",INDIRECT(I415))</f>
        <v/>
      </c>
      <c r="BL415" s="162" t="n"/>
    </row>
    <row customHeight="1" ht="12.8" r="416" s="115">
      <c r="A416" s="168">
        <f>IF(ISBLANK($B416),"",ROW()-2)</f>
        <v/>
      </c>
      <c r="B416" s="169" t="inlineStr">
        <is>
          <t>DevResources</t>
        </is>
      </c>
      <c r="C416" s="170" t="n"/>
      <c r="D416" s="171" t="n"/>
      <c r="E416" s="170" t="n"/>
      <c r="F416" s="170" t="n"/>
      <c r="G416" s="172">
        <f>IF(ISNA(VLOOKUP(C416,FS_SIZE!$B$1:$C$551,2,0)),"",VLOOKUP(C416,FS_SIZE!$B$1:$C$551,2,0))</f>
        <v/>
      </c>
      <c r="H4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6" s="174" t="str"/>
      <c r="J416" s="175">
        <f>IF(IFERROR(I416,"")="","",INDIRECT(I416))</f>
        <v/>
      </c>
      <c r="BL416" s="162" t="n"/>
    </row>
    <row customHeight="1" ht="12.8" r="417" s="115">
      <c r="A417" s="168">
        <f>IF(ISBLANK($B417),"",ROW()-2)</f>
        <v/>
      </c>
      <c r="B417" s="169" t="inlineStr">
        <is>
          <t>PythonWork</t>
        </is>
      </c>
      <c r="C417" s="170" t="n"/>
      <c r="D417" s="171" t="n"/>
      <c r="E417" s="170" t="n"/>
      <c r="F417" s="170" t="n"/>
      <c r="G417" s="172">
        <f>IF(ISNA(VLOOKUP(C417,FS_SIZE!$B$1:$C$551,2,0)),"",VLOOKUP(C417,FS_SIZE!$B$1:$C$551,2,0))</f>
        <v/>
      </c>
      <c r="H4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7" s="174" t="str"/>
      <c r="J417" s="175">
        <f>IF(IFERROR(I417,"")="","",INDIRECT(I417))</f>
        <v/>
      </c>
      <c r="BL417" s="162" t="n"/>
    </row>
    <row customHeight="1" ht="12.8" r="418" s="115">
      <c r="A418" s="168">
        <f>IF(ISBLANK($B418),"",ROW()-2)</f>
        <v/>
      </c>
      <c r="B418" s="169" t="inlineStr">
        <is>
          <t>PythonWork</t>
        </is>
      </c>
      <c r="C418" s="170" t="n"/>
      <c r="D418" s="171" t="n"/>
      <c r="E418" s="170" t="n"/>
      <c r="F418" s="170" t="n"/>
      <c r="G418" s="172">
        <f>IF(ISNA(VLOOKUP(C418,FS_SIZE!$B$1:$C$551,2,0)),"",VLOOKUP(C418,FS_SIZE!$B$1:$C$551,2,0))</f>
        <v/>
      </c>
      <c r="H4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8" s="174" t="str"/>
      <c r="J418" s="175">
        <f>IF(IFERROR(I418,"")="","",INDIRECT(I418))</f>
        <v/>
      </c>
      <c r="BL418" s="162" t="n"/>
    </row>
    <row customHeight="1" ht="12.8" r="419" s="115">
      <c r="A419" s="168">
        <f>IF(ISBLANK($B419),"",ROW()-2)</f>
        <v/>
      </c>
      <c r="B419" s="169" t="inlineStr">
        <is>
          <t>PythonWork</t>
        </is>
      </c>
      <c r="C419" s="170" t="n"/>
      <c r="D419" s="171" t="n"/>
      <c r="E419" s="170" t="n"/>
      <c r="F419" s="170" t="n"/>
      <c r="G419" s="172">
        <f>IF(ISNA(VLOOKUP(C419,FS_SIZE!$B$1:$C$551,2,0)),"",VLOOKUP(C419,FS_SIZE!$B$1:$C$551,2,0))</f>
        <v/>
      </c>
      <c r="H4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19" s="174" t="str"/>
      <c r="J419" s="175">
        <f>IF(IFERROR(I419,"")="","",INDIRECT(I419))</f>
        <v/>
      </c>
      <c r="BL419" s="162" t="n"/>
    </row>
    <row customHeight="1" ht="12.8" r="420" s="115">
      <c r="A420" s="168">
        <f>IF(ISBLANK($B420),"",ROW()-2)</f>
        <v/>
      </c>
      <c r="B420" s="169" t="inlineStr">
        <is>
          <t>DevAppls</t>
        </is>
      </c>
      <c r="C420" s="170" t="n"/>
      <c r="D420" s="171" t="n"/>
      <c r="E420" s="170" t="n"/>
      <c r="F420" s="170" t="n"/>
      <c r="G420" s="172">
        <f>IF(ISNA(VLOOKUP(C420,FS_SIZE!$B$1:$C$551,2,0)),"",VLOOKUP(C420,FS_SIZE!$B$1:$C$551,2,0))</f>
        <v/>
      </c>
      <c r="H4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0" s="174" t="str"/>
      <c r="J420" s="175">
        <f>IF(IFERROR(I420,"")="","",INDIRECT(I420))</f>
        <v/>
      </c>
      <c r="BL420" s="162" t="n"/>
    </row>
    <row customHeight="1" ht="12.8" r="421" s="115">
      <c r="A421" s="168">
        <f>IF(ISBLANK($B421),"",ROW()-2)</f>
        <v/>
      </c>
      <c r="B421" s="169" t="inlineStr">
        <is>
          <t>DevResources</t>
        </is>
      </c>
      <c r="C421" s="170" t="n"/>
      <c r="D421" s="171" t="n"/>
      <c r="E421" s="170" t="n"/>
      <c r="F421" s="170" t="n"/>
      <c r="G421" s="172">
        <f>IF(ISNA(VLOOKUP(C421,FS_SIZE!$B$1:$C$551,2,0)),"",VLOOKUP(C421,FS_SIZE!$B$1:$C$551,2,0))</f>
        <v/>
      </c>
      <c r="H4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1" s="174" t="str"/>
      <c r="J421" s="175">
        <f>IF(IFERROR(I421,"")="","",INDIRECT(I421))</f>
        <v/>
      </c>
      <c r="BL421" s="162" t="n"/>
    </row>
    <row customHeight="1" ht="12.8" r="422" s="115">
      <c r="A422" s="168">
        <f>IF(ISBLANK($B422),"",ROW()-2)</f>
        <v/>
      </c>
      <c r="B422" s="169" t="inlineStr">
        <is>
          <t>DevAppls</t>
        </is>
      </c>
      <c r="C422" s="170" t="n"/>
      <c r="D422" s="171" t="n"/>
      <c r="E422" s="170" t="n"/>
      <c r="F422" s="170" t="n"/>
      <c r="G422" s="172">
        <f>IF(ISNA(VLOOKUP(C422,FS_SIZE!$B$1:$C$551,2,0)),"",VLOOKUP(C422,FS_SIZE!$B$1:$C$551,2,0))</f>
        <v/>
      </c>
      <c r="H4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2" s="174" t="str"/>
      <c r="J422" s="175">
        <f>IF(IFERROR(I422,"")="","",INDIRECT(I422))</f>
        <v/>
      </c>
      <c r="BL422" s="162" t="n"/>
    </row>
    <row customHeight="1" ht="12.8" r="423" s="115">
      <c r="A423" s="168">
        <f>IF(ISBLANK($B423),"",ROW()-2)</f>
        <v/>
      </c>
      <c r="B423" s="169" t="inlineStr">
        <is>
          <t>DevAppls</t>
        </is>
      </c>
      <c r="C423" s="170" t="n"/>
      <c r="D423" s="171" t="n"/>
      <c r="E423" s="170" t="n"/>
      <c r="F423" s="170" t="n"/>
      <c r="G423" s="172">
        <f>IF(ISNA(VLOOKUP(C423,FS_SIZE!$B$1:$C$551,2,0)),"",VLOOKUP(C423,FS_SIZE!$B$1:$C$551,2,0))</f>
        <v/>
      </c>
      <c r="H4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3" s="174" t="str"/>
      <c r="J423" s="175">
        <f>IF(IFERROR(I423,"")="","",INDIRECT(I423))</f>
        <v/>
      </c>
      <c r="BL423" s="162" t="n"/>
    </row>
    <row customHeight="1" ht="12.8" r="424" s="115">
      <c r="A424" s="168">
        <f>IF(ISBLANK($B424),"",ROW()-2)</f>
        <v/>
      </c>
      <c r="B424" s="169" t="inlineStr">
        <is>
          <t>DevAppls</t>
        </is>
      </c>
      <c r="C424" s="193" t="n"/>
      <c r="D424" s="171" t="n"/>
      <c r="E424" s="170" t="n"/>
      <c r="F424" s="170" t="n"/>
      <c r="G424" s="172">
        <f>IF(ISNA(VLOOKUP(C424,FS_SIZE!$B$1:$C$551,2,0)),"",VLOOKUP(C424,FS_SIZE!$B$1:$C$551,2,0))</f>
        <v/>
      </c>
      <c r="H4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4" s="174" t="str"/>
      <c r="J424" s="175">
        <f>IF(IFERROR(I424,"")="","",INDIRECT(I424))</f>
        <v/>
      </c>
      <c r="BL424" s="162" t="n"/>
    </row>
    <row customHeight="1" ht="12.8" r="425" s="115">
      <c r="A425" s="168">
        <f>IF(ISBLANK($B425),"",ROW()-2)</f>
        <v/>
      </c>
      <c r="B425" s="169" t="inlineStr">
        <is>
          <t>DevAppls</t>
        </is>
      </c>
      <c r="C425" s="170" t="n"/>
      <c r="D425" s="171" t="n"/>
      <c r="E425" s="170" t="n"/>
      <c r="F425" s="170" t="n"/>
      <c r="G425" s="172">
        <f>IF(ISNA(VLOOKUP(C425,FS_SIZE!$B$1:$C$551,2,0)),"",VLOOKUP(C425,FS_SIZE!$B$1:$C$551,2,0))</f>
        <v/>
      </c>
      <c r="H4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5" s="174" t="str"/>
      <c r="J425" s="175">
        <f>IF(IFERROR(I425,"")="","",INDIRECT(I425))</f>
        <v/>
      </c>
      <c r="BL425" s="162" t="n"/>
    </row>
    <row customHeight="1" ht="12.8" r="426" s="115">
      <c r="A426" s="168">
        <f>IF(ISBLANK($B426),"",ROW()-2)</f>
        <v/>
      </c>
      <c r="B426" s="169" t="inlineStr">
        <is>
          <t>DevAppls</t>
        </is>
      </c>
      <c r="C426" s="170" t="n"/>
      <c r="D426" s="171" t="n"/>
      <c r="E426" s="170" t="n"/>
      <c r="F426" s="170" t="n"/>
      <c r="G426" s="172">
        <f>IF(ISNA(VLOOKUP(C426,FS_SIZE!$B$1:$C$551,2,0)),"",VLOOKUP(C426,FS_SIZE!$B$1:$C$551,2,0))</f>
        <v/>
      </c>
      <c r="H4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6" s="174" t="str"/>
      <c r="J426" s="175">
        <f>IF(IFERROR(I426,"")="","",INDIRECT(I426))</f>
        <v/>
      </c>
      <c r="BL426" s="162" t="n"/>
    </row>
    <row customHeight="1" ht="12.8" r="427" s="115">
      <c r="A427" s="168">
        <f>IF(ISBLANK($B427),"",ROW()-2)</f>
        <v/>
      </c>
      <c r="B427" s="169" t="inlineStr">
        <is>
          <t>DevAppls</t>
        </is>
      </c>
      <c r="C427" s="170" t="n"/>
      <c r="D427" s="171" t="n"/>
      <c r="E427" s="170" t="n"/>
      <c r="F427" s="170" t="n"/>
      <c r="G427" s="172">
        <f>IF(ISNA(VLOOKUP(C427,FS_SIZE!$B$1:$C$551,2,0)),"",VLOOKUP(C427,FS_SIZE!$B$1:$C$551,2,0))</f>
        <v/>
      </c>
      <c r="H4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7" s="174" t="str"/>
      <c r="J427" s="175">
        <f>IF(IFERROR(I427,"")="","",INDIRECT(I427))</f>
        <v/>
      </c>
      <c r="BL427" s="162" t="n"/>
    </row>
    <row customHeight="1" ht="12.8" r="428" s="115">
      <c r="A428" s="168">
        <f>IF(ISBLANK($B428),"",ROW()-2)</f>
        <v/>
      </c>
      <c r="B428" s="169" t="inlineStr">
        <is>
          <t>DevAppls</t>
        </is>
      </c>
      <c r="C428" s="170" t="n"/>
      <c r="D428" s="171" t="n"/>
      <c r="E428" s="170" t="n"/>
      <c r="F428" s="170" t="n"/>
      <c r="G428" s="172">
        <f>IF(ISNA(VLOOKUP(C428,FS_SIZE!$B$1:$C$551,2,0)),"",VLOOKUP(C428,FS_SIZE!$B$1:$C$551,2,0))</f>
        <v/>
      </c>
      <c r="H4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8" s="174" t="str"/>
      <c r="J428" s="175">
        <f>IF(IFERROR(I428,"")="","",INDIRECT(I428))</f>
        <v/>
      </c>
      <c r="BL428" s="162" t="n"/>
    </row>
    <row customHeight="1" ht="12.8" r="429" s="115">
      <c r="A429" s="168">
        <f>IF(ISBLANK($B429),"",ROW()-2)</f>
        <v/>
      </c>
      <c r="B429" s="169" t="inlineStr">
        <is>
          <t>HomeFiles</t>
        </is>
      </c>
      <c r="C429" s="170" t="n"/>
      <c r="D429" s="171" t="n"/>
      <c r="E429" s="170" t="n"/>
      <c r="F429" s="170" t="n"/>
      <c r="G429" s="172">
        <f>IF(ISNA(VLOOKUP(C429,FS_SIZE!$B$1:$C$551,2,0)),"",VLOOKUP(C429,FS_SIZE!$B$1:$C$551,2,0))</f>
        <v/>
      </c>
      <c r="H4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29" s="174" t="str"/>
      <c r="J429" s="175">
        <f>IF(IFERROR(I429,"")="","",INDIRECT(I429))</f>
        <v/>
      </c>
      <c r="BL429" s="162" t="n"/>
    </row>
    <row customHeight="1" ht="12.8" r="430" s="115">
      <c r="A430" s="168">
        <f>IF(ISBLANK($B430),"",ROW()-2)</f>
        <v/>
      </c>
      <c r="B430" s="169" t="inlineStr">
        <is>
          <t>HomeFiles</t>
        </is>
      </c>
      <c r="C430" s="170" t="n"/>
      <c r="D430" s="171" t="n"/>
      <c r="E430" s="170" t="n"/>
      <c r="F430" s="170" t="n"/>
      <c r="G430" s="172">
        <f>IF(ISNA(VLOOKUP(C430,FS_SIZE!$B$1:$C$551,2,0)),"",VLOOKUP(C430,FS_SIZE!$B$1:$C$551,2,0))</f>
        <v/>
      </c>
      <c r="H4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0" s="174" t="str"/>
      <c r="J430" s="175">
        <f>IF(IFERROR(I430,"")="","",INDIRECT(I430))</f>
        <v/>
      </c>
      <c r="BL430" s="162" t="n"/>
    </row>
    <row customHeight="1" ht="12.8" r="431" s="115">
      <c r="A431" s="168">
        <f>IF(ISBLANK($B431),"",ROW()-2)</f>
        <v/>
      </c>
      <c r="B431" s="169" t="inlineStr">
        <is>
          <t>HomeFiles</t>
        </is>
      </c>
      <c r="C431" s="193" t="n"/>
      <c r="D431" s="171" t="n"/>
      <c r="E431" s="170" t="n"/>
      <c r="F431" s="170" t="n"/>
      <c r="G431" s="172">
        <f>IF(ISNA(VLOOKUP(C431,FS_SIZE!$B$1:$C$551,2,0)),"",VLOOKUP(C431,FS_SIZE!$B$1:$C$551,2,0))</f>
        <v/>
      </c>
      <c r="H4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1" s="174" t="str"/>
      <c r="J431" s="175">
        <f>IF(IFERROR(I431,"")="","",INDIRECT(I431))</f>
        <v/>
      </c>
      <c r="BL431" s="162" t="n"/>
    </row>
    <row customHeight="1" ht="12.8" r="432" s="115">
      <c r="A432" s="168">
        <f>IF(ISBLANK($B432),"",ROW()-2)</f>
        <v/>
      </c>
      <c r="B432" s="169" t="inlineStr">
        <is>
          <t>HomeFiles</t>
        </is>
      </c>
      <c r="C432" s="170" t="n"/>
      <c r="D432" s="171" t="n"/>
      <c r="E432" s="170" t="n"/>
      <c r="F432" s="170" t="n"/>
      <c r="G432" s="172">
        <f>IF(ISNA(VLOOKUP(C432,FS_SIZE!$B$1:$C$551,2,0)),"",VLOOKUP(C432,FS_SIZE!$B$1:$C$551,2,0))</f>
        <v/>
      </c>
      <c r="H4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2" s="174" t="str"/>
      <c r="J432" s="175">
        <f>IF(IFERROR(I432,"")="","",INDIRECT(I432))</f>
        <v/>
      </c>
      <c r="BL432" s="162" t="n"/>
    </row>
    <row customHeight="1" ht="12.8" r="433" s="115">
      <c r="A433" s="168">
        <f>IF(ISBLANK($B433),"",ROW()-2)</f>
        <v/>
      </c>
      <c r="B433" s="169" t="inlineStr">
        <is>
          <t>HomeFiles</t>
        </is>
      </c>
      <c r="C433" s="170" t="n"/>
      <c r="D433" s="171" t="n"/>
      <c r="E433" s="170" t="n"/>
      <c r="F433" s="170" t="n"/>
      <c r="G433" s="172">
        <f>IF(ISNA(VLOOKUP(C433,FS_SIZE!$B$1:$C$551,2,0)),"",VLOOKUP(C433,FS_SIZE!$B$1:$C$551,2,0))</f>
        <v/>
      </c>
      <c r="H4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3" s="174" t="str"/>
      <c r="J433" s="175">
        <f>IF(IFERROR(I433,"")="","",INDIRECT(I433))</f>
        <v/>
      </c>
      <c r="BL433" s="162" t="n"/>
    </row>
    <row customHeight="1" ht="12.8" r="434" s="115">
      <c r="A434" s="168">
        <f>IF(ISBLANK($B434),"",ROW()-2)</f>
        <v/>
      </c>
      <c r="B434" s="169" t="inlineStr">
        <is>
          <t>HomeFiles</t>
        </is>
      </c>
      <c r="C434" s="170" t="n"/>
      <c r="D434" s="171" t="n"/>
      <c r="E434" s="170" t="n"/>
      <c r="F434" s="170" t="n"/>
      <c r="G434" s="172">
        <f>IF(ISNA(VLOOKUP(C434,FS_SIZE!$B$1:$C$551,2,0)),"",VLOOKUP(C434,FS_SIZE!$B$1:$C$551,2,0))</f>
        <v/>
      </c>
      <c r="H4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4" s="174" t="str"/>
      <c r="J434" s="175">
        <f>IF(IFERROR(I434,"")="","",INDIRECT(I434))</f>
        <v/>
      </c>
      <c r="BL434" s="162" t="n"/>
    </row>
    <row customHeight="1" ht="12.8" r="435" s="115">
      <c r="A435" s="168">
        <f>IF(ISBLANK($B435),"",ROW()-2)</f>
        <v/>
      </c>
      <c r="B435" s="169" t="inlineStr">
        <is>
          <t>HomeFiles</t>
        </is>
      </c>
      <c r="C435" s="170" t="n"/>
      <c r="D435" s="171" t="n"/>
      <c r="E435" s="170" t="n"/>
      <c r="F435" s="170" t="n"/>
      <c r="G435" s="172">
        <f>IF(ISNA(VLOOKUP(C435,FS_SIZE!$B$1:$C$551,2,0)),"",VLOOKUP(C435,FS_SIZE!$B$1:$C$551,2,0))</f>
        <v/>
      </c>
      <c r="H4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5" s="174" t="str"/>
      <c r="J435" s="175">
        <f>IF(IFERROR(I435,"")="","",INDIRECT(I435))</f>
        <v/>
      </c>
      <c r="BL435" s="162" t="n"/>
    </row>
    <row customHeight="1" ht="12.8" r="436" s="115">
      <c r="A436" s="168">
        <f>IF(ISBLANK($B436),"",ROW()-2)</f>
        <v/>
      </c>
      <c r="B436" s="169" t="inlineStr">
        <is>
          <t>HomeFiles</t>
        </is>
      </c>
      <c r="C436" s="170" t="n"/>
      <c r="D436" s="171" t="n"/>
      <c r="E436" s="170" t="n"/>
      <c r="F436" s="170" t="n"/>
      <c r="G436" s="172">
        <f>IF(ISNA(VLOOKUP(C436,FS_SIZE!$B$1:$C$551,2,0)),"",VLOOKUP(C436,FS_SIZE!$B$1:$C$551,2,0))</f>
        <v/>
      </c>
      <c r="H4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6" s="174" t="str"/>
      <c r="J436" s="175">
        <f>IF(IFERROR(I436,"")="","",INDIRECT(I436))</f>
        <v/>
      </c>
      <c r="BL436" s="162" t="n"/>
    </row>
    <row customHeight="1" ht="12.8" r="437" s="115">
      <c r="A437" s="168">
        <f>IF(ISBLANK($B437),"",ROW()-2)</f>
        <v/>
      </c>
      <c r="B437" s="169" t="inlineStr">
        <is>
          <t>HomeFiles</t>
        </is>
      </c>
      <c r="C437" s="170" t="n"/>
      <c r="D437" s="171" t="n"/>
      <c r="E437" s="170" t="n"/>
      <c r="F437" s="170" t="n"/>
      <c r="G437" s="172">
        <f>IF(ISNA(VLOOKUP(C437,FS_SIZE!$B$1:$C$551,2,0)),"",VLOOKUP(C437,FS_SIZE!$B$1:$C$551,2,0))</f>
        <v/>
      </c>
      <c r="H4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7" s="174" t="str"/>
      <c r="J437" s="175">
        <f>IF(IFERROR(I437,"")="","",INDIRECT(I437))</f>
        <v/>
      </c>
      <c r="BL437" s="162" t="n"/>
    </row>
    <row customHeight="1" ht="12.8" r="438" s="115">
      <c r="A438" s="168">
        <f>IF(ISBLANK($B438),"",ROW()-2)</f>
        <v/>
      </c>
      <c r="B438" s="169" t="inlineStr">
        <is>
          <t>HomeFiles</t>
        </is>
      </c>
      <c r="C438" s="170" t="n"/>
      <c r="D438" s="171" t="n"/>
      <c r="E438" s="170" t="n"/>
      <c r="F438" s="170" t="n"/>
      <c r="G438" s="172">
        <f>IF(ISNA(VLOOKUP(C438,FS_SIZE!$B$1:$C$551,2,0)),"",VLOOKUP(C438,FS_SIZE!$B$1:$C$551,2,0))</f>
        <v/>
      </c>
      <c r="H4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8" s="174" t="str"/>
      <c r="J438" s="175">
        <f>IF(IFERROR(I438,"")="","",INDIRECT(I438))</f>
        <v/>
      </c>
      <c r="BL438" s="162" t="n"/>
    </row>
    <row customHeight="1" ht="12.8" r="439" s="115">
      <c r="A439" s="168">
        <f>IF(ISBLANK($B439),"",ROW()-2)</f>
        <v/>
      </c>
      <c r="B439" s="169" t="inlineStr">
        <is>
          <t>HomeFiles</t>
        </is>
      </c>
      <c r="C439" s="170" t="n"/>
      <c r="D439" s="171" t="n"/>
      <c r="E439" s="170" t="n"/>
      <c r="F439" s="170" t="n"/>
      <c r="G439" s="172">
        <f>IF(ISNA(VLOOKUP(C439,FS_SIZE!$B$1:$C$551,2,0)),"",VLOOKUP(C439,FS_SIZE!$B$1:$C$551,2,0))</f>
        <v/>
      </c>
      <c r="H4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39" s="174" t="str"/>
      <c r="J439" s="175">
        <f>IF(IFERROR(I439,"")="","",INDIRECT(I439))</f>
        <v/>
      </c>
      <c r="BL439" s="162" t="n"/>
    </row>
    <row customHeight="1" ht="12.8" r="440" s="115">
      <c r="A440" s="168">
        <f>IF(ISBLANK($B440),"",ROW()-2)</f>
        <v/>
      </c>
      <c r="B440" s="169" t="inlineStr">
        <is>
          <t>HomeFiles</t>
        </is>
      </c>
      <c r="C440" s="170" t="n"/>
      <c r="D440" s="171" t="n"/>
      <c r="E440" s="170" t="n"/>
      <c r="F440" s="170" t="n"/>
      <c r="G440" s="172">
        <f>IF(ISNA(VLOOKUP(C440,FS_SIZE!$B$1:$C$551,2,0)),"",VLOOKUP(C440,FS_SIZE!$B$1:$C$551,2,0))</f>
        <v/>
      </c>
      <c r="H4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0" s="174" t="str"/>
      <c r="J440" s="175">
        <f>IF(IFERROR(I440,"")="","",INDIRECT(I440))</f>
        <v/>
      </c>
      <c r="BL440" s="162" t="n"/>
    </row>
    <row customHeight="1" ht="12.8" r="441" s="115">
      <c r="A441" s="168">
        <f>IF(ISBLANK($B441),"",ROW()-2)</f>
        <v/>
      </c>
      <c r="B441" s="169" t="inlineStr">
        <is>
          <t>HomeFiles</t>
        </is>
      </c>
      <c r="C441" s="170" t="n"/>
      <c r="D441" s="171" t="n"/>
      <c r="E441" s="170" t="n"/>
      <c r="F441" s="170" t="n"/>
      <c r="G441" s="172">
        <f>IF(ISNA(VLOOKUP(C441,FS_SIZE!$B$1:$C$551,2,0)),"",VLOOKUP(C441,FS_SIZE!$B$1:$C$551,2,0))</f>
        <v/>
      </c>
      <c r="H4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1" s="174" t="str"/>
      <c r="J441" s="175">
        <f>IF(IFERROR(I441,"")="","",INDIRECT(I441))</f>
        <v/>
      </c>
      <c r="BL441" s="162" t="n"/>
    </row>
    <row customHeight="1" ht="12.8" r="442" s="115">
      <c r="A442" s="168">
        <f>IF(ISBLANK($B442),"",ROW()-2)</f>
        <v/>
      </c>
      <c r="B442" s="169" t="inlineStr">
        <is>
          <t>HomeFiles</t>
        </is>
      </c>
      <c r="C442" s="170" t="n"/>
      <c r="D442" s="171" t="n"/>
      <c r="E442" s="170" t="n"/>
      <c r="F442" s="170" t="n"/>
      <c r="G442" s="172">
        <f>IF(ISNA(VLOOKUP(C442,FS_SIZE!$B$1:$C$551,2,0)),"",VLOOKUP(C442,FS_SIZE!$B$1:$C$551,2,0))</f>
        <v/>
      </c>
      <c r="H4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2" s="174" t="str"/>
      <c r="J442" s="175">
        <f>IF(IFERROR(I442,"")="","",INDIRECT(I442))</f>
        <v/>
      </c>
      <c r="BL442" s="162" t="n"/>
    </row>
    <row customHeight="1" ht="12.8" r="443" s="115">
      <c r="A443" s="168">
        <f>IF(ISBLANK($B443),"",ROW()-2)</f>
        <v/>
      </c>
      <c r="B443" s="169" t="inlineStr">
        <is>
          <t>HomeFiles</t>
        </is>
      </c>
      <c r="C443" s="170" t="n"/>
      <c r="D443" s="171" t="n"/>
      <c r="E443" s="170" t="n"/>
      <c r="F443" s="170" t="n"/>
      <c r="G443" s="172">
        <f>IF(ISNA(VLOOKUP(C443,FS_SIZE!$B$1:$C$551,2,0)),"",VLOOKUP(C443,FS_SIZE!$B$1:$C$551,2,0))</f>
        <v/>
      </c>
      <c r="H4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3" s="174" t="str"/>
      <c r="J443" s="175">
        <f>IF(IFERROR(I443,"")="","",INDIRECT(I443))</f>
        <v/>
      </c>
      <c r="BL443" s="162" t="n"/>
    </row>
    <row customHeight="1" ht="12.8" r="444" s="115">
      <c r="A444" s="168">
        <f>IF(ISBLANK($B444),"",ROW()-2)</f>
        <v/>
      </c>
      <c r="B444" s="169" t="inlineStr">
        <is>
          <t>HomeFiles</t>
        </is>
      </c>
      <c r="C444" s="170" t="n"/>
      <c r="D444" s="171" t="n"/>
      <c r="E444" s="170" t="n"/>
      <c r="F444" s="170" t="n"/>
      <c r="G444" s="172">
        <f>IF(ISNA(VLOOKUP(C444,FS_SIZE!$B$1:$C$551,2,0)),"",VLOOKUP(C444,FS_SIZE!$B$1:$C$551,2,0))</f>
        <v/>
      </c>
      <c r="H4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4" s="174" t="str"/>
      <c r="J444" s="175">
        <f>IF(IFERROR(I444,"")="","",INDIRECT(I444))</f>
        <v/>
      </c>
      <c r="BL444" s="162" t="n"/>
    </row>
    <row customHeight="1" ht="12.8" r="445" s="115">
      <c r="A445" s="168">
        <f>IF(ISBLANK($B445),"",ROW()-2)</f>
        <v/>
      </c>
      <c r="B445" s="169" t="inlineStr">
        <is>
          <t>HomeFiles</t>
        </is>
      </c>
      <c r="C445" s="170" t="n"/>
      <c r="D445" s="171" t="n"/>
      <c r="E445" s="170" t="n"/>
      <c r="F445" s="170" t="n"/>
      <c r="G445" s="172">
        <f>IF(ISNA(VLOOKUP(C445,FS_SIZE!$B$1:$C$551,2,0)),"",VLOOKUP(C445,FS_SIZE!$B$1:$C$551,2,0))</f>
        <v/>
      </c>
      <c r="H4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5" s="174" t="str"/>
      <c r="J445" s="175">
        <f>IF(IFERROR(I445,"")="","",INDIRECT(I445))</f>
        <v/>
      </c>
      <c r="BL445" s="162" t="n"/>
    </row>
    <row customHeight="1" ht="12.8" r="446" s="115">
      <c r="A446" s="168">
        <f>IF(ISBLANK($B446),"",ROW()-2)</f>
        <v/>
      </c>
      <c r="B446" s="169" t="inlineStr">
        <is>
          <t>HomeFiles</t>
        </is>
      </c>
      <c r="C446" s="170" t="n"/>
      <c r="D446" s="171" t="n"/>
      <c r="E446" s="170" t="n"/>
      <c r="F446" s="170" t="n"/>
      <c r="G446" s="172">
        <f>IF(ISNA(VLOOKUP(C446,FS_SIZE!$B$1:$C$551,2,0)),"",VLOOKUP(C446,FS_SIZE!$B$1:$C$551,2,0))</f>
        <v/>
      </c>
      <c r="H4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6" s="174" t="str"/>
      <c r="J446" s="175">
        <f>IF(IFERROR(I446,"")="","",INDIRECT(I446))</f>
        <v/>
      </c>
      <c r="BL446" s="162" t="n"/>
    </row>
    <row customHeight="1" ht="12.8" r="447" s="115">
      <c r="A447" s="168">
        <f>IF(ISBLANK($B447),"",ROW()-2)</f>
        <v/>
      </c>
      <c r="B447" s="169" t="inlineStr">
        <is>
          <t>HomeFiles</t>
        </is>
      </c>
      <c r="C447" s="170" t="n"/>
      <c r="D447" s="171" t="n"/>
      <c r="E447" s="170" t="n"/>
      <c r="F447" s="170" t="n"/>
      <c r="G447" s="172">
        <f>IF(ISNA(VLOOKUP(C447,FS_SIZE!$B$1:$C$551,2,0)),"",VLOOKUP(C447,FS_SIZE!$B$1:$C$551,2,0))</f>
        <v/>
      </c>
      <c r="H4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7" s="174" t="str"/>
      <c r="J447" s="175">
        <f>IF(IFERROR(I447,"")="","",INDIRECT(I447))</f>
        <v/>
      </c>
      <c r="BL447" s="162" t="n"/>
    </row>
    <row customHeight="1" ht="12.8" r="448" s="115">
      <c r="A448" s="168">
        <f>IF(ISBLANK($B448),"",ROW()-2)</f>
        <v/>
      </c>
      <c r="B448" s="169" t="inlineStr">
        <is>
          <t>HomeFiles</t>
        </is>
      </c>
      <c r="C448" s="170" t="n"/>
      <c r="D448" s="171" t="n"/>
      <c r="E448" s="170" t="n"/>
      <c r="F448" s="170" t="n"/>
      <c r="G448" s="172">
        <f>IF(ISNA(VLOOKUP(C448,FS_SIZE!$B$1:$C$551,2,0)),"",VLOOKUP(C448,FS_SIZE!$B$1:$C$551,2,0))</f>
        <v/>
      </c>
      <c r="H4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8" s="174" t="str"/>
      <c r="J448" s="175">
        <f>IF(IFERROR(I448,"")="","",INDIRECT(I448))</f>
        <v/>
      </c>
      <c r="BL448" s="162" t="n"/>
    </row>
    <row customHeight="1" ht="12.8" r="449" s="115">
      <c r="A449" s="168">
        <f>IF(ISBLANK($B449),"",ROW()-2)</f>
        <v/>
      </c>
      <c r="B449" s="169" t="inlineStr">
        <is>
          <t>HomeFiles</t>
        </is>
      </c>
      <c r="C449" s="170" t="n"/>
      <c r="D449" s="171" t="n"/>
      <c r="E449" s="170" t="n"/>
      <c r="F449" s="170" t="n"/>
      <c r="G449" s="172">
        <f>IF(ISNA(VLOOKUP(C449,FS_SIZE!$B$1:$C$551,2,0)),"",VLOOKUP(C449,FS_SIZE!$B$1:$C$551,2,0))</f>
        <v/>
      </c>
      <c r="H4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49" s="174" t="str"/>
      <c r="J449" s="175">
        <f>IF(IFERROR(I449,"")="","",INDIRECT(I449))</f>
        <v/>
      </c>
      <c r="BL449" s="162" t="n"/>
    </row>
    <row customHeight="1" ht="12.8" r="450" s="115">
      <c r="A450" s="168">
        <f>IF(ISBLANK($B450),"",ROW()-2)</f>
        <v/>
      </c>
      <c r="B450" s="169" t="inlineStr">
        <is>
          <t>HomeFiles</t>
        </is>
      </c>
      <c r="C450" s="170" t="n"/>
      <c r="D450" s="171" t="n"/>
      <c r="E450" s="170" t="n"/>
      <c r="F450" s="170" t="n"/>
      <c r="G450" s="172">
        <f>IF(ISNA(VLOOKUP(C450,FS_SIZE!$B$1:$C$551,2,0)),"",VLOOKUP(C450,FS_SIZE!$B$1:$C$551,2,0))</f>
        <v/>
      </c>
      <c r="H4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0" s="174" t="str"/>
      <c r="J450" s="175">
        <f>IF(IFERROR(I450,"")="","",INDIRECT(I450))</f>
        <v/>
      </c>
      <c r="BL450" s="162" t="n"/>
    </row>
    <row customHeight="1" ht="12.8" r="451" s="115">
      <c r="A451" s="168">
        <f>IF(ISBLANK($B451),"",ROW()-2)</f>
        <v/>
      </c>
      <c r="B451" s="169" t="inlineStr">
        <is>
          <t>HomeFiles</t>
        </is>
      </c>
      <c r="C451" s="170" t="n"/>
      <c r="D451" s="171" t="n"/>
      <c r="E451" s="170" t="n"/>
      <c r="F451" s="170" t="n"/>
      <c r="G451" s="172">
        <f>IF(ISNA(VLOOKUP(C451,FS_SIZE!$B$1:$C$551,2,0)),"",VLOOKUP(C451,FS_SIZE!$B$1:$C$551,2,0))</f>
        <v/>
      </c>
      <c r="H4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1" s="174" t="str"/>
      <c r="J451" s="175">
        <f>IF(IFERROR(I451,"")="","",INDIRECT(I451))</f>
        <v/>
      </c>
      <c r="BL451" s="162" t="n"/>
    </row>
    <row customHeight="1" ht="12.8" r="452" s="115">
      <c r="A452" s="168">
        <f>IF(ISBLANK($B452),"",ROW()-2)</f>
        <v/>
      </c>
      <c r="B452" s="169" t="inlineStr">
        <is>
          <t>HomeFiles</t>
        </is>
      </c>
      <c r="C452" s="170" t="n"/>
      <c r="D452" s="171" t="n"/>
      <c r="E452" s="170" t="n"/>
      <c r="F452" s="170" t="n"/>
      <c r="G452" s="172">
        <f>IF(ISNA(VLOOKUP(C452,FS_SIZE!$B$1:$C$551,2,0)),"",VLOOKUP(C452,FS_SIZE!$B$1:$C$551,2,0))</f>
        <v/>
      </c>
      <c r="H4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2" s="174" t="str"/>
      <c r="J452" s="175">
        <f>IF(IFERROR(I452,"")="","",INDIRECT(I452))</f>
        <v/>
      </c>
      <c r="BL452" s="162" t="n"/>
    </row>
    <row customHeight="1" ht="12.8" r="453" s="115">
      <c r="A453" s="168">
        <f>IF(ISBLANK($B453),"",ROW()-2)</f>
        <v/>
      </c>
      <c r="B453" s="169" t="inlineStr">
        <is>
          <t>HomeFiles</t>
        </is>
      </c>
      <c r="C453" s="170" t="n"/>
      <c r="D453" s="171" t="n"/>
      <c r="E453" s="170" t="n"/>
      <c r="F453" s="170" t="n"/>
      <c r="G453" s="172">
        <f>IF(ISNA(VLOOKUP(C453,FS_SIZE!$B$1:$C$551,2,0)),"",VLOOKUP(C453,FS_SIZE!$B$1:$C$551,2,0))</f>
        <v/>
      </c>
      <c r="H4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3" s="174" t="str"/>
      <c r="J453" s="175">
        <f>IF(IFERROR(I453,"")="","",INDIRECT(I453))</f>
        <v/>
      </c>
      <c r="BL453" s="162" t="n"/>
    </row>
    <row customHeight="1" ht="12.8" r="454" s="115">
      <c r="A454" s="168">
        <f>IF(ISBLANK($B454),"",ROW()-2)</f>
        <v/>
      </c>
      <c r="B454" s="169" t="inlineStr">
        <is>
          <t>HomeFiles</t>
        </is>
      </c>
      <c r="C454" s="170" t="n"/>
      <c r="D454" s="171" t="n"/>
      <c r="E454" s="170" t="n"/>
      <c r="F454" s="170" t="n"/>
      <c r="G454" s="172">
        <f>IF(ISNA(VLOOKUP(C454,FS_SIZE!$B$1:$C$551,2,0)),"",VLOOKUP(C454,FS_SIZE!$B$1:$C$551,2,0))</f>
        <v/>
      </c>
      <c r="H4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4" s="174" t="str"/>
      <c r="J454" s="175">
        <f>IF(IFERROR(I454,"")="","",INDIRECT(I454))</f>
        <v/>
      </c>
      <c r="BL454" s="162" t="n"/>
    </row>
    <row customHeight="1" ht="12.8" r="455" s="115">
      <c r="A455" s="168">
        <f>IF(ISBLANK($B455),"",ROW()-2)</f>
        <v/>
      </c>
      <c r="B455" s="169" t="inlineStr">
        <is>
          <t>HomeFiles</t>
        </is>
      </c>
      <c r="C455" s="170" t="n"/>
      <c r="D455" s="171" t="n"/>
      <c r="E455" s="170" t="n"/>
      <c r="F455" s="170" t="n"/>
      <c r="G455" s="172">
        <f>IF(ISNA(VLOOKUP(C455,FS_SIZE!$B$1:$C$551,2,0)),"",VLOOKUP(C455,FS_SIZE!$B$1:$C$551,2,0))</f>
        <v/>
      </c>
      <c r="H4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5" s="174" t="str"/>
      <c r="J455" s="175">
        <f>IF(IFERROR(I455,"")="","",INDIRECT(I455))</f>
        <v/>
      </c>
      <c r="BL455" s="162" t="n"/>
    </row>
    <row customHeight="1" ht="12.8" r="456" s="115">
      <c r="A456" s="168">
        <f>IF(ISBLANK($B456),"",ROW()-2)</f>
        <v/>
      </c>
      <c r="B456" s="169" t="inlineStr">
        <is>
          <t>HomeFiles</t>
        </is>
      </c>
      <c r="C456" s="170" t="n"/>
      <c r="D456" s="171" t="n"/>
      <c r="E456" s="170" t="n"/>
      <c r="F456" s="170" t="n"/>
      <c r="G456" s="172">
        <f>IF(ISNA(VLOOKUP(C456,FS_SIZE!$B$1:$C$551,2,0)),"",VLOOKUP(C456,FS_SIZE!$B$1:$C$551,2,0))</f>
        <v/>
      </c>
      <c r="H4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6" s="174" t="str"/>
      <c r="J456" s="175">
        <f>IF(IFERROR(I456,"")="","",INDIRECT(I456))</f>
        <v/>
      </c>
      <c r="BL456" s="162" t="n"/>
    </row>
    <row customHeight="1" ht="12.8" r="457" s="115">
      <c r="A457" s="168">
        <f>IF(ISBLANK($B457),"",ROW()-2)</f>
        <v/>
      </c>
      <c r="B457" s="169" t="inlineStr">
        <is>
          <t>StarWars</t>
        </is>
      </c>
      <c r="C457" s="170" t="n"/>
      <c r="D457" s="171" t="n"/>
      <c r="E457" s="170" t="n"/>
      <c r="F457" s="170" t="n"/>
      <c r="G457" s="172">
        <f>IF(ISNA(VLOOKUP(C457,FS_SIZE!$B$1:$C$551,2,0)),"",VLOOKUP(C457,FS_SIZE!$B$1:$C$551,2,0))</f>
        <v/>
      </c>
      <c r="H4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7" s="174" t="str"/>
      <c r="J457" s="175">
        <f>IF(IFERROR(I457,"")="","",INDIRECT(I457))</f>
        <v/>
      </c>
      <c r="BL457" s="162" t="n"/>
    </row>
    <row customHeight="1" ht="12.8" r="458" s="115">
      <c r="A458" s="168">
        <f>IF(ISBLANK($B458),"",ROW()-2)</f>
        <v/>
      </c>
      <c r="B458" s="169" t="inlineStr">
        <is>
          <t>StarWars</t>
        </is>
      </c>
      <c r="C458" s="170" t="n"/>
      <c r="D458" s="171" t="n"/>
      <c r="E458" s="170" t="n"/>
      <c r="F458" s="170" t="n"/>
      <c r="G458" s="172">
        <f>IF(ISNA(VLOOKUP(C458,FS_SIZE!$B$1:$C$551,2,0)),"",VLOOKUP(C458,FS_SIZE!$B$1:$C$551,2,0))</f>
        <v/>
      </c>
      <c r="H4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8" s="174" t="str"/>
      <c r="J458" s="175">
        <f>IF(IFERROR(I458,"")="","",INDIRECT(I458))</f>
        <v/>
      </c>
      <c r="BL458" s="162" t="n"/>
    </row>
    <row customHeight="1" ht="12.8" r="459" s="115">
      <c r="A459" s="168">
        <f>IF(ISBLANK($B459),"",ROW()-2)</f>
        <v/>
      </c>
      <c r="B459" s="169" t="inlineStr">
        <is>
          <t>StarWars</t>
        </is>
      </c>
      <c r="C459" s="170" t="n"/>
      <c r="D459" s="171" t="n"/>
      <c r="E459" s="170" t="n"/>
      <c r="F459" s="170" t="n"/>
      <c r="G459" s="172">
        <f>IF(ISNA(VLOOKUP(C459,FS_SIZE!$B$1:$C$551,2,0)),"",VLOOKUP(C459,FS_SIZE!$B$1:$C$551,2,0))</f>
        <v/>
      </c>
      <c r="H4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59" s="174" t="str"/>
      <c r="J459" s="175">
        <f>IF(IFERROR(I459,"")="","",INDIRECT(I459))</f>
        <v/>
      </c>
      <c r="BL459" s="162" t="n"/>
    </row>
    <row customHeight="1" ht="12.8" r="460" s="115">
      <c r="A460" s="168">
        <f>IF(ISBLANK($B460),"",ROW()-2)</f>
        <v/>
      </c>
      <c r="B460" s="169" t="inlineStr">
        <is>
          <t>StarWars</t>
        </is>
      </c>
      <c r="C460" s="170" t="n"/>
      <c r="D460" s="171" t="n"/>
      <c r="E460" s="170" t="n"/>
      <c r="F460" s="170" t="n"/>
      <c r="G460" s="172">
        <f>IF(ISNA(VLOOKUP(C460,FS_SIZE!$B$1:$C$551,2,0)),"",VLOOKUP(C460,FS_SIZE!$B$1:$C$551,2,0))</f>
        <v/>
      </c>
      <c r="H4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0" s="174" t="str"/>
      <c r="J460" s="175">
        <f>IF(IFERROR(I460,"")="","",INDIRECT(I460))</f>
        <v/>
      </c>
      <c r="BL460" s="162" t="n"/>
    </row>
    <row customHeight="1" ht="12.8" r="461" s="115">
      <c r="A461" s="168">
        <f>IF(ISBLANK($B461),"",ROW()-2)</f>
        <v/>
      </c>
      <c r="B461" s="169" t="inlineStr">
        <is>
          <t>StarWars</t>
        </is>
      </c>
      <c r="C461" s="170" t="n"/>
      <c r="D461" s="171" t="n"/>
      <c r="E461" s="170" t="n"/>
      <c r="F461" s="170" t="n"/>
      <c r="G461" s="172">
        <f>IF(ISNA(VLOOKUP(C461,FS_SIZE!$B$1:$C$551,2,0)),"",VLOOKUP(C461,FS_SIZE!$B$1:$C$551,2,0))</f>
        <v/>
      </c>
      <c r="H4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1" s="174" t="str"/>
      <c r="J461" s="175">
        <f>IF(IFERROR(I461,"")="","",INDIRECT(I461))</f>
        <v/>
      </c>
      <c r="BL461" s="162" t="n"/>
    </row>
    <row customHeight="1" ht="12.8" r="462" s="115">
      <c r="A462" s="168">
        <f>IF(ISBLANK($B462),"",ROW()-2)</f>
        <v/>
      </c>
      <c r="B462" s="169" t="inlineStr">
        <is>
          <t>StarWars</t>
        </is>
      </c>
      <c r="C462" s="170" t="n"/>
      <c r="D462" s="171" t="n"/>
      <c r="E462" s="170" t="n"/>
      <c r="F462" s="170" t="n"/>
      <c r="G462" s="172">
        <f>IF(ISNA(VLOOKUP(C462,FS_SIZE!$B$1:$C$551,2,0)),"",VLOOKUP(C462,FS_SIZE!$B$1:$C$551,2,0))</f>
        <v/>
      </c>
      <c r="H4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2" s="174" t="str"/>
      <c r="J462" s="175">
        <f>IF(IFERROR(I462,"")="","",INDIRECT(I462))</f>
        <v/>
      </c>
      <c r="BL462" s="162" t="n"/>
    </row>
    <row customHeight="1" ht="12.8" r="463" s="115">
      <c r="A463" s="168">
        <f>IF(ISBLANK($B463),"",ROW()-2)</f>
        <v/>
      </c>
      <c r="B463" s="169" t="inlineStr">
        <is>
          <t>Career</t>
        </is>
      </c>
      <c r="C463" s="170" t="n"/>
      <c r="D463" s="171" t="n"/>
      <c r="E463" s="170" t="n"/>
      <c r="F463" s="170" t="n"/>
      <c r="G463" s="172">
        <f>IF(ISNA(VLOOKUP(C463,FS_SIZE!$B$1:$C$551,2,0)),"",VLOOKUP(C463,FS_SIZE!$B$1:$C$551,2,0))</f>
        <v/>
      </c>
      <c r="H4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3" s="174" t="str"/>
      <c r="J463" s="175">
        <f>IF(IFERROR(I463,"")="","",INDIRECT(I463))</f>
        <v/>
      </c>
      <c r="BL463" s="162" t="n"/>
    </row>
    <row customHeight="1" ht="12.8" r="464" s="115">
      <c r="A464" s="168">
        <f>IF(ISBLANK($B464),"",ROW()-2)</f>
        <v/>
      </c>
      <c r="B464" s="169" t="inlineStr">
        <is>
          <t>Documents</t>
        </is>
      </c>
      <c r="C464" s="170" t="n"/>
      <c r="D464" s="171" t="n"/>
      <c r="E464" s="170" t="n"/>
      <c r="F464" s="170" t="n"/>
      <c r="G464" s="172">
        <f>IF(ISNA(VLOOKUP(C464,FS_SIZE!$B$1:$C$551,2,0)),"",VLOOKUP(C464,FS_SIZE!$B$1:$C$551,2,0))</f>
        <v/>
      </c>
      <c r="H4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4" s="174" t="str"/>
      <c r="J464" s="175">
        <f>IF(IFERROR(I464,"")="","",INDIRECT(I464))</f>
        <v/>
      </c>
      <c r="BL464" s="162" t="n"/>
    </row>
    <row customHeight="1" ht="12.8" r="465" s="115">
      <c r="A465" s="168">
        <f>IF(ISBLANK($B465),"",ROW()-2)</f>
        <v/>
      </c>
      <c r="B465" s="169" t="inlineStr">
        <is>
          <t>ComputerFiles</t>
        </is>
      </c>
      <c r="C465" s="170" t="n"/>
      <c r="D465" s="171" t="n"/>
      <c r="E465" s="170" t="n"/>
      <c r="F465" s="170" t="n"/>
      <c r="G465" s="172">
        <f>IF(ISNA(VLOOKUP(C465,FS_SIZE!$B$1:$C$551,2,0)),"",VLOOKUP(C465,FS_SIZE!$B$1:$C$551,2,0))</f>
        <v/>
      </c>
      <c r="H4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5" s="174" t="str"/>
      <c r="J465" s="175">
        <f>IF(IFERROR(I465,"")="","",INDIRECT(I465))</f>
        <v/>
      </c>
      <c r="BL465" s="162" t="n"/>
    </row>
    <row customHeight="1" ht="12.8" r="466" s="115">
      <c r="A466" s="168">
        <f>IF(ISBLANK(#REF!),"",ROW()-2)</f>
        <v/>
      </c>
      <c r="B466" s="169" t="inlineStr">
        <is>
          <t>Library</t>
        </is>
      </c>
      <c r="C466" s="170" t="n"/>
      <c r="D466" s="171" t="n"/>
      <c r="E466" s="170" t="n"/>
      <c r="F466" s="170" t="n"/>
      <c r="G466" s="172">
        <f>IF(ISNA(VLOOKUP(C466,FS_SIZE!$B$1:$C$551,2,0)),"",VLOOKUP(C466,FS_SIZE!$B$1:$C$551,2,0))</f>
        <v/>
      </c>
      <c r="H4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6" s="174" t="str"/>
      <c r="J466" s="175">
        <f>IF(IFERROR(I466,"")="","",INDIRECT(I466))</f>
        <v/>
      </c>
      <c r="BL466" s="162" t="n"/>
    </row>
    <row customHeight="1" ht="12.8" r="467" s="115">
      <c r="A467" s="168">
        <f>IF(ISBLANK($B466),"",ROW()-2)</f>
        <v/>
      </c>
      <c r="B467" s="169" t="inlineStr">
        <is>
          <t>Career</t>
        </is>
      </c>
      <c r="C467" s="170" t="n"/>
      <c r="D467" s="171" t="n"/>
      <c r="E467" s="170" t="n"/>
      <c r="F467" s="170" t="n"/>
      <c r="G467" s="172">
        <f>IF(ISNA(VLOOKUP(C467,FS_SIZE!$B$1:$C$551,2,0)),"",VLOOKUP(C467,FS_SIZE!$B$1:$C$551,2,0))</f>
        <v/>
      </c>
      <c r="H4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7" s="174" t="str"/>
      <c r="J467" s="175">
        <f>IF(IFERROR(I467,"")="","",INDIRECT(I467))</f>
        <v/>
      </c>
      <c r="BL467" s="162" t="n"/>
    </row>
    <row customHeight="1" ht="12.8" r="468" s="115">
      <c r="A468" s="168">
        <f>IF(ISBLANK($B467),"",ROW()-2)</f>
        <v/>
      </c>
      <c r="B468" s="169" t="inlineStr">
        <is>
          <t>Family</t>
        </is>
      </c>
      <c r="C468" s="170" t="n"/>
      <c r="D468" s="171" t="n"/>
      <c r="E468" s="170" t="n"/>
      <c r="F468" s="170" t="n"/>
      <c r="G468" s="172">
        <f>IF(ISNA(VLOOKUP(C468,FS_SIZE!$B$1:$C$551,2,0)),"",VLOOKUP(C468,FS_SIZE!$B$1:$C$551,2,0))</f>
        <v/>
      </c>
      <c r="H4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8" s="174" t="str"/>
      <c r="J468" s="175">
        <f>IF(IFERROR(I468,"")="","",INDIRECT(I468))</f>
        <v/>
      </c>
      <c r="BL468" s="162" t="n"/>
    </row>
    <row customHeight="1" ht="12.8" r="469" s="115">
      <c r="A469" s="168">
        <f>IF(ISBLANK($B468),"",ROW()-2)</f>
        <v/>
      </c>
      <c r="B469" s="169" t="inlineStr">
        <is>
          <t>Financials</t>
        </is>
      </c>
      <c r="C469" s="170" t="n"/>
      <c r="D469" s="171" t="n"/>
      <c r="E469" s="170" t="n"/>
      <c r="F469" s="170" t="n"/>
      <c r="G469" s="172">
        <f>IF(ISNA(VLOOKUP(C469,FS_SIZE!$B$1:$C$551,2,0)),"",VLOOKUP(C469,FS_SIZE!$B$1:$C$551,2,0))</f>
        <v/>
      </c>
      <c r="H4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69" s="174" t="str"/>
      <c r="J469" s="175">
        <f>IF(IFERROR(I469,"")="","",INDIRECT(I469))</f>
        <v/>
      </c>
      <c r="BL469" s="162" t="n"/>
    </row>
    <row customHeight="1" ht="12.8" r="470" s="115">
      <c r="A470" s="168">
        <f>IF(ISBLANK($B469),"",ROW()-2)</f>
        <v/>
      </c>
      <c r="B470" s="169" t="inlineStr">
        <is>
          <t>Documents</t>
        </is>
      </c>
      <c r="C470" s="170" t="n"/>
      <c r="D470" s="171" t="n"/>
      <c r="E470" s="170" t="n"/>
      <c r="F470" s="170" t="n"/>
      <c r="G470" s="172">
        <f>IF(ISNA(VLOOKUP(C470,FS_SIZE!$B$1:$C$551,2,0)),"",VLOOKUP(C470,FS_SIZE!$B$1:$C$551,2,0))</f>
        <v/>
      </c>
      <c r="H4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0" s="174" t="str"/>
      <c r="J470" s="175">
        <f>IF(IFERROR(I470,"")="","",INDIRECT(I470))</f>
        <v/>
      </c>
      <c r="BL470" s="162" t="n"/>
    </row>
    <row customHeight="1" ht="12.8" r="471" s="115">
      <c r="A471" s="168">
        <f>IF(ISBLANK($B470),"",ROW()-2)</f>
        <v/>
      </c>
      <c r="B471" s="169" t="inlineStr">
        <is>
          <t>Genealogy</t>
        </is>
      </c>
      <c r="C471" s="170" t="n"/>
      <c r="D471" s="171" t="n"/>
      <c r="E471" s="170" t="n"/>
      <c r="F471" s="170" t="n"/>
      <c r="G471" s="172">
        <f>IF(ISNA(VLOOKUP(C471,FS_SIZE!$B$1:$C$551,2,0)),"",VLOOKUP(C471,FS_SIZE!$B$1:$C$551,2,0))</f>
        <v/>
      </c>
      <c r="H4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1" s="174" t="str"/>
      <c r="J471" s="175">
        <f>IF(IFERROR(I471,"")="","",INDIRECT(I471))</f>
        <v/>
      </c>
      <c r="BL471" s="162" t="n"/>
    </row>
    <row customHeight="1" ht="12.8" r="472" s="115">
      <c r="A472" s="168">
        <f>IF(ISBLANK($B471),"",ROW()-2)</f>
        <v/>
      </c>
      <c r="B472" s="169" t="inlineStr">
        <is>
          <t>Family</t>
        </is>
      </c>
      <c r="C472" s="170" t="n"/>
      <c r="D472" s="171" t="n"/>
      <c r="E472" s="170" t="n"/>
      <c r="F472" s="170" t="n"/>
      <c r="G472" s="172">
        <f>IF(ISNA(VLOOKUP(C472,FS_SIZE!$B$1:$C$551,2,0)),"",VLOOKUP(C472,FS_SIZE!$B$1:$C$551,2,0))</f>
        <v/>
      </c>
      <c r="H4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2" s="174" t="str"/>
      <c r="J472" s="175">
        <f>IF(IFERROR(I472,"")="","",INDIRECT(I472))</f>
        <v/>
      </c>
      <c r="BL472" s="162" t="n"/>
    </row>
    <row customHeight="1" ht="12.8" r="473" s="115">
      <c r="A473" s="168">
        <f>IF(ISBLANK($B472),"",ROW()-2)</f>
        <v/>
      </c>
      <c r="B473" s="169" t="inlineStr">
        <is>
          <t>Family</t>
        </is>
      </c>
      <c r="C473" s="170" t="n"/>
      <c r="D473" s="171" t="n"/>
      <c r="E473" s="170" t="n"/>
      <c r="F473" s="170" t="n"/>
      <c r="G473" s="172">
        <f>IF(ISNA(VLOOKUP(C473,FS_SIZE!$B$1:$C$551,2,0)),"",VLOOKUP(C473,FS_SIZE!$B$1:$C$551,2,0))</f>
        <v/>
      </c>
      <c r="H4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3" s="174" t="str"/>
      <c r="J473" s="175">
        <f>IF(IFERROR(I473,"")="","",INDIRECT(I473))</f>
        <v/>
      </c>
      <c r="BL473" s="162" t="n"/>
    </row>
    <row customHeight="1" ht="12.8" r="474" s="115">
      <c r="A474" s="168">
        <f>IF(ISBLANK($B473),"",ROW()-2)</f>
        <v/>
      </c>
      <c r="B474" s="169" t="inlineStr">
        <is>
          <t>Family</t>
        </is>
      </c>
      <c r="C474" s="170" t="n"/>
      <c r="D474" s="171" t="n"/>
      <c r="E474" s="170" t="n"/>
      <c r="F474" s="170" t="n"/>
      <c r="G474" s="172">
        <f>IF(ISNA(VLOOKUP(C474,FS_SIZE!$B$1:$C$551,2,0)),"",VLOOKUP(C474,FS_SIZE!$B$1:$C$551,2,0))</f>
        <v/>
      </c>
      <c r="H4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4" s="174" t="str"/>
      <c r="J474" s="175">
        <f>IF(IFERROR(I474,"")="","",INDIRECT(I474))</f>
        <v/>
      </c>
      <c r="BL474" s="162" t="n"/>
    </row>
    <row customHeight="1" ht="12.8" r="475" s="115">
      <c r="A475" s="168">
        <f>IF(ISBLANK($B474),"",ROW()-2)</f>
        <v/>
      </c>
      <c r="B475" s="169" t="inlineStr">
        <is>
          <t>IBM</t>
        </is>
      </c>
      <c r="C475" s="170" t="n"/>
      <c r="D475" s="171" t="n"/>
      <c r="E475" s="170" t="n"/>
      <c r="F475" s="170" t="n"/>
      <c r="G475" s="172">
        <f>IF(ISNA(VLOOKUP(C475,FS_SIZE!$B$1:$C$551,2,0)),"",VLOOKUP(C475,FS_SIZE!$B$1:$C$551,2,0))</f>
        <v/>
      </c>
      <c r="H4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5" s="174" t="str"/>
      <c r="J475" s="175">
        <f>IF(IFERROR(I475,"")="","",INDIRECT(I475))</f>
        <v/>
      </c>
      <c r="BL475" s="162" t="n"/>
    </row>
    <row customHeight="1" ht="12.8" r="476" s="115">
      <c r="A476" s="168">
        <f>IF(ISBLANK($B475),"",ROW()-2)</f>
        <v/>
      </c>
      <c r="B476" s="169" t="inlineStr">
        <is>
          <t>Family</t>
        </is>
      </c>
      <c r="C476" s="170" t="n"/>
      <c r="D476" s="171" t="n"/>
      <c r="E476" s="170" t="n"/>
      <c r="F476" s="170" t="n"/>
      <c r="G476" s="172">
        <f>IF(ISNA(VLOOKUP(C476,FS_SIZE!$B$1:$C$551,2,0)),"",VLOOKUP(C476,FS_SIZE!$B$1:$C$551,2,0))</f>
        <v/>
      </c>
      <c r="H4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6" s="174" t="str"/>
      <c r="J476" s="175">
        <f>IF(IFERROR(I476,"")="","",INDIRECT(I476))</f>
        <v/>
      </c>
      <c r="BL476" s="162" t="n"/>
    </row>
    <row customHeight="1" ht="12.8" r="477" s="115">
      <c r="A477" s="168">
        <f>IF(ISBLANK($B476),"",ROW()-2)</f>
        <v/>
      </c>
      <c r="B477" s="169" t="inlineStr">
        <is>
          <t>Documents</t>
        </is>
      </c>
      <c r="C477" s="170" t="n"/>
      <c r="D477" s="171" t="n"/>
      <c r="E477" s="170" t="n"/>
      <c r="F477" s="170" t="n"/>
      <c r="G477" s="172">
        <f>IF(ISNA(VLOOKUP(C477,FS_SIZE!$B$1:$C$551,2,0)),"",VLOOKUP(C477,FS_SIZE!$B$1:$C$551,2,0))</f>
        <v/>
      </c>
      <c r="H4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7" s="174" t="str"/>
      <c r="J477" s="175">
        <f>IF(IFERROR(I477,"")="","",INDIRECT(I477))</f>
        <v/>
      </c>
      <c r="BL477" s="162" t="n"/>
    </row>
    <row customHeight="1" ht="12.8" r="478" s="115">
      <c r="A478" s="168">
        <f>IF(ISBLANK($B477),"",ROW()-2)</f>
        <v/>
      </c>
      <c r="B478" s="169" t="inlineStr">
        <is>
          <t>Family</t>
        </is>
      </c>
      <c r="C478" s="170" t="n"/>
      <c r="D478" s="171" t="n"/>
      <c r="E478" s="170" t="n"/>
      <c r="F478" s="170" t="n"/>
      <c r="G478" s="172">
        <f>IF(ISNA(VLOOKUP(C478,FS_SIZE!$B$1:$C$551,2,0)),"",VLOOKUP(C478,FS_SIZE!$B$1:$C$551,2,0))</f>
        <v/>
      </c>
      <c r="H4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8" s="174" t="str"/>
      <c r="J478" s="175">
        <f>IF(IFERROR(I478,"")="","",INDIRECT(I478))</f>
        <v/>
      </c>
      <c r="BL478" s="162" t="n"/>
    </row>
    <row customHeight="1" ht="12.8" r="479" s="115">
      <c r="A479" s="168">
        <f>IF(ISBLANK($B478),"",ROW()-2)</f>
        <v/>
      </c>
      <c r="B479" s="169" t="inlineStr">
        <is>
          <t>CalibreLibrary</t>
        </is>
      </c>
      <c r="C479" s="170" t="n"/>
      <c r="D479" s="171" t="n"/>
      <c r="E479" s="170" t="n"/>
      <c r="F479" s="170" t="n"/>
      <c r="G479" s="172">
        <f>IF(ISNA(VLOOKUP(C479,FS_SIZE!$B$1:$C$551,2,0)),"",VLOOKUP(C479,FS_SIZE!$B$1:$C$551,2,0))</f>
        <v/>
      </c>
      <c r="H4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79" s="174" t="str"/>
      <c r="J479" s="175">
        <f>IF(IFERROR(I479,"")="","",INDIRECT(I479))</f>
        <v/>
      </c>
      <c r="BL479" s="162" t="n"/>
    </row>
    <row customHeight="1" ht="12.8" r="480" s="115">
      <c r="A480" s="168">
        <f>IF(ISBLANK($B479),"",ROW()-2)</f>
        <v/>
      </c>
      <c r="B480" s="169" t="inlineStr">
        <is>
          <t>Genealogy</t>
        </is>
      </c>
      <c r="C480" s="170" t="n"/>
      <c r="D480" s="171" t="n"/>
      <c r="E480" s="170" t="n"/>
      <c r="F480" s="170" t="n"/>
      <c r="G480" s="172">
        <f>IF(ISNA(VLOOKUP(C480,FS_SIZE!$B$1:$C$551,2,0)),"",VLOOKUP(C480,FS_SIZE!$B$1:$C$551,2,0))</f>
        <v/>
      </c>
      <c r="H4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0" s="174" t="str"/>
      <c r="J480" s="175">
        <f>IF(IFERROR(I480,"")="","",INDIRECT(I480))</f>
        <v/>
      </c>
      <c r="BL480" s="162" t="n"/>
    </row>
    <row customHeight="1" ht="12.8" r="481" s="115">
      <c r="A481" s="168">
        <f>IF(ISBLANK($B480),"",ROW()-2)</f>
        <v/>
      </c>
      <c r="B481" s="169" t="inlineStr">
        <is>
          <t>Family</t>
        </is>
      </c>
      <c r="C481" s="170" t="n"/>
      <c r="D481" s="171" t="n"/>
      <c r="E481" s="170" t="n"/>
      <c r="F481" s="170" t="n"/>
      <c r="G481" s="172">
        <f>IF(ISNA(VLOOKUP(C481,FS_SIZE!$B$1:$C$551,2,0)),"",VLOOKUP(C481,FS_SIZE!$B$1:$C$551,2,0))</f>
        <v/>
      </c>
      <c r="H4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1" s="174" t="str"/>
      <c r="J481" s="175">
        <f>IF(IFERROR(I481,"")="","",INDIRECT(I481))</f>
        <v/>
      </c>
      <c r="BL481" s="162" t="n"/>
    </row>
    <row customHeight="1" ht="12.8" r="482" s="115">
      <c r="A482" s="168">
        <f>IF(ISBLANK($B481),"",ROW()-2)</f>
        <v/>
      </c>
      <c r="B482" s="169" t="inlineStr">
        <is>
          <t>Family</t>
        </is>
      </c>
      <c r="C482" s="170" t="n"/>
      <c r="D482" s="171" t="n"/>
      <c r="E482" s="170" t="n"/>
      <c r="F482" s="170" t="n"/>
      <c r="G482" s="172">
        <f>IF(ISNA(VLOOKUP(C482,FS_SIZE!$B$1:$C$551,2,0)),"",VLOOKUP(C482,FS_SIZE!$B$1:$C$551,2,0))</f>
        <v/>
      </c>
      <c r="H4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2" s="174" t="str"/>
      <c r="J482" s="175">
        <f>IF(IFERROR(I482,"")="","",INDIRECT(I482))</f>
        <v/>
      </c>
      <c r="BL482" s="162" t="n"/>
    </row>
    <row customHeight="1" ht="12.8" r="483" s="115">
      <c r="A483" s="168">
        <f>IF(ISBLANK($B482),"",ROW()-2)</f>
        <v/>
      </c>
      <c r="B483" s="169" t="inlineStr">
        <is>
          <t>Family</t>
        </is>
      </c>
      <c r="C483" s="170" t="n"/>
      <c r="D483" s="171" t="n"/>
      <c r="E483" s="170" t="n"/>
      <c r="F483" s="170" t="n"/>
      <c r="G483" s="172">
        <f>IF(ISNA(VLOOKUP(C483,FS_SIZE!$B$1:$C$551,2,0)),"",VLOOKUP(C483,FS_SIZE!$B$1:$C$551,2,0))</f>
        <v/>
      </c>
      <c r="H4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3" s="174" t="str"/>
      <c r="J483" s="175">
        <f>IF(IFERROR(I483,"")="","",INDIRECT(I483))</f>
        <v/>
      </c>
      <c r="BL483" s="162" t="n"/>
    </row>
    <row customHeight="1" ht="12.8" r="484" s="115">
      <c r="A484" s="168">
        <f>IF(ISBLANK($B483),"",ROW()-2)</f>
        <v/>
      </c>
      <c r="B484" s="169" t="inlineStr">
        <is>
          <t>CalibreLibrary</t>
        </is>
      </c>
      <c r="C484" s="170" t="n"/>
      <c r="D484" s="171" t="n"/>
      <c r="E484" s="170" t="n"/>
      <c r="F484" s="170" t="n"/>
      <c r="G484" s="172">
        <f>IF(ISNA(VLOOKUP(C484,FS_SIZE!$B$1:$C$551,2,0)),"",VLOOKUP(C484,FS_SIZE!$B$1:$C$551,2,0))</f>
        <v/>
      </c>
      <c r="H4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4" s="174" t="str"/>
      <c r="J484" s="175">
        <f>IF(IFERROR(I484,"")="","",INDIRECT(I484))</f>
        <v/>
      </c>
      <c r="BL484" s="162" t="n"/>
    </row>
    <row customHeight="1" ht="12.8" r="485" s="115">
      <c r="A485" s="168">
        <f>IF(ISBLANK($B484),"",ROW()-2)</f>
        <v/>
      </c>
      <c r="B485" s="169" t="inlineStr">
        <is>
          <t>Documents</t>
        </is>
      </c>
      <c r="C485" s="170" t="n"/>
      <c r="D485" s="171" t="n"/>
      <c r="E485" s="170" t="n"/>
      <c r="F485" s="170" t="n"/>
      <c r="G485" s="172">
        <f>IF(ISNA(VLOOKUP(C485,FS_SIZE!$B$1:$C$551,2,0)),"",VLOOKUP(C485,FS_SIZE!$B$1:$C$551,2,0))</f>
        <v/>
      </c>
      <c r="H4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5" s="174" t="str"/>
      <c r="J485" s="175">
        <f>IF(IFERROR(I485,"")="","",INDIRECT(I485))</f>
        <v/>
      </c>
      <c r="BL485" s="162" t="n"/>
    </row>
    <row customHeight="1" ht="12.8" r="486" s="115">
      <c r="A486" s="168">
        <f>IF(ISBLANK($B485),"",ROW()-2)</f>
        <v/>
      </c>
      <c r="B486" s="169" t="inlineStr">
        <is>
          <t>Documents</t>
        </is>
      </c>
      <c r="C486" s="170" t="n"/>
      <c r="D486" s="171" t="n"/>
      <c r="E486" s="170" t="n"/>
      <c r="F486" s="170" t="n"/>
      <c r="G486" s="172">
        <f>IF(ISNA(VLOOKUP(C486,FS_SIZE!$B$1:$C$551,2,0)),"",VLOOKUP(C486,FS_SIZE!$B$1:$C$551,2,0))</f>
        <v/>
      </c>
      <c r="H4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6" s="174" t="str"/>
      <c r="J486" s="175">
        <f>IF(IFERROR(I486,"")="","",INDIRECT(I486))</f>
        <v/>
      </c>
      <c r="BL486" s="162" t="n"/>
    </row>
    <row customHeight="1" ht="12.8" r="487" s="115">
      <c r="A487" s="168">
        <f>IF(ISBLANK($B486),"",ROW()-2)</f>
        <v/>
      </c>
      <c r="B487" s="169" t="inlineStr">
        <is>
          <t>Documents</t>
        </is>
      </c>
      <c r="C487" s="170" t="n"/>
      <c r="D487" s="171" t="n"/>
      <c r="E487" s="170" t="n"/>
      <c r="F487" s="170" t="n"/>
      <c r="G487" s="172">
        <f>IF(ISNA(VLOOKUP(C487,FS_SIZE!$B$1:$C$551,2,0)),"",VLOOKUP(C487,FS_SIZE!$B$1:$C$551,2,0))</f>
        <v/>
      </c>
      <c r="H4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7" s="174" t="str"/>
      <c r="J487" s="175">
        <f>IF(IFERROR(I487,"")="","",INDIRECT(I487))</f>
        <v/>
      </c>
      <c r="BL487" s="162" t="n"/>
    </row>
    <row customHeight="1" ht="12.8" r="488" s="115">
      <c r="A488" s="168">
        <f>IF(ISBLANK($B487),"",ROW()-2)</f>
        <v/>
      </c>
      <c r="B488" s="169" t="inlineStr">
        <is>
          <t>Family</t>
        </is>
      </c>
      <c r="C488" s="170" t="n"/>
      <c r="D488" s="171" t="n"/>
      <c r="E488" s="170" t="n"/>
      <c r="F488" s="170" t="n"/>
      <c r="G488" s="172">
        <f>IF(ISNA(VLOOKUP(C488,FS_SIZE!$B$1:$C$551,2,0)),"",VLOOKUP(C488,FS_SIZE!$B$1:$C$551,2,0))</f>
        <v/>
      </c>
      <c r="H4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8" s="174" t="str"/>
      <c r="J488" s="175">
        <f>IF(IFERROR(I488,"")="","",INDIRECT(I488))</f>
        <v/>
      </c>
      <c r="BL488" s="162" t="n"/>
    </row>
    <row customHeight="1" ht="12.8" r="489" s="115">
      <c r="A489" s="168">
        <f>IF(ISBLANK($B488),"",ROW()-2)</f>
        <v/>
      </c>
      <c r="B489" s="169" t="inlineStr">
        <is>
          <t>Family</t>
        </is>
      </c>
      <c r="C489" s="170" t="n"/>
      <c r="D489" s="171" t="n"/>
      <c r="E489" s="170" t="n"/>
      <c r="F489" s="170" t="n"/>
      <c r="G489" s="172">
        <f>IF(ISNA(VLOOKUP(C489,FS_SIZE!$B$1:$C$551,2,0)),"",VLOOKUP(C489,FS_SIZE!$B$1:$C$551,2,0))</f>
        <v/>
      </c>
      <c r="H4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89" s="174" t="str"/>
      <c r="J489" s="175">
        <f>IF(IFERROR(I489,"")="","",INDIRECT(I489))</f>
        <v/>
      </c>
      <c r="BL489" s="162" t="n"/>
    </row>
    <row customHeight="1" ht="12.8" r="490" s="115">
      <c r="A490" s="168">
        <f>IF(ISBLANK($B489),"",ROW()-2)</f>
        <v/>
      </c>
      <c r="B490" s="169" t="inlineStr">
        <is>
          <t>Documents</t>
        </is>
      </c>
      <c r="C490" s="170" t="n"/>
      <c r="D490" s="171" t="n"/>
      <c r="E490" s="170" t="n"/>
      <c r="F490" s="170" t="n"/>
      <c r="G490" s="172">
        <f>IF(ISNA(VLOOKUP(C490,FS_SIZE!$B$1:$C$551,2,0)),"",VLOOKUP(C490,FS_SIZE!$B$1:$C$551,2,0))</f>
        <v/>
      </c>
      <c r="H4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0" s="174" t="str"/>
      <c r="J490" s="175">
        <f>IF(IFERROR(I490,"")="","",INDIRECT(I490))</f>
        <v/>
      </c>
      <c r="BL490" s="162" t="n"/>
    </row>
    <row customHeight="1" ht="12.8" r="491" s="115">
      <c r="A491" s="168">
        <f>IF(ISBLANK($B490),"",ROW()-2)</f>
        <v/>
      </c>
      <c r="B491" s="169" t="inlineStr">
        <is>
          <t>StarWars</t>
        </is>
      </c>
      <c r="C491" s="170" t="n"/>
      <c r="D491" s="171" t="n"/>
      <c r="E491" s="170" t="n"/>
      <c r="F491" s="170" t="n"/>
      <c r="G491" s="172">
        <f>IF(ISNA(VLOOKUP(C491,FS_SIZE!$B$1:$C$551,2,0)),"",VLOOKUP(C491,FS_SIZE!$B$1:$C$551,2,0))</f>
        <v/>
      </c>
      <c r="H4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1" s="174" t="str"/>
      <c r="J491" s="175">
        <f>IF(IFERROR(I491,"")="","",INDIRECT(I491))</f>
        <v/>
      </c>
      <c r="BL491" s="162" t="n"/>
    </row>
    <row customHeight="1" ht="12.8" r="492" s="115">
      <c r="A492" s="168">
        <f>IF(ISBLANK($B491),"",ROW()-2)</f>
        <v/>
      </c>
      <c r="B492" s="169" t="inlineStr">
        <is>
          <t>StarWars</t>
        </is>
      </c>
      <c r="C492" s="170" t="n"/>
      <c r="D492" s="171" t="n"/>
      <c r="E492" s="170" t="n"/>
      <c r="F492" s="170" t="n"/>
      <c r="G492" s="172">
        <f>IF(ISNA(VLOOKUP(C492,FS_SIZE!$B$1:$C$551,2,0)),"",VLOOKUP(C492,FS_SIZE!$B$1:$C$551,2,0))</f>
        <v/>
      </c>
      <c r="H4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2" s="174" t="str"/>
      <c r="J492" s="175">
        <f>IF(IFERROR(I492,"")="","",INDIRECT(I492))</f>
        <v/>
      </c>
      <c r="BL492" s="162" t="n"/>
    </row>
    <row customHeight="1" ht="12.8" r="493" s="115">
      <c r="A493" s="168">
        <f>IF(ISBLANK($B492),"",ROW()-2)</f>
        <v/>
      </c>
      <c r="B493" s="169" t="inlineStr">
        <is>
          <t>StarWars</t>
        </is>
      </c>
      <c r="C493" s="170" t="n"/>
      <c r="D493" s="171" t="n"/>
      <c r="E493" s="170" t="n"/>
      <c r="F493" s="170" t="n"/>
      <c r="G493" s="172">
        <f>IF(ISNA(VLOOKUP(C493,FS_SIZE!$B$1:$C$551,2,0)),"",VLOOKUP(C493,FS_SIZE!$B$1:$C$551,2,0))</f>
        <v/>
      </c>
      <c r="H4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3" s="174" t="str"/>
      <c r="J493" s="175">
        <f>IF(IFERROR(I493,"")="","",INDIRECT(I493))</f>
        <v/>
      </c>
      <c r="BL493" s="162" t="n"/>
    </row>
    <row customHeight="1" ht="12.8" r="494" s="115">
      <c r="A494" s="168">
        <f>IF(ISBLANK($B493),"",ROW()-2)</f>
        <v/>
      </c>
      <c r="B494" s="169" t="inlineStr">
        <is>
          <t>StarWars</t>
        </is>
      </c>
      <c r="C494" s="170" t="n"/>
      <c r="D494" s="171" t="n"/>
      <c r="E494" s="170" t="n"/>
      <c r="F494" s="170" t="n"/>
      <c r="G494" s="172">
        <f>IF(ISNA(VLOOKUP(C494,FS_SIZE!$B$1:$C$551,2,0)),"",VLOOKUP(C494,FS_SIZE!$B$1:$C$551,2,0))</f>
        <v/>
      </c>
      <c r="H4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4" s="174" t="str"/>
      <c r="J494" s="175">
        <f>IF(IFERROR(I494,"")="","",INDIRECT(I494))</f>
        <v/>
      </c>
      <c r="BL494" s="162" t="n"/>
    </row>
    <row customHeight="1" ht="12.8" r="495" s="115">
      <c r="A495" s="168">
        <f>IF(ISBLANK($B494),"",ROW()-2)</f>
        <v/>
      </c>
      <c r="B495" s="169" t="inlineStr">
        <is>
          <t>StarWars</t>
        </is>
      </c>
      <c r="C495" s="170" t="n"/>
      <c r="D495" s="171" t="n"/>
      <c r="E495" s="170" t="n"/>
      <c r="F495" s="170" t="n"/>
      <c r="G495" s="172">
        <f>IF(ISNA(VLOOKUP(C495,FS_SIZE!$B$1:$C$551,2,0)),"",VLOOKUP(C495,FS_SIZE!$B$1:$C$551,2,0))</f>
        <v/>
      </c>
      <c r="H4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5" s="174" t="str"/>
      <c r="J495" s="175">
        <f>IF(IFERROR(I495,"")="","",INDIRECT(I495))</f>
        <v/>
      </c>
      <c r="BL495" s="162" t="n"/>
    </row>
    <row customHeight="1" ht="12.8" r="496" s="115">
      <c r="A496" s="168">
        <f>IF(ISBLANK($B495),"",ROW()-2)</f>
        <v/>
      </c>
      <c r="B496" s="169" t="inlineStr">
        <is>
          <t>StarWars</t>
        </is>
      </c>
      <c r="C496" s="170" t="n"/>
      <c r="D496" s="171" t="n"/>
      <c r="E496" s="170" t="n"/>
      <c r="F496" s="170" t="n"/>
      <c r="G496" s="172">
        <f>IF(ISNA(VLOOKUP(C496,FS_SIZE!$B$1:$C$551,2,0)),"",VLOOKUP(C496,FS_SIZE!$B$1:$C$551,2,0))</f>
        <v/>
      </c>
      <c r="H4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6" s="174" t="str"/>
      <c r="J496" s="175">
        <f>IF(IFERROR(I496,"")="","",INDIRECT(I496))</f>
        <v/>
      </c>
      <c r="BL496" s="162" t="n"/>
    </row>
    <row customHeight="1" ht="23.5" r="497" s="115">
      <c r="A497" s="168">
        <f>IF(ISBLANK($B496),"",ROW()-2)</f>
        <v/>
      </c>
      <c r="B497" s="169" t="inlineStr">
        <is>
          <t>StarWars</t>
        </is>
      </c>
      <c r="C497" s="170" t="n"/>
      <c r="D497" s="171" t="n"/>
      <c r="E497" s="170" t="n"/>
      <c r="F497" s="170" t="n"/>
      <c r="G497" s="172">
        <f>IF(ISNA(VLOOKUP(C497,FS_SIZE!$B$1:$C$551,2,0)),"",VLOOKUP(C497,FS_SIZE!$B$1:$C$551,2,0))</f>
        <v/>
      </c>
      <c r="H4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7" s="174" t="str"/>
      <c r="J497" s="175">
        <f>IF(IFERROR(I497,"")="","",INDIRECT(I497))</f>
        <v/>
      </c>
      <c r="BL497" s="162" t="n"/>
    </row>
    <row customHeight="1" ht="12.8" r="498" s="115">
      <c r="A498" s="168">
        <f>IF(ISBLANK($B497),"",ROW()-2)</f>
        <v/>
      </c>
      <c r="B498" s="169" t="inlineStr">
        <is>
          <t>Family</t>
        </is>
      </c>
      <c r="C498" s="170" t="n"/>
      <c r="D498" s="171" t="n"/>
      <c r="E498" s="170" t="n"/>
      <c r="F498" s="170" t="n"/>
      <c r="G498" s="172">
        <f>IF(ISNA(VLOOKUP(C498,FS_SIZE!$B$1:$C$551,2,0)),"",VLOOKUP(C498,FS_SIZE!$B$1:$C$551,2,0))</f>
        <v/>
      </c>
      <c r="H4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8" s="174" t="str"/>
      <c r="J498" s="175">
        <f>IF(IFERROR(I498,"")="","",INDIRECT(I498))</f>
        <v/>
      </c>
      <c r="BL498" s="162" t="n"/>
    </row>
    <row customHeight="1" ht="12.8" r="499" s="115">
      <c r="A499" s="168">
        <f>IF(ISBLANK($B498),"",ROW()-2)</f>
        <v/>
      </c>
      <c r="B499" s="169" t="inlineStr">
        <is>
          <t>Family</t>
        </is>
      </c>
      <c r="C499" s="170" t="n"/>
      <c r="D499" s="171" t="n"/>
      <c r="E499" s="170" t="n"/>
      <c r="F499" s="170" t="n"/>
      <c r="G499" s="172">
        <f>IF(ISNA(VLOOKUP(C499,FS_SIZE!$B$1:$C$551,2,0)),"",VLOOKUP(C499,FS_SIZE!$B$1:$C$551,2,0))</f>
        <v/>
      </c>
      <c r="H4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499" s="174" t="str"/>
      <c r="J499" s="175">
        <f>IF(IFERROR(I499,"")="","",INDIRECT(I499))</f>
        <v/>
      </c>
      <c r="BL499" s="162" t="n"/>
    </row>
    <row customHeight="1" ht="12.8" r="500" s="115">
      <c r="A500" s="168">
        <f>IF(ISBLANK($B499),"",ROW()-2)</f>
        <v/>
      </c>
      <c r="B500" s="169" t="inlineStr">
        <is>
          <t>Movies</t>
        </is>
      </c>
      <c r="C500" s="170" t="n"/>
      <c r="D500" s="171" t="n"/>
      <c r="E500" s="170" t="n"/>
      <c r="F500" s="170" t="n"/>
      <c r="G500" s="172">
        <f>IF(ISNA(VLOOKUP(C500,FS_SIZE!$B$1:$C$551,2,0)),"",VLOOKUP(C500,FS_SIZE!$B$1:$C$551,2,0))</f>
        <v/>
      </c>
      <c r="H5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0" s="174" t="str"/>
      <c r="J500" s="175">
        <f>IF(IFERROR(I500,"")="","",INDIRECT(I500))</f>
        <v/>
      </c>
      <c r="BL500" s="162" t="n"/>
    </row>
    <row customHeight="1" ht="12.8" r="501" s="115">
      <c r="A501" s="168">
        <f>IF(ISBLANK($B500),"",ROW()-2)</f>
        <v/>
      </c>
      <c r="B501" s="169" t="inlineStr">
        <is>
          <t>HomeFiles</t>
        </is>
      </c>
      <c r="C501" s="170" t="n"/>
      <c r="D501" s="171" t="n"/>
      <c r="E501" s="170" t="n"/>
      <c r="F501" s="170" t="n"/>
      <c r="G501" s="172">
        <f>IF(ISNA(VLOOKUP(C501,FS_SIZE!$B$1:$C$551,2,0)),"",VLOOKUP(C501,FS_SIZE!$B$1:$C$551,2,0))</f>
        <v/>
      </c>
      <c r="H5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1" s="174" t="str"/>
      <c r="J501" s="175">
        <f>IF(IFERROR(I501,"")="","",INDIRECT(I501))</f>
        <v/>
      </c>
      <c r="BL501" s="162" t="n"/>
    </row>
    <row customHeight="1" ht="12.8" r="502" s="115">
      <c r="A502" s="168">
        <f>IF(ISBLANK($B501),"",ROW()-2)</f>
        <v/>
      </c>
      <c r="B502" s="169" t="inlineStr">
        <is>
          <t>HomeFiles</t>
        </is>
      </c>
      <c r="C502" s="170" t="n"/>
      <c r="D502" s="171" t="n"/>
      <c r="E502" s="170" t="n"/>
      <c r="F502" s="170" t="n"/>
      <c r="G502" s="172">
        <f>IF(ISNA(VLOOKUP(C502,FS_SIZE!$B$1:$C$551,2,0)),"",VLOOKUP(C502,FS_SIZE!$B$1:$C$551,2,0))</f>
        <v/>
      </c>
      <c r="H5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2" s="174" t="str"/>
      <c r="J502" s="175">
        <f>IF(IFERROR(I502,"")="","",INDIRECT(I502))</f>
        <v/>
      </c>
      <c r="BL502" s="162" t="n"/>
    </row>
    <row customHeight="1" ht="12.8" r="503" s="115">
      <c r="A503" s="168">
        <f>IF(ISBLANK($B502),"",ROW()-2)</f>
        <v/>
      </c>
      <c r="B503" s="169" t="inlineStr">
        <is>
          <t>OnizakAlbums</t>
        </is>
      </c>
      <c r="C503" s="170" t="n"/>
      <c r="D503" s="171" t="n"/>
      <c r="E503" s="170" t="n"/>
      <c r="F503" s="170" t="n"/>
      <c r="G503" s="172">
        <f>IF(ISNA(VLOOKUP(C503,FS_SIZE!$B$1:$C$551,2,0)),"",VLOOKUP(C503,FS_SIZE!$B$1:$C$551,2,0))</f>
        <v/>
      </c>
      <c r="H5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3" s="174" t="str"/>
      <c r="J503" s="175">
        <f>IF(IFERROR(I503,"")="","",INDIRECT(I503))</f>
        <v/>
      </c>
      <c r="BL503" s="162" t="n"/>
    </row>
    <row customHeight="1" ht="12.8" r="504" s="115">
      <c r="A504" s="168">
        <f>IF(ISBLANK($B503),"",ROW()-2)</f>
        <v/>
      </c>
      <c r="B504" s="169" t="inlineStr">
        <is>
          <t>OnizakAlbums</t>
        </is>
      </c>
      <c r="C504" s="170" t="n"/>
      <c r="D504" s="171" t="n"/>
      <c r="E504" s="170" t="n"/>
      <c r="F504" s="170" t="n"/>
      <c r="G504" s="172">
        <f>IF(ISNA(VLOOKUP(C504,FS_SIZE!$B$1:$C$551,2,0)),"",VLOOKUP(C504,FS_SIZE!$B$1:$C$551,2,0))</f>
        <v/>
      </c>
      <c r="H5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4" s="174" t="str"/>
      <c r="J504" s="175">
        <f>IF(IFERROR(I504,"")="","",INDIRECT(I504))</f>
        <v/>
      </c>
      <c r="BL504" s="162" t="n"/>
    </row>
    <row customHeight="1" ht="12.8" r="505" s="115">
      <c r="A505" s="168">
        <f>IF(ISBLANK($B504),"",ROW()-2)</f>
        <v/>
      </c>
      <c r="B505" s="169" t="inlineStr">
        <is>
          <t>CaladanWeb</t>
        </is>
      </c>
      <c r="C505" s="170" t="n"/>
      <c r="D505" s="171" t="n"/>
      <c r="E505" s="170" t="n"/>
      <c r="F505" s="170" t="n"/>
      <c r="G505" s="172">
        <f>IF(ISNA(VLOOKUP(C505,FS_SIZE!$B$1:$C$551,2,0)),"",VLOOKUP(C505,FS_SIZE!$B$1:$C$551,2,0))</f>
        <v/>
      </c>
      <c r="H5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5" s="174" t="str"/>
      <c r="J505" s="175">
        <f>IF(IFERROR(I505,"")="","",INDIRECT(I505))</f>
        <v/>
      </c>
      <c r="BL505" s="162" t="n"/>
    </row>
    <row customHeight="1" ht="12.8" r="506" s="115">
      <c r="A506" s="168">
        <f>IF(ISBLANK($B505),"",ROW()-2)</f>
        <v/>
      </c>
      <c r="B506" s="169" t="inlineStr">
        <is>
          <t>Documents</t>
        </is>
      </c>
      <c r="C506" s="170" t="n"/>
      <c r="D506" s="171" t="n"/>
      <c r="E506" s="170" t="n"/>
      <c r="F506" s="170" t="n"/>
      <c r="G506" s="172">
        <f>IF(ISNA(VLOOKUP(C506,FS_SIZE!$B$1:$C$551,2,0)),"",VLOOKUP(C506,FS_SIZE!$B$1:$C$551,2,0))</f>
        <v/>
      </c>
      <c r="H5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6" s="174" t="str"/>
      <c r="J506" s="175">
        <f>IF(IFERROR(I506,"")="","",INDIRECT(I506))</f>
        <v/>
      </c>
      <c r="BL506" s="162" t="n"/>
    </row>
    <row customHeight="1" ht="12.8" r="507" s="115">
      <c r="A507" s="168">
        <f>IF(ISBLANK($B506),"",ROW()-2)</f>
        <v/>
      </c>
      <c r="B507" s="169" t="inlineStr">
        <is>
          <t>HomeFiles</t>
        </is>
      </c>
      <c r="C507" s="170" t="n"/>
      <c r="D507" s="171" t="n"/>
      <c r="E507" s="170" t="n"/>
      <c r="F507" s="170" t="n"/>
      <c r="G507" s="172">
        <f>IF(ISNA(VLOOKUP(C507,FS_SIZE!$B$1:$C$551,2,0)),"",VLOOKUP(C507,FS_SIZE!$B$1:$C$551,2,0))</f>
        <v/>
      </c>
      <c r="H5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7" s="174" t="str"/>
      <c r="J507" s="175">
        <f>IF(IFERROR(I507,"")="","",INDIRECT(I507))</f>
        <v/>
      </c>
      <c r="BL507" s="162" t="n"/>
    </row>
    <row customHeight="1" ht="12.8" r="508" s="115">
      <c r="A508" s="168">
        <f>IF(ISBLANK($B507),"",ROW()-2)</f>
        <v/>
      </c>
      <c r="B508" s="169" t="inlineStr">
        <is>
          <t>HomeFiles</t>
        </is>
      </c>
      <c r="C508" s="170" t="n"/>
      <c r="D508" s="171" t="n"/>
      <c r="E508" s="170" t="n"/>
      <c r="F508" s="170" t="n"/>
      <c r="G508" s="172">
        <f>IF(ISNA(VLOOKUP(C508,FS_SIZE!$B$1:$C$551,2,0)),"",VLOOKUP(C508,FS_SIZE!$B$1:$C$551,2,0))</f>
        <v/>
      </c>
      <c r="H5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8" s="174" t="str"/>
      <c r="J508" s="175">
        <f>IF(IFERROR(I508,"")="","",INDIRECT(I508))</f>
        <v/>
      </c>
      <c r="BL508" s="162" t="n"/>
    </row>
    <row customHeight="1" ht="146.95" r="509" s="115">
      <c r="A509" s="168">
        <f>IF(ISBLANK($B508),"",ROW()-2)</f>
        <v/>
      </c>
      <c r="B509" s="169" t="inlineStr">
        <is>
          <t>StarWars</t>
        </is>
      </c>
      <c r="C509" s="170" t="n"/>
      <c r="D509" s="171" t="n"/>
      <c r="E509" s="170" t="n"/>
      <c r="F509" s="170" t="n"/>
      <c r="G509" s="172">
        <f>IF(ISNA(VLOOKUP(C509,FS_SIZE!$B$1:$C$551,2,0)),"",VLOOKUP(C509,FS_SIZE!$B$1:$C$551,2,0))</f>
        <v/>
      </c>
      <c r="H5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09" s="174" t="str"/>
      <c r="J509" s="175">
        <f>IF(IFERROR(I509,"")="","",INDIRECT(I509))</f>
        <v/>
      </c>
      <c r="BL509" s="162" t="n"/>
    </row>
    <row customHeight="1" ht="12.8" r="510" s="115">
      <c r="A510" s="168">
        <f>IF(ISBLANK($B509),"",ROW()-2)</f>
        <v/>
      </c>
      <c r="B510" s="169" t="n"/>
      <c r="C510" s="170" t="n"/>
      <c r="D510" s="171" t="n"/>
      <c r="E510" s="170" t="n"/>
      <c r="F510" s="170" t="n"/>
      <c r="G510" s="172">
        <f>IF(ISNA(VLOOKUP(C510,FS_SIZE!$B$1:$C$551,2,0)),"",VLOOKUP(C510,FS_SIZE!$B$1:$C$551,2,0))</f>
        <v/>
      </c>
      <c r="H5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0" s="174" t="str"/>
      <c r="J510" s="175">
        <f>IF(IFERROR(I510,"")="","",INDIRECT(I510))</f>
        <v/>
      </c>
      <c r="BL510" s="162" t="n"/>
    </row>
    <row customHeight="1" ht="12.8" r="511" s="115">
      <c r="A511" s="168">
        <f>IF(ISBLANK($B510),"",ROW()-2)</f>
        <v/>
      </c>
      <c r="B511" s="169" t="n"/>
      <c r="C511" s="170" t="n"/>
      <c r="D511" s="171" t="n"/>
      <c r="E511" s="170" t="n"/>
      <c r="F511" s="170" t="n"/>
      <c r="G511" s="172">
        <f>IF(ISNA(VLOOKUP(C511,FS_SIZE!$B$1:$C$551,2,0)),"",VLOOKUP(C511,FS_SIZE!$B$1:$C$551,2,0))</f>
        <v/>
      </c>
      <c r="H5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1" s="174" t="str"/>
      <c r="J511" s="175">
        <f>IF(IFERROR(I511,"")="","",INDIRECT(I511))</f>
        <v/>
      </c>
      <c r="BL511" s="162" t="n"/>
    </row>
    <row customHeight="1" ht="12.8" r="512" s="115">
      <c r="A512" s="168">
        <f>IF(ISBLANK($B511),"",ROW()-2)</f>
        <v/>
      </c>
      <c r="B512" s="169" t="n"/>
      <c r="C512" s="170" t="n"/>
      <c r="D512" s="171" t="n"/>
      <c r="E512" s="170" t="n"/>
      <c r="F512" s="170" t="n"/>
      <c r="G512" s="172">
        <f>IF(ISNA(VLOOKUP(C512,FS_SIZE!$B$1:$C$551,2,0)),"",VLOOKUP(C512,FS_SIZE!$B$1:$C$551,2,0))</f>
        <v/>
      </c>
      <c r="H5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2" s="174" t="str"/>
      <c r="J512" s="175">
        <f>IF(IFERROR(I512,"")="","",INDIRECT(I512))</f>
        <v/>
      </c>
      <c r="BL512" s="162" t="n"/>
    </row>
    <row customHeight="1" ht="12.8" r="513" s="115">
      <c r="A513" s="168">
        <f>IF(ISBLANK($B512),"",ROW()-2)</f>
        <v/>
      </c>
      <c r="B513" s="169" t="n"/>
      <c r="C513" s="170" t="n"/>
      <c r="D513" s="171" t="n"/>
      <c r="E513" s="170" t="n"/>
      <c r="F513" s="170" t="n"/>
      <c r="G513" s="172">
        <f>IF(ISNA(VLOOKUP(C513,FS_SIZE!$B$1:$C$551,2,0)),"",VLOOKUP(C513,FS_SIZE!$B$1:$C$551,2,0))</f>
        <v/>
      </c>
      <c r="H5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3" s="174" t="str"/>
      <c r="J513" s="175">
        <f>IF(IFERROR(I513,"")="","",INDIRECT(I513))</f>
        <v/>
      </c>
      <c r="BL513" s="162" t="n"/>
    </row>
    <row customHeight="1" ht="12.8" r="514" s="115">
      <c r="A514" s="168">
        <f>IF(ISBLANK($B513),"",ROW()-2)</f>
        <v/>
      </c>
      <c r="B514" s="169" t="n"/>
      <c r="C514" s="170" t="n"/>
      <c r="D514" s="171" t="n"/>
      <c r="E514" s="170" t="n"/>
      <c r="F514" s="170" t="n"/>
      <c r="G514" s="172">
        <f>IF(ISNA(VLOOKUP(C514,FS_SIZE!$B$1:$C$551,2,0)),"",VLOOKUP(C514,FS_SIZE!$B$1:$C$551,2,0))</f>
        <v/>
      </c>
      <c r="H5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4" s="174" t="str"/>
      <c r="J514" s="175">
        <f>IF(IFERROR(I514,"")="","",INDIRECT(I514))</f>
        <v/>
      </c>
      <c r="BL514" s="162" t="n"/>
    </row>
    <row customHeight="1" ht="12.8" r="515" s="115">
      <c r="A515" s="168">
        <f>IF(ISBLANK($B514),"",ROW()-2)</f>
        <v/>
      </c>
      <c r="B515" s="169" t="n"/>
      <c r="C515" s="170" t="n"/>
      <c r="D515" s="171" t="n"/>
      <c r="E515" s="170" t="n"/>
      <c r="F515" s="170" t="n"/>
      <c r="G515" s="172">
        <f>IF(ISNA(VLOOKUP(C515,FS_SIZE!$B$1:$C$551,2,0)),"",VLOOKUP(C515,FS_SIZE!$B$1:$C$551,2,0))</f>
        <v/>
      </c>
      <c r="H5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5" s="174" t="str"/>
      <c r="J515" s="175">
        <f>IF(IFERROR(I515,"")="","",INDIRECT(I515))</f>
        <v/>
      </c>
      <c r="BL515" s="162" t="n"/>
    </row>
    <row customHeight="1" ht="12.8" r="516" s="115">
      <c r="A516" s="168">
        <f>IF(ISBLANK($B515),"",ROW()-2)</f>
        <v/>
      </c>
      <c r="B516" s="169" t="n"/>
      <c r="C516" s="170" t="n"/>
      <c r="D516" s="171" t="n"/>
      <c r="E516" s="170" t="n"/>
      <c r="F516" s="170" t="n"/>
      <c r="G516" s="172">
        <f>IF(ISNA(VLOOKUP(C516,FS_SIZE!$B$1:$C$551,2,0)),"",VLOOKUP(C516,FS_SIZE!$B$1:$C$551,2,0))</f>
        <v/>
      </c>
      <c r="H5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6" s="174" t="str"/>
      <c r="J516" s="175">
        <f>IF(IFERROR(I516,"")="","",INDIRECT(I516))</f>
        <v/>
      </c>
      <c r="BL516" s="162" t="n"/>
    </row>
    <row customHeight="1" ht="12.8" r="517" s="115">
      <c r="A517" s="168">
        <f>IF(ISBLANK($B516),"",ROW()-2)</f>
        <v/>
      </c>
      <c r="B517" s="169" t="n"/>
      <c r="C517" s="170" t="n"/>
      <c r="D517" s="171" t="n"/>
      <c r="E517" s="170" t="n"/>
      <c r="F517" s="170" t="n"/>
      <c r="G517" s="172">
        <f>IF(ISNA(VLOOKUP(C517,FS_SIZE!$B$1:$C$551,2,0)),"",VLOOKUP(C517,FS_SIZE!$B$1:$C$551,2,0))</f>
        <v/>
      </c>
      <c r="H5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7" s="174" t="str"/>
      <c r="J517" s="175">
        <f>IF(IFERROR(I517,"")="","",INDIRECT(I517))</f>
        <v/>
      </c>
      <c r="BL517" s="162" t="n"/>
    </row>
    <row customHeight="1" ht="12.8" r="518" s="115">
      <c r="A518" s="168">
        <f>IF(ISBLANK($B517),"",ROW()-2)</f>
        <v/>
      </c>
      <c r="B518" s="169" t="n"/>
      <c r="C518" s="170" t="n"/>
      <c r="D518" s="171" t="n"/>
      <c r="E518" s="170" t="n"/>
      <c r="F518" s="170" t="n"/>
      <c r="G518" s="172">
        <f>IF(ISNA(VLOOKUP(C518,FS_SIZE!$B$1:$C$551,2,0)),"",VLOOKUP(C518,FS_SIZE!$B$1:$C$551,2,0))</f>
        <v/>
      </c>
      <c r="H5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8" s="174" t="str"/>
      <c r="J518" s="175">
        <f>IF(IFERROR(I518,"")="","",INDIRECT(I518))</f>
        <v/>
      </c>
      <c r="BL518" s="162" t="n"/>
    </row>
    <row customHeight="1" ht="12.8" r="519" s="115">
      <c r="A519" s="168">
        <f>IF(ISBLANK($B518),"",ROW()-2)</f>
        <v/>
      </c>
      <c r="B519" s="169" t="n"/>
      <c r="C519" s="170" t="n"/>
      <c r="D519" s="171" t="n"/>
      <c r="E519" s="170" t="n"/>
      <c r="F519" s="170" t="n"/>
      <c r="G519" s="172">
        <f>IF(ISNA(VLOOKUP(C519,FS_SIZE!$B$1:$C$551,2,0)),"",VLOOKUP(C519,FS_SIZE!$B$1:$C$551,2,0))</f>
        <v/>
      </c>
      <c r="H5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19" s="174" t="str"/>
      <c r="J519" s="175">
        <f>IF(IFERROR(I519,"")="","",INDIRECT(I519))</f>
        <v/>
      </c>
      <c r="BL519" s="162" t="n"/>
    </row>
    <row customHeight="1" ht="12.8" r="520" s="115">
      <c r="A520" s="168">
        <f>IF(ISBLANK($B519),"",ROW()-2)</f>
        <v/>
      </c>
      <c r="B520" s="169" t="n"/>
      <c r="C520" s="170" t="n"/>
      <c r="D520" s="171" t="n"/>
      <c r="E520" s="170" t="n"/>
      <c r="F520" s="170" t="n"/>
      <c r="G520" s="172">
        <f>IF(ISNA(VLOOKUP(C520,FS_SIZE!$B$1:$C$551,2,0)),"",VLOOKUP(C520,FS_SIZE!$B$1:$C$551,2,0))</f>
        <v/>
      </c>
      <c r="H5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0" s="174" t="str"/>
      <c r="J520" s="175">
        <f>IF(IFERROR(I520,"")="","",INDIRECT(I520))</f>
        <v/>
      </c>
      <c r="BL520" s="162" t="n"/>
    </row>
    <row customHeight="1" ht="12.8" r="521" s="115">
      <c r="A521" s="168">
        <f>IF(ISBLANK($B520),"",ROW()-2)</f>
        <v/>
      </c>
      <c r="B521" s="169" t="n"/>
      <c r="C521" s="170" t="n"/>
      <c r="D521" s="171" t="n"/>
      <c r="E521" s="170" t="n"/>
      <c r="F521" s="170" t="n"/>
      <c r="G521" s="172">
        <f>IF(ISNA(VLOOKUP(C521,FS_SIZE!$B$1:$C$551,2,0)),"",VLOOKUP(C521,FS_SIZE!$B$1:$C$551,2,0))</f>
        <v/>
      </c>
      <c r="H5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1" s="174" t="str"/>
      <c r="J521" s="175">
        <f>IF(IFERROR(I521,"")="","",INDIRECT(I521))</f>
        <v/>
      </c>
    </row>
    <row customHeight="1" ht="12.8" r="522" s="115">
      <c r="A522" s="168">
        <f>IF(ISBLANK($B521),"",ROW()-2)</f>
        <v/>
      </c>
      <c r="B522" s="169" t="n"/>
      <c r="C522" s="170" t="n"/>
      <c r="D522" s="171" t="n"/>
      <c r="E522" s="170" t="n"/>
      <c r="F522" s="170" t="n"/>
      <c r="G522" s="172">
        <f>IF(ISNA(VLOOKUP(C522,FS_SIZE!$B$1:$C$551,2,0)),"",VLOOKUP(C522,FS_SIZE!$B$1:$C$551,2,0))</f>
        <v/>
      </c>
      <c r="H5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2" s="174" t="str"/>
      <c r="J522" s="175">
        <f>IF(IFERROR(I522,"")="","",INDIRECT(I522))</f>
        <v/>
      </c>
    </row>
    <row customHeight="1" ht="12.8" r="523" s="115">
      <c r="A523" s="168">
        <f>IF(ISBLANK($B522),"",ROW()-2)</f>
        <v/>
      </c>
      <c r="B523" s="169" t="n"/>
      <c r="C523" s="170" t="n"/>
      <c r="D523" s="171" t="n"/>
      <c r="E523" s="170" t="n"/>
      <c r="F523" s="170" t="n"/>
      <c r="G523" s="172">
        <f>IF(ISNA(VLOOKUP(C523,FS_SIZE!$B$1:$C$551,2,0)),"",VLOOKUP(C523,FS_SIZE!$B$1:$C$551,2,0))</f>
        <v/>
      </c>
      <c r="H5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3" s="174" t="str"/>
      <c r="J523" s="175">
        <f>IF(IFERROR(I523,"")="","",INDIRECT(I523))</f>
        <v/>
      </c>
    </row>
    <row customHeight="1" ht="12.8" r="524" s="115">
      <c r="A524" s="168">
        <f>IF(ISBLANK($B523),"",ROW()-2)</f>
        <v/>
      </c>
      <c r="B524" s="169" t="n"/>
      <c r="C524" s="170" t="n"/>
      <c r="D524" s="171" t="n"/>
      <c r="E524" s="170" t="n"/>
      <c r="F524" s="170" t="n"/>
      <c r="G524" s="172">
        <f>IF(ISNA(VLOOKUP(C524,FS_SIZE!$B$1:$C$551,2,0)),"",VLOOKUP(C524,FS_SIZE!$B$1:$C$551,2,0))</f>
        <v/>
      </c>
      <c r="H5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4" s="194" t="str"/>
      <c r="J524" s="175">
        <f>IF(IFERROR(I524,"")="","",INDIRECT(I524))</f>
        <v/>
      </c>
    </row>
    <row customHeight="1" ht="12.8" r="525" s="115">
      <c r="A525" s="168">
        <f>IF(ISBLANK($B524),"",ROW()-2)</f>
        <v/>
      </c>
      <c r="B525" s="169" t="n"/>
      <c r="C525" s="170" t="n"/>
      <c r="D525" s="171" t="n"/>
      <c r="E525" s="170" t="n"/>
      <c r="F525" s="170" t="n"/>
      <c r="G525" s="172">
        <f>IF(ISNA(VLOOKUP(C525,FS_SIZE!$B$1:$C$551,2,0)),"",VLOOKUP(C525,FS_SIZE!$B$1:$C$551,2,0))</f>
        <v/>
      </c>
      <c r="H5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5" s="194" t="str"/>
      <c r="J525" s="175">
        <f>IF(IFERROR(I525,"")="","",INDIRECT(I525))</f>
        <v/>
      </c>
    </row>
    <row customHeight="1" ht="12.8" r="526" s="115">
      <c r="A526" s="168">
        <f>IF(ISBLANK($B525),"",ROW()-2)</f>
        <v/>
      </c>
      <c r="B526" s="169" t="n"/>
      <c r="C526" s="170" t="n"/>
      <c r="D526" s="171" t="n"/>
      <c r="E526" s="170" t="n"/>
      <c r="F526" s="170" t="n"/>
      <c r="G526" s="172">
        <f>IF(ISNA(VLOOKUP(C526,FS_SIZE!$B$1:$C$551,2,0)),"",VLOOKUP(C526,FS_SIZE!$B$1:$C$551,2,0))</f>
        <v/>
      </c>
      <c r="H5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6" s="194" t="str"/>
      <c r="J526" s="175">
        <f>IF(IFERROR(I526,"")="","",INDIRECT(I526))</f>
        <v/>
      </c>
    </row>
    <row customHeight="1" ht="12.8" r="527" s="115">
      <c r="A527" s="168">
        <f>IF(ISBLANK($B526),"",ROW()-2)</f>
        <v/>
      </c>
      <c r="B527" s="169" t="n"/>
      <c r="C527" s="170" t="n"/>
      <c r="D527" s="171" t="n"/>
      <c r="E527" s="170" t="n"/>
      <c r="F527" s="170" t="n"/>
      <c r="G527" s="172">
        <f>IF(ISNA(VLOOKUP(C527,FS_SIZE!$B$1:$C$551,2,0)),"",VLOOKUP(C527,FS_SIZE!$B$1:$C$551,2,0))</f>
        <v/>
      </c>
      <c r="H5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7" s="194" t="str"/>
      <c r="J527" s="175">
        <f>IF(IFERROR(I527,"")="","",INDIRECT(I527))</f>
        <v/>
      </c>
    </row>
    <row customHeight="1" ht="12.8" r="528" s="115">
      <c r="A528" s="168">
        <f>IF(ISBLANK($B527),"",ROW()-2)</f>
        <v/>
      </c>
      <c r="B528" s="169" t="n"/>
      <c r="C528" s="170" t="n"/>
      <c r="D528" s="171" t="n"/>
      <c r="E528" s="170" t="n"/>
      <c r="F528" s="170" t="n"/>
      <c r="G528" s="172">
        <f>IF(ISNA(VLOOKUP(C528,FS_SIZE!$B$1:$C$551,2,0)),"",VLOOKUP(C528,FS_SIZE!$B$1:$C$551,2,0))</f>
        <v/>
      </c>
      <c r="H5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8" s="194" t="str"/>
      <c r="J528" s="175">
        <f>IF(IFERROR(I528,"")="","",INDIRECT(I528))</f>
        <v/>
      </c>
    </row>
    <row customHeight="1" ht="12.8" r="529" s="115">
      <c r="A529" s="168">
        <f>IF(ISBLANK($B528),"",ROW()-2)</f>
        <v/>
      </c>
      <c r="B529" s="169" t="n"/>
      <c r="C529" s="170" t="n"/>
      <c r="D529" s="171" t="n"/>
      <c r="E529" s="170" t="n"/>
      <c r="F529" s="170" t="n"/>
      <c r="G529" s="172">
        <f>IF(ISNA(VLOOKUP(C529,FS_SIZE!$B$1:$C$551,2,0)),"",VLOOKUP(C529,FS_SIZE!$B$1:$C$551,2,0))</f>
        <v/>
      </c>
      <c r="H5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29" s="194" t="str"/>
      <c r="J529" s="175">
        <f>IF(IFERROR(I529,"")="","",INDIRECT(I529))</f>
        <v/>
      </c>
    </row>
    <row customHeight="1" ht="12.8" r="530" s="115">
      <c r="A530" s="168">
        <f>IF(ISBLANK($B529),"",ROW()-2)</f>
        <v/>
      </c>
      <c r="B530" s="169" t="n"/>
      <c r="C530" s="170" t="n"/>
      <c r="D530" s="171" t="n"/>
      <c r="E530" s="170" t="n"/>
      <c r="F530" s="170" t="n"/>
      <c r="G530" s="172">
        <f>IF(ISNA(VLOOKUP(C530,FS_SIZE!$B$1:$C$551,2,0)),"",VLOOKUP(C530,FS_SIZE!$B$1:$C$551,2,0))</f>
        <v/>
      </c>
      <c r="H5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0" s="194" t="str"/>
      <c r="J530" s="175">
        <f>IF(IFERROR(I530,"")="","",INDIRECT(I530))</f>
        <v/>
      </c>
    </row>
    <row customHeight="1" ht="12.8" r="531" s="115">
      <c r="A531" s="168">
        <f>IF(ISBLANK($B530),"",ROW()-2)</f>
        <v/>
      </c>
      <c r="B531" s="169" t="n"/>
      <c r="C531" s="170" t="n"/>
      <c r="D531" s="171" t="n"/>
      <c r="E531" s="170" t="n"/>
      <c r="F531" s="170" t="n"/>
      <c r="G531" s="172">
        <f>IF(ISNA(VLOOKUP(C531,FS_SIZE!$B$1:$C$551,2,0)),"",VLOOKUP(C531,FS_SIZE!$B$1:$C$551,2,0))</f>
        <v/>
      </c>
      <c r="H5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1" s="194" t="str"/>
      <c r="J531" s="175">
        <f>IF(IFERROR(I531,"")="","",INDIRECT(I531))</f>
        <v/>
      </c>
    </row>
    <row customHeight="1" ht="12.8" r="532" s="115">
      <c r="A532" s="168">
        <f>IF(ISBLANK($B531),"",ROW()-2)</f>
        <v/>
      </c>
      <c r="B532" s="169" t="n"/>
      <c r="C532" s="170" t="n"/>
      <c r="D532" s="171" t="n"/>
      <c r="E532" s="170" t="n"/>
      <c r="F532" s="170" t="n"/>
      <c r="G532" s="172">
        <f>IF(ISNA(VLOOKUP(C532,FS_SIZE!$B$1:$C$551,2,0)),"",VLOOKUP(C532,FS_SIZE!$B$1:$C$551,2,0))</f>
        <v/>
      </c>
      <c r="H5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2" s="194" t="str"/>
      <c r="J532" s="175">
        <f>IF(IFERROR(I532,"")="","",INDIRECT(I532))</f>
        <v/>
      </c>
    </row>
    <row customHeight="1" ht="12.8" r="533" s="115">
      <c r="A533" s="168">
        <f>IF(ISBLANK($B532),"",ROW()-2)</f>
        <v/>
      </c>
      <c r="B533" s="169" t="n"/>
      <c r="C533" s="170" t="n"/>
      <c r="D533" s="171" t="n"/>
      <c r="E533" s="170" t="n"/>
      <c r="F533" s="170" t="n"/>
      <c r="G533" s="172">
        <f>IF(ISNA(VLOOKUP(C533,FS_SIZE!$B$1:$C$551,2,0)),"",VLOOKUP(C533,FS_SIZE!$B$1:$C$551,2,0))</f>
        <v/>
      </c>
      <c r="H5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3" s="194" t="str"/>
      <c r="J533" s="175">
        <f>IF(IFERROR(I533,"")="","",INDIRECT(I533))</f>
        <v/>
      </c>
    </row>
    <row customHeight="1" ht="12.8" r="534" s="115">
      <c r="A534" s="168">
        <f>IF(ISBLANK($B533),"",ROW()-2)</f>
        <v/>
      </c>
      <c r="B534" s="169" t="n"/>
      <c r="C534" s="170" t="n"/>
      <c r="D534" s="171" t="n"/>
      <c r="E534" s="170" t="n"/>
      <c r="F534" s="170" t="n"/>
      <c r="G534" s="172">
        <f>IF(ISNA(VLOOKUP(C534,FS_SIZE!$B$1:$C$551,2,0)),"",VLOOKUP(C534,FS_SIZE!$B$1:$C$551,2,0))</f>
        <v/>
      </c>
      <c r="H5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4" s="194" t="str"/>
      <c r="J534" s="175">
        <f>IF(IFERROR(I534,"")="","",INDIRECT(I534))</f>
        <v/>
      </c>
    </row>
    <row customHeight="1" ht="12.8" r="535" s="115">
      <c r="A535" s="168">
        <f>IF(ISBLANK($B534),"",ROW()-2)</f>
        <v/>
      </c>
      <c r="B535" s="169" t="n"/>
      <c r="C535" s="170" t="n"/>
      <c r="D535" s="171" t="n"/>
      <c r="E535" s="170" t="n"/>
      <c r="F535" s="170" t="n"/>
      <c r="G535" s="172">
        <f>IF(ISNA(VLOOKUP(C535,FS_SIZE!$B$1:$C$551,2,0)),"",VLOOKUP(C535,FS_SIZE!$B$1:$C$551,2,0))</f>
        <v/>
      </c>
      <c r="H5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5" s="194" t="str"/>
      <c r="J535" s="175">
        <f>IF(IFERROR(I535,"")="","",INDIRECT(I535))</f>
        <v/>
      </c>
    </row>
    <row customHeight="1" ht="12.8" r="536" s="115">
      <c r="A536" s="168">
        <f>IF(ISBLANK($B535),"",ROW()-2)</f>
        <v/>
      </c>
      <c r="B536" s="169" t="n"/>
      <c r="C536" s="170" t="n"/>
      <c r="D536" s="171" t="n"/>
      <c r="E536" s="170" t="n"/>
      <c r="F536" s="170" t="n"/>
      <c r="G536" s="172">
        <f>IF(ISNA(VLOOKUP(C536,FS_SIZE!$B$1:$C$551,2,0)),"",VLOOKUP(C536,FS_SIZE!$B$1:$C$551,2,0))</f>
        <v/>
      </c>
      <c r="H5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6" s="194" t="str"/>
      <c r="J536" s="175">
        <f>IF(IFERROR(I536,"")="","",INDIRECT(I536))</f>
        <v/>
      </c>
    </row>
    <row customHeight="1" ht="12.8" r="537" s="115">
      <c r="A537" s="168">
        <f>IF(ISBLANK($B536),"",ROW()-2)</f>
        <v/>
      </c>
      <c r="B537" s="169" t="n"/>
      <c r="C537" s="170" t="n"/>
      <c r="D537" s="171" t="n"/>
      <c r="E537" s="170" t="n"/>
      <c r="F537" s="170" t="n"/>
      <c r="G537" s="172">
        <f>IF(ISNA(VLOOKUP(C537,FS_SIZE!$B$1:$C$551,2,0)),"",VLOOKUP(C537,FS_SIZE!$B$1:$C$551,2,0))</f>
        <v/>
      </c>
      <c r="H5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7" s="194" t="str"/>
      <c r="J537" s="175">
        <f>IF(IFERROR(I537,"")="","",INDIRECT(I537))</f>
        <v/>
      </c>
    </row>
    <row customHeight="1" ht="12.8" r="538" s="115">
      <c r="A538" s="168">
        <f>IF(ISBLANK($B537),"",ROW()-2)</f>
        <v/>
      </c>
      <c r="B538" s="169" t="n"/>
      <c r="C538" s="170" t="n"/>
      <c r="D538" s="171" t="n"/>
      <c r="E538" s="170" t="n"/>
      <c r="F538" s="170" t="n"/>
      <c r="G538" s="172">
        <f>IF(ISNA(VLOOKUP(C538,FS_SIZE!$B$1:$C$551,2,0)),"",VLOOKUP(C538,FS_SIZE!$B$1:$C$551,2,0))</f>
        <v/>
      </c>
      <c r="H5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8" s="194" t="str"/>
      <c r="J538" s="175">
        <f>IF(IFERROR(I538,"")="","",INDIRECT(I538))</f>
        <v/>
      </c>
    </row>
    <row customHeight="1" ht="12.8" r="539" s="115">
      <c r="A539" s="168">
        <f>IF(ISBLANK($B538),"",ROW()-2)</f>
        <v/>
      </c>
      <c r="B539" s="169" t="n"/>
      <c r="C539" s="170" t="n"/>
      <c r="D539" s="171" t="n"/>
      <c r="E539" s="170" t="n"/>
      <c r="F539" s="170" t="n"/>
      <c r="G539" s="172">
        <f>IF(ISNA(VLOOKUP(C539,FS_SIZE!$B$1:$C$551,2,0)),"",VLOOKUP(C539,FS_SIZE!$B$1:$C$551,2,0))</f>
        <v/>
      </c>
      <c r="H5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39" s="194" t="str"/>
      <c r="J539" s="175">
        <f>IF(IFERROR(I539,"")="","",INDIRECT(I539))</f>
        <v/>
      </c>
    </row>
    <row customHeight="1" ht="12.8" r="540" s="115">
      <c r="A540" s="168">
        <f>IF(ISBLANK($B539),"",ROW()-2)</f>
        <v/>
      </c>
      <c r="B540" s="169" t="n"/>
      <c r="C540" s="170" t="n"/>
      <c r="D540" s="171" t="n"/>
      <c r="E540" s="170" t="n"/>
      <c r="F540" s="170" t="n"/>
      <c r="G540" s="172">
        <f>IF(ISNA(VLOOKUP(C540,FS_SIZE!$B$1:$C$551,2,0)),"",VLOOKUP(C540,FS_SIZE!$B$1:$C$551,2,0))</f>
        <v/>
      </c>
      <c r="H5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0" s="194" t="str"/>
      <c r="J540" s="175">
        <f>IF(IFERROR(I540,"")="","",INDIRECT(I540))</f>
        <v/>
      </c>
    </row>
    <row customHeight="1" ht="12.8" r="541" s="115">
      <c r="A541" s="168">
        <f>IF(ISBLANK($B540),"",ROW()-2)</f>
        <v/>
      </c>
      <c r="B541" s="195" t="n"/>
      <c r="C541" s="170" t="n"/>
      <c r="D541" s="193" t="n"/>
      <c r="E541" s="170" t="n"/>
      <c r="F541" s="170" t="n"/>
      <c r="G541" s="172">
        <f>IF(ISNA(VLOOKUP(C541,FS_SIZE!$B$1:$C$551,2,0)),"",VLOOKUP(C541,FS_SIZE!$B$1:$C$551,2,0))</f>
        <v/>
      </c>
      <c r="H5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1" s="194" t="str"/>
      <c r="J541" s="175">
        <f>IF(IFERROR(I541,"")="","",INDIRECT(I541))</f>
        <v/>
      </c>
    </row>
    <row customHeight="1" ht="12.8" r="542" s="115">
      <c r="A542" s="168">
        <f>IF(ISBLANK($B541),"",ROW()-2)</f>
        <v/>
      </c>
      <c r="B542" s="195" t="n"/>
      <c r="C542" s="170" t="n"/>
      <c r="D542" s="193" t="n"/>
      <c r="E542" s="170" t="n"/>
      <c r="F542" s="170" t="n"/>
      <c r="G542" s="172">
        <f>IF(ISNA(VLOOKUP(C542,FS_SIZE!$B$1:$C$551,2,0)),"",VLOOKUP(C542,FS_SIZE!$B$1:$C$551,2,0))</f>
        <v/>
      </c>
      <c r="H5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2" s="194" t="str"/>
      <c r="J542" s="175">
        <f>IF(IFERROR(I542,"")="","",INDIRECT(I542))</f>
        <v/>
      </c>
    </row>
    <row customHeight="1" ht="12.8" r="543" s="115">
      <c r="A543" s="168">
        <f>IF(ISBLANK($B542),"",ROW()-2)</f>
        <v/>
      </c>
      <c r="B543" s="195" t="n"/>
      <c r="C543" s="170" t="n"/>
      <c r="D543" s="193" t="n"/>
      <c r="E543" s="170" t="n"/>
      <c r="F543" s="170" t="n"/>
      <c r="G543" s="172">
        <f>IF(ISNA(VLOOKUP(C543,FS_SIZE!$B$1:$C$551,2,0)),"",VLOOKUP(C543,FS_SIZE!$B$1:$C$551,2,0))</f>
        <v/>
      </c>
      <c r="H5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3" s="194" t="str"/>
      <c r="J543" s="175">
        <f>IF(IFERROR(I543,"")="","",INDIRECT(I543))</f>
        <v/>
      </c>
    </row>
    <row customHeight="1" ht="12.8" r="544" s="115">
      <c r="A544" s="168">
        <f>IF(ISBLANK($B543),"",ROW()-2)</f>
        <v/>
      </c>
      <c r="B544" s="195" t="n"/>
      <c r="C544" s="170" t="n"/>
      <c r="D544" s="193" t="n"/>
      <c r="E544" s="170" t="n"/>
      <c r="F544" s="170" t="n"/>
      <c r="G544" s="172">
        <f>IF(ISNA(VLOOKUP(C544,FS_SIZE!$B$1:$C$551,2,0)),"",VLOOKUP(C544,FS_SIZE!$B$1:$C$551,2,0))</f>
        <v/>
      </c>
      <c r="H5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4" s="194" t="str"/>
      <c r="J544" s="175">
        <f>IF(IFERROR(I544,"")="","",INDIRECT(I544))</f>
        <v/>
      </c>
    </row>
    <row customHeight="1" ht="12.8" r="545" s="115">
      <c r="A545" s="168">
        <f>IF(ISBLANK($B544),"",ROW()-2)</f>
        <v/>
      </c>
      <c r="B545" s="195" t="n"/>
      <c r="C545" s="170" t="n"/>
      <c r="D545" s="193" t="n"/>
      <c r="E545" s="170" t="n"/>
      <c r="F545" s="170" t="n"/>
      <c r="G545" s="172">
        <f>IF(ISNA(VLOOKUP(C545,FS_SIZE!$B$1:$C$551,2,0)),"",VLOOKUP(C545,FS_SIZE!$B$1:$C$551,2,0))</f>
        <v/>
      </c>
      <c r="H5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5" s="194" t="str"/>
      <c r="J545" s="175">
        <f>IF(IFERROR(I545,"")="","",INDIRECT(I545))</f>
        <v/>
      </c>
    </row>
    <row customHeight="1" ht="12.8" r="546" s="115">
      <c r="A546" s="168">
        <f>IF(ISBLANK($B545),"",ROW()-2)</f>
        <v/>
      </c>
      <c r="B546" s="196" t="n"/>
      <c r="C546" s="197" t="n"/>
      <c r="D546" s="198" t="n"/>
      <c r="E546" s="199" t="n"/>
      <c r="F546" s="198" t="n"/>
      <c r="G546" s="200">
        <f>IF(ISNA(VLOOKUP(C546,FS_SIZE!$B$1:$C$551,2,0)),"",VLOOKUP(C546,FS_SIZE!$B$1:$C$551,2,0))</f>
        <v/>
      </c>
      <c r="H5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6" s="194" t="str"/>
      <c r="J546" s="175">
        <f>IF(IFERROR(I546,"")="","",INDIRECT(I546))</f>
        <v/>
      </c>
    </row>
    <row customHeight="1" ht="12.8" r="547" s="115">
      <c r="A547" s="168">
        <f>IF(ISBLANK($B546),"",ROW()-2)</f>
        <v/>
      </c>
      <c r="C547" s="201" t="n"/>
      <c r="G547" s="202" t="n"/>
      <c r="H5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7" s="194" t="str"/>
      <c r="J547" s="175">
        <f>IF(IFERROR(I547,"")="","",INDIRECT(I547))</f>
        <v/>
      </c>
    </row>
    <row customHeight="1" ht="12.8" r="548" s="115">
      <c r="A548" s="168">
        <f>IF(ISBLANK($B547),"",ROW()-2)</f>
        <v/>
      </c>
      <c r="C548" s="201" t="n"/>
      <c r="G548" s="202" t="n"/>
      <c r="H5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8" s="194" t="str"/>
      <c r="J548" s="175">
        <f>IF(IFERROR(I548,"")="","",INDIRECT(I548))</f>
        <v/>
      </c>
    </row>
    <row customHeight="1" ht="12.8" r="549" s="115">
      <c r="A549" s="168">
        <f>IF(ISBLANK($B548),"",ROW()-2)</f>
        <v/>
      </c>
      <c r="C549" s="201" t="n"/>
      <c r="H5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49" s="194" t="str"/>
      <c r="J549" s="175">
        <f>IF(IFERROR(I549,"")="","",INDIRECT(I549))</f>
        <v/>
      </c>
    </row>
    <row customHeight="1" ht="12.8" r="550" s="115">
      <c r="A550" s="168">
        <f>IF(ISBLANK($B549),"",ROW()-2)</f>
        <v/>
      </c>
      <c r="C550" s="201" t="n"/>
      <c r="H5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0" s="194" t="str"/>
      <c r="J550" s="175">
        <f>IF(IFERROR(I550,"")="","",INDIRECT(I550))</f>
        <v/>
      </c>
    </row>
    <row customHeight="1" ht="12.8" r="551" s="115">
      <c r="A551" s="168">
        <f>IF(ISBLANK($B550),"",ROW()-2)</f>
        <v/>
      </c>
      <c r="H5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1" s="194" t="str"/>
      <c r="J551" s="175">
        <f>IF(IFERROR(I551,"")="","",INDIRECT(I551))</f>
        <v/>
      </c>
    </row>
    <row customHeight="1" ht="12.8" r="552" s="115">
      <c r="A552" s="168">
        <f>IF(ISBLANK($B551),"",ROW()-2)</f>
        <v/>
      </c>
      <c r="H5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2" s="203" t="str"/>
      <c r="J552" s="175">
        <f>IF(IFERROR(I552,"")="","",INDIRECT(I552))</f>
        <v/>
      </c>
    </row>
    <row customHeight="1" ht="12.8" r="553" s="115">
      <c r="A553" s="168">
        <f>IF(ISBLANK($B552),"",ROW()-2)</f>
        <v/>
      </c>
      <c r="H5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3" s="203" t="str"/>
      <c r="J553" s="175">
        <f>IF(IFERROR(I553,"")="","",INDIRECT(I553))</f>
        <v/>
      </c>
    </row>
    <row customHeight="1" ht="12.8" r="554" s="115">
      <c r="A554" s="168">
        <f>IF(ISBLANK($B553),"",ROW()-2)</f>
        <v/>
      </c>
      <c r="H5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4" s="203" t="str"/>
      <c r="J554" s="175">
        <f>IF(IFERROR(I554,"")="","",INDIRECT(I554))</f>
        <v/>
      </c>
    </row>
    <row customHeight="1" ht="12.8" r="555" s="115">
      <c r="A555" s="168">
        <f>IF(ISBLANK($B554),"",ROW()-2)</f>
        <v/>
      </c>
      <c r="H5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5" s="203" t="str"/>
      <c r="J555" s="175">
        <f>IF(IFERROR(I555,"")="","",INDIRECT(I555))</f>
        <v/>
      </c>
    </row>
    <row customHeight="1" ht="12.8" r="556" s="115">
      <c r="A556" s="168">
        <f>IF(ISBLANK($B555),"",ROW()-2)</f>
        <v/>
      </c>
      <c r="H5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6" s="203" t="str"/>
      <c r="J556" s="175">
        <f>IF(IFERROR(I556,"")="","",INDIRECT(I556))</f>
        <v/>
      </c>
    </row>
    <row customHeight="1" ht="12.8" r="557" s="115">
      <c r="A557" s="168">
        <f>IF(ISBLANK($B556),"",ROW()-2)</f>
        <v/>
      </c>
      <c r="H5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7" s="203" t="str"/>
      <c r="J557" s="175">
        <f>IF(IFERROR(I557,"")="","",INDIRECT(I557))</f>
        <v/>
      </c>
    </row>
    <row customHeight="1" ht="12.8" r="558" s="115">
      <c r="A558" s="168">
        <f>IF(ISBLANK($B557),"",ROW()-2)</f>
        <v/>
      </c>
      <c r="H5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8" s="203" t="str"/>
      <c r="J558" s="175">
        <f>IF(IFERROR(I558,"")="","",INDIRECT(I558))</f>
        <v/>
      </c>
    </row>
    <row customHeight="1" ht="12.8" r="559" s="115">
      <c r="A559" s="168">
        <f>IF(ISBLANK($B558),"",ROW()-2)</f>
        <v/>
      </c>
      <c r="H5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59" s="203" t="str"/>
      <c r="J559" s="175">
        <f>IF(IFERROR(I559,"")="","",INDIRECT(I559))</f>
        <v/>
      </c>
    </row>
    <row customHeight="1" ht="12.8" r="560" s="115">
      <c r="A560" s="168">
        <f>IF(ISBLANK($B559),"",ROW()-2)</f>
        <v/>
      </c>
      <c r="H5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0" s="203" t="str"/>
      <c r="J560" s="175">
        <f>IF(IFERROR(I560,"")="","",INDIRECT(I560))</f>
        <v/>
      </c>
    </row>
    <row customHeight="1" ht="12.8" r="561" s="115">
      <c r="A561" s="168">
        <f>IF(ISBLANK($B560),"",ROW()-2)</f>
        <v/>
      </c>
      <c r="H5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1" s="203" t="str"/>
      <c r="J561" s="175">
        <f>IF(IFERROR(I561,"")="","",INDIRECT(I561))</f>
        <v/>
      </c>
    </row>
    <row customHeight="1" ht="12.8" r="562" s="115">
      <c r="A562" s="168">
        <f>IF(ISBLANK($B561),"",ROW()-2)</f>
        <v/>
      </c>
      <c r="H5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2" s="203" t="str"/>
      <c r="J562" s="175">
        <f>IF(IFERROR(I562,"")="","",INDIRECT(I562))</f>
        <v/>
      </c>
    </row>
    <row customHeight="1" ht="12.8" r="563" s="115">
      <c r="A563" s="168">
        <f>IF(ISBLANK($B562),"",ROW()-2)</f>
        <v/>
      </c>
      <c r="H5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3" s="203" t="str"/>
      <c r="J563" s="175">
        <f>IF(IFERROR(I563,"")="","",INDIRECT(I563))</f>
        <v/>
      </c>
    </row>
    <row customHeight="1" ht="12.8" r="564" s="115">
      <c r="A564" s="168">
        <f>IF(ISBLANK($B563),"",ROW()-2)</f>
        <v/>
      </c>
      <c r="H5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4" s="203" t="str"/>
      <c r="J564" s="175">
        <f>IF(IFERROR(I564,"")="","",INDIRECT(I564))</f>
        <v/>
      </c>
    </row>
    <row customHeight="1" ht="12.8" r="565" s="115">
      <c r="A565" s="168">
        <f>IF(ISBLANK($B564),"",ROW()-2)</f>
        <v/>
      </c>
      <c r="H5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5" s="203" t="str"/>
      <c r="J565" s="175">
        <f>IF(IFERROR(I565,"")="","",INDIRECT(I565))</f>
        <v/>
      </c>
    </row>
    <row customHeight="1" ht="12.8" r="566" s="115">
      <c r="A566" s="168">
        <f>IF(ISBLANK($B565),"",ROW()-2)</f>
        <v/>
      </c>
      <c r="H5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6" s="203" t="str"/>
      <c r="J566" s="175">
        <f>IF(IFERROR(I566,"")="","",INDIRECT(I566))</f>
        <v/>
      </c>
    </row>
    <row customHeight="1" ht="12.8" r="567" s="115">
      <c r="A567" s="168">
        <f>IF(ISBLANK($B566),"",ROW()-2)</f>
        <v/>
      </c>
      <c r="H5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7" s="203" t="str"/>
      <c r="J567" s="175">
        <f>IF(IFERROR(I567,"")="","",INDIRECT(I567))</f>
        <v/>
      </c>
    </row>
    <row customHeight="1" ht="12.8" r="568" s="115">
      <c r="A568" s="168">
        <f>IF(ISBLANK($B567),"",ROW()-2)</f>
        <v/>
      </c>
      <c r="H5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8" s="203" t="str"/>
      <c r="J568" s="175">
        <f>IF(IFERROR(I568,"")="","",INDIRECT(I568))</f>
        <v/>
      </c>
    </row>
    <row customHeight="1" ht="12.8" r="569" s="115">
      <c r="A569" s="168">
        <f>IF(ISBLANK($B568),"",ROW()-2)</f>
        <v/>
      </c>
      <c r="H5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69" s="203" t="str"/>
      <c r="J569" s="175">
        <f>IF(IFERROR(I569,"")="","",INDIRECT(I569))</f>
        <v/>
      </c>
    </row>
    <row customHeight="1" ht="12.8" r="570" s="115">
      <c r="A570" s="168">
        <f>IF(ISBLANK($B569),"",ROW()-2)</f>
        <v/>
      </c>
      <c r="H5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0" s="203" t="str"/>
      <c r="J570" s="175">
        <f>IF(IFERROR(I570,"")="","",INDIRECT(I570))</f>
        <v/>
      </c>
    </row>
    <row customHeight="1" ht="12.8" r="571" s="115">
      <c r="A571" s="168">
        <f>IF(ISBLANK($B570),"",ROW()-2)</f>
        <v/>
      </c>
      <c r="H5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1" s="203" t="str"/>
      <c r="J571" s="175">
        <f>IF(IFERROR(I571,"")="","",INDIRECT(I571))</f>
        <v/>
      </c>
    </row>
    <row customHeight="1" ht="12.8" r="572" s="115">
      <c r="A572" s="168">
        <f>IF(ISBLANK($B571),"",ROW()-2)</f>
        <v/>
      </c>
      <c r="H5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2" s="203" t="str"/>
      <c r="J572" s="175">
        <f>IF(IFERROR(I572,"")="","",INDIRECT(I572))</f>
        <v/>
      </c>
    </row>
    <row customHeight="1" ht="12.8" r="573" s="115">
      <c r="A573" s="168">
        <f>IF(ISBLANK($B572),"",ROW()-2)</f>
        <v/>
      </c>
      <c r="H5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3" s="203" t="str"/>
      <c r="J573" s="175">
        <f>IF(IFERROR(I573,"")="","",INDIRECT(I573))</f>
        <v/>
      </c>
    </row>
    <row customHeight="1" ht="12.8" r="574" s="115">
      <c r="A574" s="168">
        <f>IF(ISBLANK($B573),"",ROW()-2)</f>
        <v/>
      </c>
      <c r="H5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4" s="203" t="str"/>
      <c r="J574" s="175">
        <f>IF(IFERROR(I574,"")="","",INDIRECT(I574))</f>
        <v/>
      </c>
    </row>
    <row customHeight="1" ht="12.8" r="575" s="115">
      <c r="A575" s="168">
        <f>IF(ISBLANK($B574),"",ROW()-2)</f>
        <v/>
      </c>
      <c r="H5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5" s="203" t="str"/>
      <c r="J575" s="175">
        <f>IF(IFERROR(I575,"")="","",INDIRECT(I575))</f>
        <v/>
      </c>
    </row>
    <row customHeight="1" ht="12.8" r="576" s="115">
      <c r="A576" s="168">
        <f>IF(ISBLANK($B575),"",ROW()-2)</f>
        <v/>
      </c>
      <c r="H5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6" s="203" t="str"/>
      <c r="J576" s="175">
        <f>IF(IFERROR(I576,"")="","",INDIRECT(I576))</f>
        <v/>
      </c>
    </row>
    <row customHeight="1" ht="12.8" r="577" s="115">
      <c r="A577" s="168">
        <f>IF(ISBLANK($B576),"",ROW()-2)</f>
        <v/>
      </c>
      <c r="H5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7" s="203" t="str"/>
      <c r="J577" s="175">
        <f>IF(IFERROR(I577,"")="","",INDIRECT(I577))</f>
        <v/>
      </c>
    </row>
    <row customHeight="1" ht="12.8" r="578" s="115">
      <c r="A578" s="168">
        <f>IF(ISBLANK($B577),"",ROW()-2)</f>
        <v/>
      </c>
      <c r="H5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8" s="203" t="str"/>
      <c r="J578" s="175">
        <f>IF(IFERROR(I578,"")="","",INDIRECT(I578))</f>
        <v/>
      </c>
    </row>
    <row customHeight="1" ht="12.8" r="579" s="115">
      <c r="A579" s="168">
        <f>IF(ISBLANK($B578),"",ROW()-2)</f>
        <v/>
      </c>
      <c r="H5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79" s="203" t="str"/>
      <c r="J579" s="175">
        <f>IF(IFERROR(I579,"")="","",INDIRECT(I579))</f>
        <v/>
      </c>
    </row>
    <row customHeight="1" ht="12.8" r="580" s="115">
      <c r="A580" s="168">
        <f>IF(ISBLANK($B579),"",ROW()-2)</f>
        <v/>
      </c>
      <c r="H5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0" s="203" t="str"/>
      <c r="J580" s="175">
        <f>IF(IFERROR(I580,"")="","",INDIRECT(I580))</f>
        <v/>
      </c>
    </row>
    <row customHeight="1" ht="12.8" r="581" s="115">
      <c r="A581" s="168">
        <f>IF(ISBLANK($B580),"",ROW()-2)</f>
        <v/>
      </c>
      <c r="H5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1" s="203" t="str"/>
      <c r="J581" s="175">
        <f>IF(IFERROR(I581,"")="","",INDIRECT(I581))</f>
        <v/>
      </c>
    </row>
    <row customHeight="1" ht="12.8" r="582" s="115">
      <c r="A582" s="168">
        <f>IF(ISBLANK($B581),"",ROW()-2)</f>
        <v/>
      </c>
      <c r="H5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2" s="203" t="str"/>
      <c r="J582" s="175">
        <f>IF(IFERROR(I582,"")="","",INDIRECT(I582))</f>
        <v/>
      </c>
    </row>
    <row customHeight="1" ht="12.8" r="583" s="115">
      <c r="A583" s="168">
        <f>IF(ISBLANK($B582),"",ROW()-2)</f>
        <v/>
      </c>
      <c r="H5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3" s="203" t="str"/>
      <c r="J583" s="175">
        <f>IF(IFERROR(I583,"")="","",INDIRECT(I583))</f>
        <v/>
      </c>
    </row>
    <row customHeight="1" ht="12.8" r="584" s="115">
      <c r="A584" s="168">
        <f>IF(ISBLANK($B583),"",ROW()-2)</f>
        <v/>
      </c>
      <c r="H5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4" s="203" t="str"/>
      <c r="J584" s="175">
        <f>IF(IFERROR(I584,"")="","",INDIRECT(I584))</f>
        <v/>
      </c>
    </row>
    <row customHeight="1" ht="12.8" r="585" s="115">
      <c r="A585" s="168">
        <f>IF(ISBLANK($B584),"",ROW()-2)</f>
        <v/>
      </c>
      <c r="H5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5" s="203" t="str"/>
      <c r="J585" s="175">
        <f>IF(IFERROR(I585,"")="","",INDIRECT(I585))</f>
        <v/>
      </c>
    </row>
    <row customHeight="1" ht="12.8" r="586" s="115">
      <c r="A586" s="168">
        <f>IF(ISBLANK($B585),"",ROW()-2)</f>
        <v/>
      </c>
      <c r="H5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6" s="203" t="str"/>
      <c r="J586" s="175">
        <f>IF(IFERROR(I586,"")="","",INDIRECT(I586))</f>
        <v/>
      </c>
    </row>
    <row customHeight="1" ht="12.8" r="587" s="115">
      <c r="A587" s="168">
        <f>IF(ISBLANK($B586),"",ROW()-2)</f>
        <v/>
      </c>
      <c r="H5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7" s="203" t="str"/>
      <c r="J587" s="175">
        <f>IF(IFERROR(I587,"")="","",INDIRECT(I587))</f>
        <v/>
      </c>
    </row>
    <row customHeight="1" ht="12.8" r="588" s="115">
      <c r="A588" s="168">
        <f>IF(ISBLANK($B587),"",ROW()-2)</f>
        <v/>
      </c>
      <c r="H5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8" s="203" t="str"/>
      <c r="J588" s="175">
        <f>IF(IFERROR(I588,"")="","",INDIRECT(I588))</f>
        <v/>
      </c>
    </row>
    <row customHeight="1" ht="12.8" r="589" s="115">
      <c r="A589" s="168">
        <f>IF(ISBLANK($B588),"",ROW()-2)</f>
        <v/>
      </c>
      <c r="H5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89" s="203" t="str"/>
      <c r="J589" s="175">
        <f>IF(IFERROR(I589,"")="","",INDIRECT(I589))</f>
        <v/>
      </c>
    </row>
    <row customHeight="1" ht="12.8" r="590" s="115">
      <c r="A590" s="168">
        <f>IF(ISBLANK($B589),"",ROW()-2)</f>
        <v/>
      </c>
      <c r="H5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0" s="203" t="str"/>
      <c r="J590" s="175">
        <f>IF(IFERROR(I590,"")="","",INDIRECT(I590))</f>
        <v/>
      </c>
    </row>
    <row customHeight="1" ht="12.8" r="591" s="115">
      <c r="A591" s="168">
        <f>IF(ISBLANK($B590),"",ROW()-2)</f>
        <v/>
      </c>
      <c r="H5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1" s="203" t="str"/>
      <c r="J591" s="175">
        <f>IF(IFERROR(I591,"")="","",INDIRECT(I591))</f>
        <v/>
      </c>
    </row>
    <row customHeight="1" ht="12.8" r="592" s="115">
      <c r="A592" s="168">
        <f>IF(ISBLANK($B591),"",ROW()-2)</f>
        <v/>
      </c>
      <c r="H5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2" s="203" t="str"/>
      <c r="J592" s="175">
        <f>IF(IFERROR(I592,"")="","",INDIRECT(I592))</f>
        <v/>
      </c>
    </row>
    <row customHeight="1" ht="12.8" r="593" s="115">
      <c r="A593" s="168">
        <f>IF(ISBLANK($B592),"",ROW()-2)</f>
        <v/>
      </c>
      <c r="H5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3" s="203" t="str"/>
      <c r="J593" s="175">
        <f>IF(IFERROR(I593,"")="","",INDIRECT(I593))</f>
        <v/>
      </c>
    </row>
    <row customHeight="1" ht="12.8" r="594" s="115">
      <c r="A594" s="168">
        <f>IF(ISBLANK($B593),"",ROW()-2)</f>
        <v/>
      </c>
      <c r="H5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4" s="203" t="str"/>
      <c r="J594" s="175">
        <f>IF(IFERROR(I594,"")="","",INDIRECT(I594))</f>
        <v/>
      </c>
    </row>
    <row customHeight="1" ht="12.8" r="595" s="115">
      <c r="A595" s="168">
        <f>IF(ISBLANK($B594),"",ROW()-2)</f>
        <v/>
      </c>
      <c r="H5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5" s="203" t="str"/>
      <c r="J595" s="175">
        <f>IF(IFERROR(I595,"")="","",INDIRECT(I595))</f>
        <v/>
      </c>
    </row>
    <row customHeight="1" ht="12.8" r="596" s="115">
      <c r="A596" s="168">
        <f>IF(ISBLANK($B595),"",ROW()-2)</f>
        <v/>
      </c>
      <c r="H5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6" s="203" t="str"/>
      <c r="J596" s="175">
        <f>IF(IFERROR(I596,"")="","",INDIRECT(I596))</f>
        <v/>
      </c>
    </row>
    <row customHeight="1" ht="12.8" r="597" s="115">
      <c r="A597" s="168">
        <f>IF(ISBLANK($B596),"",ROW()-2)</f>
        <v/>
      </c>
      <c r="H5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7" s="203" t="str"/>
      <c r="J597" s="175">
        <f>IF(IFERROR(I597,"")="","",INDIRECT(I597))</f>
        <v/>
      </c>
    </row>
    <row customHeight="1" ht="12.8" r="598" s="115">
      <c r="A598" s="168">
        <f>IF(ISBLANK($B597),"",ROW()-2)</f>
        <v/>
      </c>
      <c r="H5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8" s="203" t="str"/>
      <c r="J598" s="175">
        <f>IF(IFERROR(I598,"")="","",INDIRECT(I598))</f>
        <v/>
      </c>
    </row>
    <row customHeight="1" ht="12.8" r="599" s="115">
      <c r="A599" s="168">
        <f>IF(ISBLANK($B598),"",ROW()-2)</f>
        <v/>
      </c>
      <c r="H5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599" s="203" t="str"/>
      <c r="J599" s="175">
        <f>IF(IFERROR(I599,"")="","",INDIRECT(I599))</f>
        <v/>
      </c>
    </row>
    <row customHeight="1" ht="12.8" r="600" s="115">
      <c r="A600" s="168">
        <f>IF(ISBLANK($B599),"",ROW()-2)</f>
        <v/>
      </c>
      <c r="H6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0" s="203" t="str"/>
      <c r="J600" s="175">
        <f>IF(IFERROR(I600,"")="","",INDIRECT(I600))</f>
        <v/>
      </c>
    </row>
    <row customHeight="1" ht="12.8" r="601" s="115">
      <c r="A601" s="168">
        <f>IF(ISBLANK($B600),"",ROW()-2)</f>
        <v/>
      </c>
      <c r="H6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1" s="204" t="str"/>
      <c r="J601" s="175">
        <f>IF(IFERROR(I601,"")="","",INDIRECT(I601))</f>
        <v/>
      </c>
    </row>
    <row customHeight="1" ht="12.8" r="602" s="115">
      <c r="A602" s="168">
        <f>IF(ISBLANK($B601),"",ROW()-2)</f>
        <v/>
      </c>
      <c r="H6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2" s="164" t="str"/>
      <c r="J602" s="175">
        <f>IF(IFERROR(I602,"")="","",INDIRECT(I602))</f>
        <v/>
      </c>
    </row>
    <row customHeight="1" ht="12.8" r="603" s="115">
      <c r="A603" s="168">
        <f>IF(ISBLANK($B602),"",ROW()-2)</f>
        <v/>
      </c>
      <c r="H6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3" s="164" t="str"/>
      <c r="J603" s="175">
        <f>IF(IFERROR(I603,"")="","",INDIRECT(I603))</f>
        <v/>
      </c>
    </row>
    <row customHeight="1" ht="12.8" r="604" s="115">
      <c r="A604" s="168">
        <f>IF(ISBLANK($B603),"",ROW()-2)</f>
        <v/>
      </c>
      <c r="H6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4" s="164" t="str"/>
      <c r="J604" s="175">
        <f>IF(IFERROR(I604,"")="","",INDIRECT(I604))</f>
        <v/>
      </c>
    </row>
    <row customHeight="1" ht="12.8" r="605" s="115">
      <c r="A605" s="168">
        <f>IF(ISBLANK($B604),"",ROW()-2)</f>
        <v/>
      </c>
      <c r="H6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5" s="164" t="str"/>
      <c r="J605" s="175">
        <f>IF(IFERROR(I605,"")="","",INDIRECT(I605))</f>
        <v/>
      </c>
    </row>
    <row customHeight="1" ht="12.8" r="606" s="115">
      <c r="A606" s="168">
        <f>IF(ISBLANK($B605),"",ROW()-2)</f>
        <v/>
      </c>
      <c r="H6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6" s="164" t="str"/>
      <c r="J606" s="175">
        <f>IF(IFERROR(I606,"")="","",INDIRECT(I606))</f>
        <v/>
      </c>
    </row>
    <row customHeight="1" ht="12.8" r="607" s="115">
      <c r="A607" s="168">
        <f>IF(ISBLANK($B606),"",ROW()-2)</f>
        <v/>
      </c>
      <c r="H6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7" s="164" t="str"/>
      <c r="J607" s="175">
        <f>IF(IFERROR(I607,"")="","",INDIRECT(I607))</f>
        <v/>
      </c>
    </row>
    <row customHeight="1" ht="12.8" r="608" s="115">
      <c r="A608" s="168">
        <f>IF(ISBLANK($B607),"",ROW()-2)</f>
        <v/>
      </c>
      <c r="H6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8" s="164" t="str"/>
      <c r="J608" s="175">
        <f>IF(IFERROR(I608,"")="","",INDIRECT(I608))</f>
        <v/>
      </c>
    </row>
    <row customHeight="1" ht="12.8" r="609" s="115">
      <c r="A609" s="168">
        <f>IF(ISBLANK($B608),"",ROW()-2)</f>
        <v/>
      </c>
      <c r="H6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09" s="164" t="str"/>
      <c r="J609" s="175">
        <f>IF(IFERROR(I609,"")="","",INDIRECT(I609))</f>
        <v/>
      </c>
    </row>
    <row customHeight="1" ht="12.8" r="610" s="115">
      <c r="A610" s="168">
        <f>IF(ISBLANK($B609),"",ROW()-2)</f>
        <v/>
      </c>
      <c r="H6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0" s="164" t="str"/>
      <c r="J610" s="175">
        <f>IF(IFERROR(I610,"")="","",INDIRECT(I610))</f>
        <v/>
      </c>
    </row>
    <row customHeight="1" ht="12.8" r="611" s="115">
      <c r="A611" s="168">
        <f>IF(ISBLANK($B610),"",ROW()-2)</f>
        <v/>
      </c>
      <c r="H6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1" s="164" t="str"/>
      <c r="J611" s="175">
        <f>IF(IFERROR(I611,"")="","",INDIRECT(I611))</f>
        <v/>
      </c>
    </row>
    <row customHeight="1" ht="12.8" r="612" s="115">
      <c r="A612" s="168">
        <f>IF(ISBLANK($B611),"",ROW()-2)</f>
        <v/>
      </c>
      <c r="H6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2" s="164" t="str"/>
      <c r="J612" s="175">
        <f>IF(IFERROR(I612,"")="","",INDIRECT(I612))</f>
        <v/>
      </c>
    </row>
    <row customHeight="1" ht="12.8" r="613" s="115">
      <c r="A613" s="168">
        <f>IF(ISBLANK($B612),"",ROW()-2)</f>
        <v/>
      </c>
      <c r="H6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3" s="164" t="str"/>
      <c r="J613" s="175">
        <f>IF(IFERROR(I613,"")="","",INDIRECT(I613))</f>
        <v/>
      </c>
    </row>
    <row customHeight="1" ht="12.8" r="614" s="115">
      <c r="A614" s="168">
        <f>IF(ISBLANK($B613),"",ROW()-2)</f>
        <v/>
      </c>
      <c r="H6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4" s="164" t="str"/>
      <c r="J614" s="175">
        <f>IF(IFERROR(I614,"")="","",INDIRECT(I614))</f>
        <v/>
      </c>
    </row>
    <row customHeight="1" ht="12.8" r="615" s="115">
      <c r="A615" s="168">
        <f>IF(ISBLANK($B614),"",ROW()-2)</f>
        <v/>
      </c>
      <c r="H6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5" s="164" t="str"/>
      <c r="J615" s="175">
        <f>IF(IFERROR(I615,"")="","",INDIRECT(I615))</f>
        <v/>
      </c>
    </row>
    <row customHeight="1" ht="12.8" r="616" s="115">
      <c r="A616" s="168">
        <f>IF(ISBLANK($B615),"",ROW()-2)</f>
        <v/>
      </c>
      <c r="H6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6" s="164" t="str"/>
      <c r="J616" s="175">
        <f>IF(IFERROR(I616,"")="","",INDIRECT(I616))</f>
        <v/>
      </c>
    </row>
    <row customHeight="1" ht="12.8" r="617" s="115">
      <c r="A617" s="168">
        <f>IF(ISBLANK($B616),"",ROW()-2)</f>
        <v/>
      </c>
      <c r="H6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7" s="164" t="str"/>
      <c r="J617" s="175">
        <f>IF(IFERROR(I617,"")="","",INDIRECT(I617))</f>
        <v/>
      </c>
    </row>
    <row customHeight="1" ht="12.8" r="618" s="115">
      <c r="A618" s="168">
        <f>IF(ISBLANK($B617),"",ROW()-2)</f>
        <v/>
      </c>
      <c r="H6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8" s="164" t="str"/>
      <c r="J618" s="175">
        <f>IF(IFERROR(I618,"")="","",INDIRECT(I618))</f>
        <v/>
      </c>
    </row>
    <row customHeight="1" ht="12.8" r="619" s="115">
      <c r="A619" s="168">
        <f>IF(ISBLANK($B618),"",ROW()-2)</f>
        <v/>
      </c>
      <c r="H6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19" s="164" t="str"/>
      <c r="J619" s="175">
        <f>IF(IFERROR(I619,"")="","",INDIRECT(I619))</f>
        <v/>
      </c>
    </row>
    <row customHeight="1" ht="12.8" r="620" s="115">
      <c r="A620" s="168">
        <f>IF(ISBLANK($B619),"",ROW()-2)</f>
        <v/>
      </c>
      <c r="H6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0" s="164" t="str"/>
      <c r="J620" s="175">
        <f>IF(IFERROR(I620,"")="","",INDIRECT(I620))</f>
        <v/>
      </c>
    </row>
    <row customHeight="1" ht="12.8" r="621" s="115">
      <c r="A621" s="168">
        <f>IF(ISBLANK($B620),"",ROW()-2)</f>
        <v/>
      </c>
      <c r="H6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1" s="164" t="str"/>
      <c r="J621" s="175">
        <f>IF(IFERROR(I621,"")="","",INDIRECT(I621))</f>
        <v/>
      </c>
    </row>
    <row customHeight="1" ht="12.8" r="622" s="115">
      <c r="A622" s="168">
        <f>IF(ISBLANK($B621),"",ROW()-2)</f>
        <v/>
      </c>
      <c r="H6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2" s="164" t="str"/>
      <c r="J622" s="175">
        <f>IF(IFERROR(I622,"")="","",INDIRECT(I622))</f>
        <v/>
      </c>
    </row>
    <row customHeight="1" ht="12.8" r="623" s="115">
      <c r="A623" s="168">
        <f>IF(ISBLANK($B622),"",ROW()-2)</f>
        <v/>
      </c>
      <c r="H6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3" s="164" t="str"/>
      <c r="J623" s="175">
        <f>IF(IFERROR(I623,"")="","",INDIRECT(I623))</f>
        <v/>
      </c>
    </row>
    <row customHeight="1" ht="12.8" r="624" s="115">
      <c r="A624" s="168">
        <f>IF(ISBLANK($B623),"",ROW()-2)</f>
        <v/>
      </c>
      <c r="H6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4" s="164" t="str"/>
      <c r="J624" s="175">
        <f>IF(IFERROR(I624,"")="","",INDIRECT(I624))</f>
        <v/>
      </c>
    </row>
    <row customHeight="1" ht="12.8" r="625" s="115">
      <c r="A625" s="168">
        <f>IF(ISBLANK($B624),"",ROW()-2)</f>
        <v/>
      </c>
      <c r="H6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5" s="164" t="str"/>
      <c r="J625" s="175">
        <f>IF(IFERROR(I625,"")="","",INDIRECT(I625))</f>
        <v/>
      </c>
    </row>
    <row customHeight="1" ht="12.8" r="626" s="115">
      <c r="A626" s="168">
        <f>IF(ISBLANK($B625),"",ROW()-2)</f>
        <v/>
      </c>
      <c r="H6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6" s="164" t="str"/>
      <c r="J626" s="175">
        <f>IF(IFERROR(I626,"")="","",INDIRECT(I626))</f>
        <v/>
      </c>
    </row>
    <row customHeight="1" ht="12.8" r="627" s="115">
      <c r="A627" s="168">
        <f>IF(ISBLANK($B626),"",ROW()-2)</f>
        <v/>
      </c>
      <c r="H6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7" s="164" t="str"/>
      <c r="J627" s="175">
        <f>IF(IFERROR(I627,"")="","",INDIRECT(I627))</f>
        <v/>
      </c>
    </row>
    <row customHeight="1" ht="12.8" r="628" s="115">
      <c r="A628" s="168">
        <f>IF(ISBLANK($B627),"",ROW()-2)</f>
        <v/>
      </c>
      <c r="H6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8" s="164" t="str"/>
      <c r="J628" s="175">
        <f>IF(IFERROR(I628,"")="","",INDIRECT(I628))</f>
        <v/>
      </c>
    </row>
    <row customHeight="1" ht="12.8" r="629" s="115">
      <c r="A629" s="168">
        <f>IF(ISBLANK($B628),"",ROW()-2)</f>
        <v/>
      </c>
      <c r="H6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29" s="164" t="str"/>
      <c r="J629" s="175">
        <f>IF(IFERROR(I629,"")="","",INDIRECT(I629))</f>
        <v/>
      </c>
    </row>
    <row customHeight="1" ht="12.8" r="630" s="115">
      <c r="A630" s="168">
        <f>IF(ISBLANK($B629),"",ROW()-2)</f>
        <v/>
      </c>
      <c r="H6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0" s="164" t="str"/>
      <c r="J630" s="175">
        <f>IF(IFERROR(I630,"")="","",INDIRECT(I630))</f>
        <v/>
      </c>
    </row>
    <row customHeight="1" ht="12.8" r="631" s="115">
      <c r="A631" s="168">
        <f>IF(ISBLANK($B630),"",ROW()-2)</f>
        <v/>
      </c>
      <c r="H6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1" s="164" t="str"/>
      <c r="J631" s="175">
        <f>IF(IFERROR(I631,"")="","",INDIRECT(I631))</f>
        <v/>
      </c>
    </row>
    <row customHeight="1" ht="12.8" r="632" s="115">
      <c r="A632" s="168">
        <f>IF(ISBLANK($B631),"",ROW()-2)</f>
        <v/>
      </c>
      <c r="H6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2" s="164" t="str"/>
      <c r="J632" s="175">
        <f>IF(IFERROR(I632,"")="","",INDIRECT(I632))</f>
        <v/>
      </c>
    </row>
    <row customHeight="1" ht="12.8" r="633" s="115">
      <c r="A633" s="168">
        <f>IF(ISBLANK($B632),"",ROW()-2)</f>
        <v/>
      </c>
      <c r="H6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3" s="164" t="str"/>
      <c r="J633" s="175">
        <f>IF(IFERROR(I633,"")="","",INDIRECT(I633))</f>
        <v/>
      </c>
    </row>
    <row customHeight="1" ht="12.8" r="634" s="115">
      <c r="A634" s="168">
        <f>IF(ISBLANK($B633),"",ROW()-2)</f>
        <v/>
      </c>
      <c r="H6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4" s="164" t="str"/>
      <c r="J634" s="175">
        <f>IF(IFERROR(I634,"")="","",INDIRECT(I634))</f>
        <v/>
      </c>
    </row>
    <row customHeight="1" ht="12.8" r="635" s="115">
      <c r="A635" s="168">
        <f>IF(ISBLANK($B634),"",ROW()-2)</f>
        <v/>
      </c>
      <c r="H6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5" s="164" t="str"/>
      <c r="J635" s="175">
        <f>IF(IFERROR(I635,"")="","",INDIRECT(I635))</f>
        <v/>
      </c>
    </row>
    <row customHeight="1" ht="12.8" r="636" s="115">
      <c r="A636" s="168">
        <f>IF(ISBLANK($B635),"",ROW()-2)</f>
        <v/>
      </c>
      <c r="H6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6" s="164" t="str"/>
      <c r="J636" s="175">
        <f>IF(IFERROR(I636,"")="","",INDIRECT(I636))</f>
        <v/>
      </c>
    </row>
    <row customHeight="1" ht="12.8" r="637" s="115">
      <c r="A637" s="168">
        <f>IF(ISBLANK($B636),"",ROW()-2)</f>
        <v/>
      </c>
      <c r="H6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7" s="164" t="str"/>
      <c r="J637" s="175">
        <f>IF(IFERROR(I637,"")="","",INDIRECT(I637))</f>
        <v/>
      </c>
    </row>
    <row customHeight="1" ht="12.8" r="638" s="115">
      <c r="A638" s="168">
        <f>IF(ISBLANK($B637),"",ROW()-2)</f>
        <v/>
      </c>
      <c r="H6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8" s="164" t="str"/>
      <c r="J638" s="175">
        <f>IF(IFERROR(I638,"")="","",INDIRECT(I638))</f>
        <v/>
      </c>
    </row>
    <row customHeight="1" ht="12.8" r="639" s="115">
      <c r="A639" s="168">
        <f>IF(ISBLANK($B638),"",ROW()-2)</f>
        <v/>
      </c>
      <c r="H6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39" s="164" t="str"/>
      <c r="J639" s="175">
        <f>IF(IFERROR(I639,"")="","",INDIRECT(I639))</f>
        <v/>
      </c>
    </row>
    <row customHeight="1" ht="12.8" r="640" s="115">
      <c r="A640" s="168">
        <f>IF(ISBLANK($B639),"",ROW()-2)</f>
        <v/>
      </c>
      <c r="H6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0" s="164" t="str"/>
      <c r="J640" s="175">
        <f>IF(IFERROR(I640,"")="","",INDIRECT(I640))</f>
        <v/>
      </c>
    </row>
    <row customHeight="1" ht="12.8" r="641" s="115">
      <c r="A641" s="168">
        <f>IF(ISBLANK($B640),"",ROW()-2)</f>
        <v/>
      </c>
      <c r="H6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1" s="164" t="str"/>
      <c r="J641" s="175">
        <f>IF(IFERROR(I641,"")="","",INDIRECT(I641))</f>
        <v/>
      </c>
    </row>
    <row customHeight="1" ht="12.8" r="642" s="115">
      <c r="A642" s="168">
        <f>IF(ISBLANK($B641),"",ROW()-2)</f>
        <v/>
      </c>
      <c r="H6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2" s="164" t="str"/>
      <c r="J642" s="175">
        <f>IF(IFERROR(I642,"")="","",INDIRECT(I642))</f>
        <v/>
      </c>
    </row>
    <row customHeight="1" ht="12.8" r="643" s="115">
      <c r="A643" s="168">
        <f>IF(ISBLANK($B642),"",ROW()-2)</f>
        <v/>
      </c>
      <c r="H6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3" s="164" t="str"/>
      <c r="J643" s="175">
        <f>IF(IFERROR(I643,"")="","",INDIRECT(I643))</f>
        <v/>
      </c>
    </row>
    <row customHeight="1" ht="12.8" r="644" s="115">
      <c r="A644" s="168">
        <f>IF(ISBLANK($B643),"",ROW()-2)</f>
        <v/>
      </c>
      <c r="H6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4" s="164" t="str"/>
      <c r="J644" s="175">
        <f>IF(IFERROR(I644,"")="","",INDIRECT(I644))</f>
        <v/>
      </c>
    </row>
    <row customHeight="1" ht="12.8" r="645" s="115">
      <c r="A645" s="168">
        <f>IF(ISBLANK($B644),"",ROW()-2)</f>
        <v/>
      </c>
      <c r="H6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5" s="164" t="str"/>
      <c r="J645" s="175">
        <f>IF(IFERROR(I645,"")="","",INDIRECT(I645))</f>
        <v/>
      </c>
    </row>
    <row customHeight="1" ht="12.8" r="646" s="115">
      <c r="A646" s="168">
        <f>IF(ISBLANK($B645),"",ROW()-2)</f>
        <v/>
      </c>
      <c r="H6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6" s="164" t="str"/>
      <c r="J646" s="175">
        <f>IF(IFERROR(I646,"")="","",INDIRECT(I646))</f>
        <v/>
      </c>
    </row>
    <row customHeight="1" ht="12.8" r="647" s="115">
      <c r="A647" s="168">
        <f>IF(ISBLANK($B646),"",ROW()-2)</f>
        <v/>
      </c>
      <c r="H6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7" s="164" t="str"/>
      <c r="J647" s="175">
        <f>IF(IFERROR(I647,"")="","",INDIRECT(I647))</f>
        <v/>
      </c>
    </row>
    <row customHeight="1" ht="12.8" r="648" s="115">
      <c r="A648" s="168">
        <f>IF(ISBLANK($B647),"",ROW()-2)</f>
        <v/>
      </c>
      <c r="H6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8" s="164" t="str"/>
      <c r="J648" s="175">
        <f>IF(IFERROR(I648,"")="","",INDIRECT(I648))</f>
        <v/>
      </c>
    </row>
    <row customHeight="1" ht="12.8" r="649" s="115">
      <c r="A649" s="168">
        <f>IF(ISBLANK($B648),"",ROW()-2)</f>
        <v/>
      </c>
      <c r="H6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49" s="164" t="str"/>
      <c r="J649" s="175">
        <f>IF(IFERROR(I649,"")="","",INDIRECT(I649))</f>
        <v/>
      </c>
    </row>
    <row customHeight="1" ht="12.8" r="650" s="115">
      <c r="A650" s="168">
        <f>IF(ISBLANK($B649),"",ROW()-2)</f>
        <v/>
      </c>
      <c r="H6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0" s="164" t="str"/>
      <c r="J650" s="175">
        <f>IF(IFERROR(I650,"")="","",INDIRECT(I650))</f>
        <v/>
      </c>
    </row>
    <row customHeight="1" ht="12.8" r="651" s="115">
      <c r="A651" s="168">
        <f>IF(ISBLANK($B650),"",ROW()-2)</f>
        <v/>
      </c>
      <c r="H6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1" s="164" t="str"/>
      <c r="J651" s="175">
        <f>IF(IFERROR(I651,"")="","",INDIRECT(I651))</f>
        <v/>
      </c>
    </row>
    <row customHeight="1" ht="12.8" r="652" s="115">
      <c r="A652" s="168">
        <f>IF(ISBLANK($B651),"",ROW()-2)</f>
        <v/>
      </c>
      <c r="H6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2" s="164" t="str"/>
      <c r="J652" s="175">
        <f>IF(IFERROR(I652,"")="","",INDIRECT(I652))</f>
        <v/>
      </c>
    </row>
    <row customHeight="1" ht="12.8" r="653" s="115">
      <c r="A653" s="168">
        <f>IF(ISBLANK($B652),"",ROW()-2)</f>
        <v/>
      </c>
      <c r="H6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3" s="164" t="str"/>
      <c r="J653" s="175">
        <f>IF(IFERROR(I653,"")="","",INDIRECT(I653))</f>
        <v/>
      </c>
    </row>
    <row customHeight="1" ht="12.8" r="654" s="115">
      <c r="A654" s="168">
        <f>IF(ISBLANK($B653),"",ROW()-2)</f>
        <v/>
      </c>
      <c r="H6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4" s="164" t="str"/>
      <c r="J654" s="175">
        <f>IF(IFERROR(I654,"")="","",INDIRECT(I654))</f>
        <v/>
      </c>
    </row>
    <row customHeight="1" ht="12.8" r="655" s="115">
      <c r="A655" s="168">
        <f>IF(ISBLANK($B654),"",ROW()-2)</f>
        <v/>
      </c>
      <c r="H6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5" s="164" t="str"/>
      <c r="J655" s="175">
        <f>IF(IFERROR(I655,"")="","",INDIRECT(I655))</f>
        <v/>
      </c>
    </row>
    <row customHeight="1" ht="12.8" r="656" s="115">
      <c r="A656" s="168">
        <f>IF(ISBLANK($B655),"",ROW()-2)</f>
        <v/>
      </c>
      <c r="H6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6" s="164" t="str"/>
      <c r="J656" s="175">
        <f>IF(IFERROR(I656,"")="","",INDIRECT(I656))</f>
        <v/>
      </c>
    </row>
    <row customHeight="1" ht="12.8" r="657" s="115">
      <c r="A657" s="168">
        <f>IF(ISBLANK($B656),"",ROW()-2)</f>
        <v/>
      </c>
      <c r="H6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7" s="164" t="str"/>
      <c r="J657" s="175">
        <f>IF(IFERROR(I657,"")="","",INDIRECT(I657))</f>
        <v/>
      </c>
    </row>
    <row customHeight="1" ht="12.8" r="658" s="115">
      <c r="A658" s="168">
        <f>IF(ISBLANK($B657),"",ROW()-2)</f>
        <v/>
      </c>
      <c r="H6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8" s="164" t="str"/>
      <c r="J658" s="175">
        <f>IF(IFERROR(I658,"")="","",INDIRECT(I658))</f>
        <v/>
      </c>
    </row>
    <row customHeight="1" ht="12.8" r="659" s="115">
      <c r="A659" s="168">
        <f>IF(ISBLANK($B658),"",ROW()-2)</f>
        <v/>
      </c>
      <c r="H6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59" s="164" t="str"/>
      <c r="J659" s="175">
        <f>IF(IFERROR(I659,"")="","",INDIRECT(I659))</f>
        <v/>
      </c>
    </row>
    <row customHeight="1" ht="12.8" r="660" s="115">
      <c r="A660" s="168">
        <f>IF(ISBLANK($B659),"",ROW()-2)</f>
        <v/>
      </c>
      <c r="H6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0" s="164" t="str"/>
      <c r="J660" s="175">
        <f>IF(IFERROR(I660,"")="","",INDIRECT(I660))</f>
        <v/>
      </c>
    </row>
    <row customHeight="1" ht="12.8" r="661" s="115">
      <c r="A661" s="168">
        <f>IF(ISBLANK($B660),"",ROW()-2)</f>
        <v/>
      </c>
      <c r="H6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1" s="164" t="str"/>
      <c r="J661" s="175">
        <f>IF(IFERROR(I661,"")="","",INDIRECT(I661))</f>
        <v/>
      </c>
    </row>
    <row customHeight="1" ht="12.8" r="662" s="115">
      <c r="A662" s="168">
        <f>IF(ISBLANK($B661),"",ROW()-2)</f>
        <v/>
      </c>
      <c r="H6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2" s="164" t="str"/>
      <c r="J662" s="175">
        <f>IF(IFERROR(I662,"")="","",INDIRECT(I662))</f>
        <v/>
      </c>
    </row>
    <row customHeight="1" ht="12.8" r="663" s="115">
      <c r="A663" s="168">
        <f>IF(ISBLANK($B662),"",ROW()-2)</f>
        <v/>
      </c>
      <c r="H6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3" s="164" t="str"/>
      <c r="J663" s="175">
        <f>IF(IFERROR(I663,"")="","",INDIRECT(I663))</f>
        <v/>
      </c>
    </row>
    <row customHeight="1" ht="12.8" r="664" s="115">
      <c r="A664" s="168">
        <f>IF(ISBLANK($B663),"",ROW()-2)</f>
        <v/>
      </c>
      <c r="H6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4" s="164" t="str"/>
      <c r="J664" s="175">
        <f>IF(IFERROR(I664,"")="","",INDIRECT(I664))</f>
        <v/>
      </c>
    </row>
    <row customHeight="1" ht="12.8" r="665" s="115">
      <c r="A665" s="168">
        <f>IF(ISBLANK($B664),"",ROW()-2)</f>
        <v/>
      </c>
      <c r="H6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5" s="164" t="str"/>
      <c r="J665" s="175">
        <f>IF(IFERROR(I665,"")="","",INDIRECT(I665))</f>
        <v/>
      </c>
    </row>
    <row customHeight="1" ht="12.8" r="666" s="115">
      <c r="A666" s="168">
        <f>IF(ISBLANK($B665),"",ROW()-2)</f>
        <v/>
      </c>
      <c r="H6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6" s="164" t="str"/>
      <c r="J666" s="175">
        <f>IF(IFERROR(I666,"")="","",INDIRECT(I666))</f>
        <v/>
      </c>
    </row>
    <row customHeight="1" ht="12.8" r="667" s="115">
      <c r="A667" s="168">
        <f>IF(ISBLANK($B666),"",ROW()-2)</f>
        <v/>
      </c>
      <c r="H6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7" s="164" t="str"/>
      <c r="J667" s="175">
        <f>IF(IFERROR(I667,"")="","",INDIRECT(I667))</f>
        <v/>
      </c>
    </row>
    <row customHeight="1" ht="12.8" r="668" s="115">
      <c r="A668" s="168">
        <f>IF(ISBLANK($B667),"",ROW()-2)</f>
        <v/>
      </c>
      <c r="H6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8" s="164" t="str"/>
      <c r="J668" s="175">
        <f>IF(IFERROR(I668,"")="","",INDIRECT(I668))</f>
        <v/>
      </c>
    </row>
    <row customHeight="1" ht="12.8" r="669" s="115">
      <c r="A669" s="168">
        <f>IF(ISBLANK($B668),"",ROW()-2)</f>
        <v/>
      </c>
      <c r="H6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69" s="164" t="str"/>
      <c r="J669" s="175">
        <f>IF(IFERROR(I669,"")="","",INDIRECT(I669))</f>
        <v/>
      </c>
    </row>
    <row customHeight="1" ht="12.8" r="670" s="115">
      <c r="A670" s="168">
        <f>IF(ISBLANK($B669),"",ROW()-2)</f>
        <v/>
      </c>
      <c r="H6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0" s="164" t="str"/>
      <c r="J670" s="175">
        <f>IF(IFERROR(I670,"")="","",INDIRECT(I670))</f>
        <v/>
      </c>
    </row>
    <row customHeight="1" ht="12.8" r="671" s="115">
      <c r="A671" s="168">
        <f>IF(ISBLANK($B670),"",ROW()-2)</f>
        <v/>
      </c>
      <c r="H6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1" s="164" t="str"/>
      <c r="J671" s="175">
        <f>IF(IFERROR(I671,"")="","",INDIRECT(I671))</f>
        <v/>
      </c>
    </row>
    <row customHeight="1" ht="12.8" r="672" s="115">
      <c r="A672" s="168">
        <f>IF(ISBLANK($B671),"",ROW()-2)</f>
        <v/>
      </c>
      <c r="H6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2" s="164" t="str"/>
      <c r="J672" s="175">
        <f>IF(IFERROR(I672,"")="","",INDIRECT(I672))</f>
        <v/>
      </c>
    </row>
    <row customHeight="1" ht="12.8" r="673" s="115">
      <c r="A673" s="168">
        <f>IF(ISBLANK($B672),"",ROW()-2)</f>
        <v/>
      </c>
      <c r="H6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3" s="164" t="str"/>
      <c r="J673" s="175">
        <f>IF(IFERROR(I673,"")="","",INDIRECT(I673))</f>
        <v/>
      </c>
    </row>
    <row customHeight="1" ht="12.8" r="674" s="115">
      <c r="A674" s="168">
        <f>IF(ISBLANK($B673),"",ROW()-2)</f>
        <v/>
      </c>
      <c r="H6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4" s="164" t="str"/>
      <c r="J674" s="175">
        <f>IF(IFERROR(I674,"")="","",INDIRECT(I674))</f>
        <v/>
      </c>
    </row>
    <row customHeight="1" ht="12.8" r="675" s="115">
      <c r="A675" s="168">
        <f>IF(ISBLANK($B674),"",ROW()-2)</f>
        <v/>
      </c>
      <c r="H6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5" s="164" t="str"/>
      <c r="J675" s="175">
        <f>IF(IFERROR(I675,"")="","",INDIRECT(I675))</f>
        <v/>
      </c>
    </row>
    <row customHeight="1" ht="12.8" r="676" s="115">
      <c r="A676" s="168">
        <f>IF(ISBLANK($B675),"",ROW()-2)</f>
        <v/>
      </c>
      <c r="H6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6" s="164" t="str"/>
      <c r="J676" s="175">
        <f>IF(IFERROR(I676,"")="","",INDIRECT(I676))</f>
        <v/>
      </c>
    </row>
    <row customHeight="1" ht="12.8" r="677" s="115">
      <c r="A677" s="168">
        <f>IF(ISBLANK($B676),"",ROW()-2)</f>
        <v/>
      </c>
      <c r="H6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7" s="164" t="str"/>
      <c r="J677" s="175">
        <f>IF(IFERROR(I677,"")="","",INDIRECT(I677))</f>
        <v/>
      </c>
    </row>
    <row customHeight="1" ht="12.8" r="678" s="115">
      <c r="A678" s="168">
        <f>IF(ISBLANK($B677),"",ROW()-2)</f>
        <v/>
      </c>
      <c r="H6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8" s="164" t="str"/>
      <c r="J678" s="175">
        <f>IF(IFERROR(I678,"")="","",INDIRECT(I678))</f>
        <v/>
      </c>
    </row>
    <row customHeight="1" ht="12.8" r="679" s="115">
      <c r="A679" s="168">
        <f>IF(ISBLANK($B678),"",ROW()-2)</f>
        <v/>
      </c>
      <c r="H6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79" s="164" t="str"/>
      <c r="J679" s="175">
        <f>IF(IFERROR(I679,"")="","",INDIRECT(I679))</f>
        <v/>
      </c>
    </row>
    <row customHeight="1" ht="12.8" r="680" s="115">
      <c r="A680" s="168">
        <f>IF(ISBLANK($B679),"",ROW()-2)</f>
        <v/>
      </c>
      <c r="H6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0" s="164" t="str"/>
      <c r="J680" s="175">
        <f>IF(IFERROR(I680,"")="","",INDIRECT(I680))</f>
        <v/>
      </c>
    </row>
    <row customHeight="1" ht="12.8" r="681" s="115">
      <c r="A681" s="168">
        <f>IF(ISBLANK($B680),"",ROW()-2)</f>
        <v/>
      </c>
      <c r="H6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1" s="164" t="str"/>
      <c r="J681" s="175">
        <f>IF(IFERROR(I681,"")="","",INDIRECT(I681))</f>
        <v/>
      </c>
    </row>
    <row customHeight="1" ht="12.8" r="682" s="115">
      <c r="A682" s="168">
        <f>IF(ISBLANK($B681),"",ROW()-2)</f>
        <v/>
      </c>
      <c r="H6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2" s="164" t="str"/>
      <c r="J682" s="175">
        <f>IF(IFERROR(I682,"")="","",INDIRECT(I682))</f>
        <v/>
      </c>
    </row>
    <row customHeight="1" ht="12.8" r="683" s="115">
      <c r="A683" s="168">
        <f>IF(ISBLANK($B682),"",ROW()-2)</f>
        <v/>
      </c>
      <c r="H6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3" s="164" t="str"/>
      <c r="J683" s="175">
        <f>IF(IFERROR(I683,"")="","",INDIRECT(I683))</f>
        <v/>
      </c>
    </row>
    <row customHeight="1" ht="12.8" r="684" s="115">
      <c r="A684" s="168">
        <f>IF(ISBLANK($B683),"",ROW()-2)</f>
        <v/>
      </c>
      <c r="H6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4" s="164" t="str"/>
      <c r="J684" s="175">
        <f>IF(IFERROR(I684,"")="","",INDIRECT(I684))</f>
        <v/>
      </c>
    </row>
    <row customHeight="1" ht="12.8" r="685" s="115">
      <c r="A685" s="168">
        <f>IF(ISBLANK($B684),"",ROW()-2)</f>
        <v/>
      </c>
      <c r="H6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5" s="164" t="str"/>
      <c r="J685" s="175">
        <f>IF(IFERROR(I685,"")="","",INDIRECT(I685))</f>
        <v/>
      </c>
    </row>
    <row customHeight="1" ht="12.8" r="686" s="115">
      <c r="A686" s="168">
        <f>IF(ISBLANK($B685),"",ROW()-2)</f>
        <v/>
      </c>
      <c r="H6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6" s="164" t="str"/>
      <c r="J686" s="175">
        <f>IF(IFERROR(I686,"")="","",INDIRECT(I686))</f>
        <v/>
      </c>
    </row>
    <row customHeight="1" ht="12.8" r="687" s="115">
      <c r="A687" s="168">
        <f>IF(ISBLANK($B686),"",ROW()-2)</f>
        <v/>
      </c>
      <c r="H6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7" s="164" t="str"/>
      <c r="J687" s="175">
        <f>IF(IFERROR(I687,"")="","",INDIRECT(I687))</f>
        <v/>
      </c>
    </row>
    <row customHeight="1" ht="12.8" r="688" s="115">
      <c r="A688" s="168">
        <f>IF(ISBLANK($B687),"",ROW()-2)</f>
        <v/>
      </c>
      <c r="H6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8" s="164" t="str"/>
      <c r="J688" s="175">
        <f>IF(IFERROR(I688,"")="","",INDIRECT(I688))</f>
        <v/>
      </c>
    </row>
    <row customHeight="1" ht="12.8" r="689" s="115">
      <c r="A689" s="168">
        <f>IF(ISBLANK($B688),"",ROW()-2)</f>
        <v/>
      </c>
      <c r="H6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89" s="164" t="str"/>
      <c r="J689" s="175">
        <f>IF(IFERROR(I689,"")="","",INDIRECT(I689))</f>
        <v/>
      </c>
    </row>
    <row customHeight="1" ht="12.8" r="690" s="115">
      <c r="A690" s="168">
        <f>IF(ISBLANK($B689),"",ROW()-2)</f>
        <v/>
      </c>
      <c r="H6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0" s="164" t="str"/>
      <c r="J690" s="175">
        <f>IF(IFERROR(I690,"")="","",INDIRECT(I690))</f>
        <v/>
      </c>
    </row>
    <row customHeight="1" ht="12.8" r="691" s="115">
      <c r="A691" s="168">
        <f>IF(ISBLANK($B690),"",ROW()-2)</f>
        <v/>
      </c>
      <c r="H6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1" s="164" t="str"/>
      <c r="J691" s="175">
        <f>IF(IFERROR(I691,"")="","",INDIRECT(I691))</f>
        <v/>
      </c>
    </row>
    <row customHeight="1" ht="12.8" r="692" s="115">
      <c r="A692" s="168">
        <f>IF(ISBLANK($B691),"",ROW()-2)</f>
        <v/>
      </c>
      <c r="H6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2" s="164" t="str"/>
      <c r="J692" s="175">
        <f>IF(IFERROR(I692,"")="","",INDIRECT(I692))</f>
        <v/>
      </c>
    </row>
    <row customHeight="1" ht="12.8" r="693" s="115">
      <c r="A693" s="168">
        <f>IF(ISBLANK($B692),"",ROW()-2)</f>
        <v/>
      </c>
      <c r="H6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3" s="164" t="str"/>
      <c r="J693" s="175">
        <f>IF(IFERROR(I693,"")="","",INDIRECT(I693))</f>
        <v/>
      </c>
    </row>
    <row customHeight="1" ht="12.8" r="694" s="115">
      <c r="A694" s="168">
        <f>IF(ISBLANK($B693),"",ROW()-2)</f>
        <v/>
      </c>
      <c r="H6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4" s="164" t="str"/>
      <c r="J694" s="175">
        <f>IF(IFERROR(I694,"")="","",INDIRECT(I694))</f>
        <v/>
      </c>
    </row>
    <row customHeight="1" ht="12.8" r="695" s="115">
      <c r="A695" s="168">
        <f>IF(ISBLANK($B694),"",ROW()-2)</f>
        <v/>
      </c>
      <c r="H6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5" s="164" t="str"/>
      <c r="J695" s="175">
        <f>IF(IFERROR(I695,"")="","",INDIRECT(I695))</f>
        <v/>
      </c>
    </row>
    <row customHeight="1" ht="12.8" r="696" s="115">
      <c r="A696" s="168">
        <f>IF(ISBLANK($B695),"",ROW()-2)</f>
        <v/>
      </c>
      <c r="H6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6" s="164" t="str"/>
      <c r="J696" s="175">
        <f>IF(IFERROR(I696,"")="","",INDIRECT(I696))</f>
        <v/>
      </c>
    </row>
    <row customHeight="1" ht="12.8" r="697" s="115">
      <c r="A697" s="168">
        <f>IF(ISBLANK($B696),"",ROW()-2)</f>
        <v/>
      </c>
      <c r="H6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7" s="164" t="str"/>
      <c r="J697" s="175">
        <f>IF(IFERROR(I697,"")="","",INDIRECT(I697))</f>
        <v/>
      </c>
    </row>
    <row customHeight="1" ht="12.8" r="698" s="115">
      <c r="A698" s="168">
        <f>IF(ISBLANK($B697),"",ROW()-2)</f>
        <v/>
      </c>
      <c r="H6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8" s="164" t="str"/>
      <c r="J698" s="175">
        <f>IF(IFERROR(I698,"")="","",INDIRECT(I698))</f>
        <v/>
      </c>
    </row>
    <row customHeight="1" ht="12.8" r="699" s="115">
      <c r="A699" s="168">
        <f>IF(ISBLANK($B698),"",ROW()-2)</f>
        <v/>
      </c>
      <c r="H6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699" s="164" t="str"/>
      <c r="J699" s="175">
        <f>IF(IFERROR(I699,"")="","",INDIRECT(I699))</f>
        <v/>
      </c>
    </row>
    <row customHeight="1" ht="12.8" r="700" s="115">
      <c r="A700" s="168">
        <f>IF(ISBLANK($B699),"",ROW()-2)</f>
        <v/>
      </c>
      <c r="H7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0" s="164" t="str"/>
      <c r="J700" s="175">
        <f>IF(IFERROR(I700,"")="","",INDIRECT(I700))</f>
        <v/>
      </c>
    </row>
    <row customHeight="1" ht="12.8" r="701" s="115">
      <c r="A701" s="168">
        <f>IF(ISBLANK($B700),"",ROW()-2)</f>
        <v/>
      </c>
      <c r="H7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1" s="164" t="str"/>
      <c r="J701" s="175">
        <f>IF(IFERROR(I701,"")="","",INDIRECT(I701))</f>
        <v/>
      </c>
    </row>
    <row customHeight="1" ht="12.8" r="702" s="115">
      <c r="A702" s="168">
        <f>IF(ISBLANK($B701),"",ROW()-2)</f>
        <v/>
      </c>
      <c r="H7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2" s="164" t="str"/>
      <c r="J702" s="175">
        <f>IF(IFERROR(I702,"")="","",INDIRECT(I702))</f>
        <v/>
      </c>
    </row>
    <row customHeight="1" ht="12.8" r="703" s="115">
      <c r="A703" s="168">
        <f>IF(ISBLANK($B702),"",ROW()-2)</f>
        <v/>
      </c>
      <c r="H7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3" s="164" t="str"/>
      <c r="J703" s="175">
        <f>IF(IFERROR(I703,"")="","",INDIRECT(I703))</f>
        <v/>
      </c>
    </row>
    <row customHeight="1" ht="12.8" r="704" s="115">
      <c r="A704" s="168">
        <f>IF(ISBLANK($B703),"",ROW()-2)</f>
        <v/>
      </c>
      <c r="H7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4" s="164" t="str"/>
      <c r="J704" s="175">
        <f>IF(IFERROR(I704,"")="","",INDIRECT(I704))</f>
        <v/>
      </c>
    </row>
    <row customHeight="1" ht="12.8" r="705" s="115">
      <c r="A705" s="168">
        <f>IF(ISBLANK($B704),"",ROW()-2)</f>
        <v/>
      </c>
      <c r="H7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5" s="164" t="str"/>
      <c r="J705" s="175">
        <f>IF(IFERROR(I705,"")="","",INDIRECT(I705))</f>
        <v/>
      </c>
    </row>
    <row customHeight="1" ht="12.8" r="706" s="115">
      <c r="A706" s="168">
        <f>IF(ISBLANK($B705),"",ROW()-2)</f>
        <v/>
      </c>
      <c r="H7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6" s="164" t="str"/>
      <c r="J706" s="175">
        <f>IF(IFERROR(I706,"")="","",INDIRECT(I706))</f>
        <v/>
      </c>
    </row>
    <row customHeight="1" ht="12.8" r="707" s="115">
      <c r="A707" s="168">
        <f>IF(ISBLANK($B706),"",ROW()-2)</f>
        <v/>
      </c>
      <c r="H7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7" s="164" t="str"/>
      <c r="J707" s="175">
        <f>IF(IFERROR(I707,"")="","",INDIRECT(I707))</f>
        <v/>
      </c>
    </row>
    <row customHeight="1" ht="12.8" r="708" s="115">
      <c r="A708" s="168">
        <f>IF(ISBLANK($B707),"",ROW()-2)</f>
        <v/>
      </c>
      <c r="H7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8" s="164" t="str"/>
      <c r="J708" s="175">
        <f>IF(IFERROR(I708,"")="","",INDIRECT(I708))</f>
        <v/>
      </c>
    </row>
    <row customHeight="1" ht="12.8" r="709" s="115">
      <c r="A709" s="168">
        <f>IF(ISBLANK($B708),"",ROW()-2)</f>
        <v/>
      </c>
      <c r="H7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09" s="164" t="str"/>
      <c r="J709" s="175">
        <f>IF(IFERROR(I709,"")="","",INDIRECT(I709))</f>
        <v/>
      </c>
    </row>
    <row customHeight="1" ht="12.8" r="710" s="115">
      <c r="A710" s="168">
        <f>IF(ISBLANK($B709),"",ROW()-2)</f>
        <v/>
      </c>
      <c r="H7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0" s="164" t="str"/>
      <c r="J710" s="175">
        <f>IF(IFERROR(I710,"")="","",INDIRECT(I710))</f>
        <v/>
      </c>
    </row>
    <row customHeight="1" ht="12.8" r="711" s="115">
      <c r="A711" s="168">
        <f>IF(ISBLANK($B710),"",ROW()-2)</f>
        <v/>
      </c>
      <c r="H7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1" s="164" t="str"/>
      <c r="J711" s="175">
        <f>IF(IFERROR(I711,"")="","",INDIRECT(I711))</f>
        <v/>
      </c>
    </row>
    <row customHeight="1" ht="12.8" r="712" s="115">
      <c r="A712" s="168">
        <f>IF(ISBLANK($B711),"",ROW()-2)</f>
        <v/>
      </c>
      <c r="H7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2" s="164" t="str"/>
      <c r="J712" s="175">
        <f>IF(IFERROR(I712,"")="","",INDIRECT(I712))</f>
        <v/>
      </c>
    </row>
    <row customHeight="1" ht="12.8" r="713" s="115">
      <c r="A713" s="168">
        <f>IF(ISBLANK($B712),"",ROW()-2)</f>
        <v/>
      </c>
      <c r="H7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3" s="164" t="str"/>
      <c r="J713" s="175">
        <f>IF(IFERROR(I713,"")="","",INDIRECT(I713))</f>
        <v/>
      </c>
    </row>
    <row customHeight="1" ht="12.8" r="714" s="115">
      <c r="A714" s="168">
        <f>IF(ISBLANK($B713),"",ROW()-2)</f>
        <v/>
      </c>
      <c r="H7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4" s="164" t="str"/>
      <c r="J714" s="175">
        <f>IF(IFERROR(I714,"")="","",INDIRECT(I714))</f>
        <v/>
      </c>
    </row>
    <row customHeight="1" ht="12.8" r="715" s="115">
      <c r="A715" s="168">
        <f>IF(ISBLANK($B714),"",ROW()-2)</f>
        <v/>
      </c>
      <c r="H7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5" s="164" t="str"/>
      <c r="J715" s="175">
        <f>IF(IFERROR(I715,"")="","",INDIRECT(I715))</f>
        <v/>
      </c>
    </row>
    <row customHeight="1" ht="12.8" r="716" s="115">
      <c r="A716" s="168">
        <f>IF(ISBLANK($B715),"",ROW()-2)</f>
        <v/>
      </c>
      <c r="H7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6" s="164" t="str"/>
      <c r="J716" s="175">
        <f>IF(IFERROR(I716,"")="","",INDIRECT(I716))</f>
        <v/>
      </c>
    </row>
    <row customHeight="1" ht="12.8" r="717" s="115">
      <c r="A717" s="168">
        <f>IF(ISBLANK($B716),"",ROW()-2)</f>
        <v/>
      </c>
      <c r="H7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7" s="164" t="str"/>
      <c r="J717" s="175">
        <f>IF(IFERROR(I717,"")="","",INDIRECT(I717))</f>
        <v/>
      </c>
    </row>
    <row customHeight="1" ht="12.8" r="718" s="115">
      <c r="A718" s="168">
        <f>IF(ISBLANK($B717),"",ROW()-2)</f>
        <v/>
      </c>
      <c r="H7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8" s="164" t="str"/>
      <c r="J718" s="175">
        <f>IF(IFERROR(I718,"")="","",INDIRECT(I718))</f>
        <v/>
      </c>
    </row>
    <row customHeight="1" ht="12.8" r="719" s="115">
      <c r="A719" s="168">
        <f>IF(ISBLANK($B718),"",ROW()-2)</f>
        <v/>
      </c>
      <c r="H7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19" s="164" t="str"/>
      <c r="J719" s="175">
        <f>IF(IFERROR(I719,"")="","",INDIRECT(I719))</f>
        <v/>
      </c>
    </row>
    <row customHeight="1" ht="12.8" r="720" s="115">
      <c r="A720" s="168">
        <f>IF(ISBLANK($B719),"",ROW()-2)</f>
        <v/>
      </c>
      <c r="H7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0" s="164" t="str"/>
      <c r="J720" s="175">
        <f>IF(IFERROR(I720,"")="","",INDIRECT(I720))</f>
        <v/>
      </c>
    </row>
    <row customHeight="1" ht="12.8" r="721" s="115">
      <c r="A721" s="168">
        <f>IF(ISBLANK($B720),"",ROW()-2)</f>
        <v/>
      </c>
      <c r="H7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1" s="164" t="str"/>
      <c r="J721" s="175">
        <f>IF(IFERROR(I721,"")="","",INDIRECT(I721))</f>
        <v/>
      </c>
    </row>
    <row customHeight="1" ht="12.8" r="722" s="115">
      <c r="A722" s="168">
        <f>IF(ISBLANK($B721),"",ROW()-2)</f>
        <v/>
      </c>
      <c r="H7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2" s="164" t="str"/>
      <c r="J722" s="175">
        <f>IF(IFERROR(I722,"")="","",INDIRECT(I722))</f>
        <v/>
      </c>
    </row>
    <row customHeight="1" ht="12.8" r="723" s="115">
      <c r="A723" s="168">
        <f>IF(ISBLANK($B722),"",ROW()-2)</f>
        <v/>
      </c>
      <c r="H7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3" s="164" t="str"/>
      <c r="J723" s="175">
        <f>IF(IFERROR(I723,"")="","",INDIRECT(I723))</f>
        <v/>
      </c>
    </row>
    <row customHeight="1" ht="12.8" r="724" s="115">
      <c r="A724" s="168">
        <f>IF(ISBLANK($B723),"",ROW()-2)</f>
        <v/>
      </c>
      <c r="H7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4" s="164" t="str"/>
      <c r="J724" s="175">
        <f>IF(IFERROR(I724,"")="","",INDIRECT(I724))</f>
        <v/>
      </c>
    </row>
    <row customHeight="1" ht="12.8" r="725" s="115">
      <c r="A725" s="168">
        <f>IF(ISBLANK($B724),"",ROW()-2)</f>
        <v/>
      </c>
      <c r="H7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5" s="164" t="str"/>
      <c r="J725" s="175">
        <f>IF(IFERROR(I725,"")="","",INDIRECT(I725))</f>
        <v/>
      </c>
    </row>
    <row customHeight="1" ht="12.8" r="726" s="115">
      <c r="A726" s="168">
        <f>IF(ISBLANK($B725),"",ROW()-2)</f>
        <v/>
      </c>
      <c r="H7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6" s="164" t="str"/>
      <c r="J726" s="175">
        <f>IF(IFERROR(I726,"")="","",INDIRECT(I726))</f>
        <v/>
      </c>
    </row>
    <row customHeight="1" ht="12.8" r="727" s="115">
      <c r="A727" s="168">
        <f>IF(ISBLANK($B726),"",ROW()-2)</f>
        <v/>
      </c>
      <c r="H7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7" s="164" t="str"/>
      <c r="J727" s="175">
        <f>IF(IFERROR(I727,"")="","",INDIRECT(I727))</f>
        <v/>
      </c>
    </row>
    <row customHeight="1" ht="12.8" r="728" s="115">
      <c r="A728" s="168">
        <f>IF(ISBLANK($B727),"",ROW()-2)</f>
        <v/>
      </c>
      <c r="H7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8" s="164" t="str"/>
      <c r="J728" s="175">
        <f>IF(IFERROR(I728,"")="","",INDIRECT(I728))</f>
        <v/>
      </c>
    </row>
    <row customHeight="1" ht="12.8" r="729" s="115">
      <c r="A729" s="168">
        <f>IF(ISBLANK($B728),"",ROW()-2)</f>
        <v/>
      </c>
      <c r="H7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29" s="164" t="str"/>
      <c r="J729" s="175">
        <f>IF(IFERROR(I729,"")="","",INDIRECT(I729))</f>
        <v/>
      </c>
    </row>
    <row customHeight="1" ht="12.8" r="730" s="115">
      <c r="A730" s="168">
        <f>IF(ISBLANK($B729),"",ROW()-2)</f>
        <v/>
      </c>
      <c r="H7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0" s="164" t="str"/>
      <c r="J730" s="175">
        <f>IF(IFERROR(I730,"")="","",INDIRECT(I730))</f>
        <v/>
      </c>
    </row>
    <row customHeight="1" ht="12.8" r="731" s="115">
      <c r="A731" s="168">
        <f>IF(ISBLANK($B730),"",ROW()-2)</f>
        <v/>
      </c>
      <c r="H7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1" s="164" t="str"/>
      <c r="J731" s="175">
        <f>IF(IFERROR(I731,"")="","",INDIRECT(I731))</f>
        <v/>
      </c>
    </row>
    <row customHeight="1" ht="12.8" r="732" s="115">
      <c r="A732" s="168">
        <f>IF(ISBLANK($B731),"",ROW()-2)</f>
        <v/>
      </c>
      <c r="H7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2" s="164" t="str"/>
      <c r="J732" s="175">
        <f>IF(IFERROR(I732,"")="","",INDIRECT(I732))</f>
        <v/>
      </c>
    </row>
    <row customHeight="1" ht="12.8" r="733" s="115">
      <c r="A733" s="168">
        <f>IF(ISBLANK($B732),"",ROW()-2)</f>
        <v/>
      </c>
      <c r="H7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3" s="164" t="str"/>
      <c r="J733" s="175">
        <f>IF(IFERROR(I733,"")="","",INDIRECT(I733))</f>
        <v/>
      </c>
    </row>
    <row customHeight="1" ht="12.8" r="734" s="115">
      <c r="A734" s="168">
        <f>IF(ISBLANK($B733),"",ROW()-2)</f>
        <v/>
      </c>
      <c r="H7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4" s="164" t="str"/>
      <c r="J734" s="175">
        <f>IF(IFERROR(I734,"")="","",INDIRECT(I734))</f>
        <v/>
      </c>
    </row>
    <row customHeight="1" ht="12.8" r="735" s="115">
      <c r="A735" s="168">
        <f>IF(ISBLANK($B734),"",ROW()-2)</f>
        <v/>
      </c>
      <c r="H7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5" s="164" t="str"/>
      <c r="J735" s="175">
        <f>IF(IFERROR(I735,"")="","",INDIRECT(I735))</f>
        <v/>
      </c>
    </row>
    <row customHeight="1" ht="12.8" r="736" s="115">
      <c r="A736" s="168">
        <f>IF(ISBLANK($B735),"",ROW()-2)</f>
        <v/>
      </c>
      <c r="H7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6" s="164" t="str"/>
      <c r="J736" s="175">
        <f>IF(IFERROR(I736,"")="","",INDIRECT(I736))</f>
        <v/>
      </c>
    </row>
    <row customHeight="1" ht="12.8" r="737" s="115">
      <c r="A737" s="168">
        <f>IF(ISBLANK($B736),"",ROW()-2)</f>
        <v/>
      </c>
      <c r="H7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7" s="164" t="str"/>
      <c r="J737" s="175">
        <f>IF(IFERROR(I737,"")="","",INDIRECT(I737))</f>
        <v/>
      </c>
    </row>
    <row customHeight="1" ht="12.8" r="738" s="115">
      <c r="A738" s="168">
        <f>IF(ISBLANK($B737),"",ROW()-2)</f>
        <v/>
      </c>
      <c r="H7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8" s="164" t="str"/>
      <c r="J738" s="175">
        <f>IF(IFERROR(I738,"")="","",INDIRECT(I738))</f>
        <v/>
      </c>
    </row>
    <row customHeight="1" ht="12.8" r="739" s="115">
      <c r="A739" s="168">
        <f>IF(ISBLANK($B738),"",ROW()-2)</f>
        <v/>
      </c>
      <c r="H7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39" s="164" t="str"/>
      <c r="J739" s="175">
        <f>IF(IFERROR(I739,"")="","",INDIRECT(I739))</f>
        <v/>
      </c>
    </row>
    <row customHeight="1" ht="12.8" r="740" s="115">
      <c r="A740" s="168">
        <f>IF(ISBLANK($B739),"",ROW()-2)</f>
        <v/>
      </c>
      <c r="H7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0" s="164" t="str"/>
      <c r="J740" s="175">
        <f>IF(IFERROR(I740,"")="","",INDIRECT(I740))</f>
        <v/>
      </c>
    </row>
    <row customHeight="1" ht="12.8" r="741" s="115">
      <c r="A741" s="168">
        <f>IF(ISBLANK($B740),"",ROW()-2)</f>
        <v/>
      </c>
      <c r="H7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1" s="164" t="str"/>
      <c r="J741" s="175">
        <f>IF(IFERROR(I741,"")="","",INDIRECT(I741))</f>
        <v/>
      </c>
    </row>
    <row customHeight="1" ht="12.8" r="742" s="115">
      <c r="A742" s="168">
        <f>IF(ISBLANK($B741),"",ROW()-2)</f>
        <v/>
      </c>
      <c r="H7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2" s="164" t="str"/>
      <c r="J742" s="175">
        <f>IF(IFERROR(I742,"")="","",INDIRECT(I742))</f>
        <v/>
      </c>
    </row>
    <row customHeight="1" ht="12.8" r="743" s="115">
      <c r="A743" s="168">
        <f>IF(ISBLANK($B742),"",ROW()-2)</f>
        <v/>
      </c>
      <c r="H7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3" s="164" t="str"/>
      <c r="J743" s="175">
        <f>IF(IFERROR(I743,"")="","",INDIRECT(I743))</f>
        <v/>
      </c>
    </row>
    <row customHeight="1" ht="12.8" r="744" s="115">
      <c r="A744" s="168">
        <f>IF(ISBLANK($B743),"",ROW()-2)</f>
        <v/>
      </c>
      <c r="H7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4" s="164" t="str"/>
      <c r="J744" s="175">
        <f>IF(IFERROR(I744,"")="","",INDIRECT(I744))</f>
        <v/>
      </c>
    </row>
    <row customHeight="1" ht="12.8" r="745" s="115">
      <c r="A745" s="168">
        <f>IF(ISBLANK($B744),"",ROW()-2)</f>
        <v/>
      </c>
      <c r="H7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5" s="164" t="str"/>
      <c r="J745" s="175">
        <f>IF(IFERROR(I745,"")="","",INDIRECT(I745))</f>
        <v/>
      </c>
    </row>
    <row customHeight="1" ht="12.8" r="746" s="115">
      <c r="A746" s="168">
        <f>IF(ISBLANK($B745),"",ROW()-2)</f>
        <v/>
      </c>
      <c r="H7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6" s="164" t="str"/>
      <c r="J746" s="175">
        <f>IF(IFERROR(I746,"")="","",INDIRECT(I746))</f>
        <v/>
      </c>
    </row>
    <row customHeight="1" ht="12.8" r="747" s="115">
      <c r="A747" s="168">
        <f>IF(ISBLANK($B746),"",ROW()-2)</f>
        <v/>
      </c>
      <c r="H7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7" s="164" t="str"/>
      <c r="J747" s="175">
        <f>IF(IFERROR(I747,"")="","",INDIRECT(I747))</f>
        <v/>
      </c>
    </row>
    <row customHeight="1" ht="12.8" r="748" s="115">
      <c r="A748" s="168">
        <f>IF(ISBLANK($B747),"",ROW()-2)</f>
        <v/>
      </c>
      <c r="H7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8" s="164" t="str"/>
      <c r="J748" s="175">
        <f>IF(IFERROR(I748,"")="","",INDIRECT(I748))</f>
        <v/>
      </c>
    </row>
    <row customHeight="1" ht="12.8" r="749" s="115">
      <c r="A749" s="168">
        <f>IF(ISBLANK($B748),"",ROW()-2)</f>
        <v/>
      </c>
      <c r="H7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49" s="164" t="str"/>
      <c r="J749" s="175">
        <f>IF(IFERROR(I749,"")="","",INDIRECT(I749))</f>
        <v/>
      </c>
    </row>
    <row customHeight="1" ht="12.8" r="750" s="115">
      <c r="A750" s="168">
        <f>IF(ISBLANK($B749),"",ROW()-2)</f>
        <v/>
      </c>
      <c r="H7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0" s="164" t="str"/>
      <c r="J750" s="175">
        <f>IF(IFERROR(I750,"")="","",INDIRECT(I750))</f>
        <v/>
      </c>
    </row>
    <row customHeight="1" ht="12.8" r="751" s="115">
      <c r="A751" s="168">
        <f>IF(ISBLANK($B750),"",ROW()-2)</f>
        <v/>
      </c>
      <c r="H7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1" s="164" t="str"/>
      <c r="J751" s="175">
        <f>IF(IFERROR(I751,"")="","",INDIRECT(I751))</f>
        <v/>
      </c>
    </row>
    <row customHeight="1" ht="12.8" r="752" s="115">
      <c r="A752" s="168">
        <f>IF(ISBLANK($B751),"",ROW()-2)</f>
        <v/>
      </c>
      <c r="H7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2" s="164" t="str"/>
      <c r="J752" s="175">
        <f>IF(IFERROR(I752,"")="","",INDIRECT(I752))</f>
        <v/>
      </c>
    </row>
    <row customHeight="1" ht="12.8" r="753" s="115">
      <c r="A753" s="168">
        <f>IF(ISBLANK($B752),"",ROW()-2)</f>
        <v/>
      </c>
      <c r="H7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3" s="164" t="str"/>
      <c r="J753" s="175">
        <f>IF(IFERROR(I753,"")="","",INDIRECT(I753))</f>
        <v/>
      </c>
    </row>
    <row customHeight="1" ht="12.8" r="754" s="115">
      <c r="A754" s="168">
        <f>IF(ISBLANK($B753),"",ROW()-2)</f>
        <v/>
      </c>
      <c r="H7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4" s="164" t="str"/>
      <c r="J754" s="175">
        <f>IF(IFERROR(I754,"")="","",INDIRECT(I754))</f>
        <v/>
      </c>
    </row>
    <row customHeight="1" ht="12.8" r="755" s="115">
      <c r="A755" s="168">
        <f>IF(ISBLANK($B754),"",ROW()-2)</f>
        <v/>
      </c>
      <c r="H7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5" s="164" t="str"/>
      <c r="J755" s="175">
        <f>IF(IFERROR(I755,"")="","",INDIRECT(I755))</f>
        <v/>
      </c>
    </row>
    <row customHeight="1" ht="12.8" r="756" s="115">
      <c r="A756" s="168">
        <f>IF(ISBLANK($B755),"",ROW()-2)</f>
        <v/>
      </c>
      <c r="H7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6" s="164" t="str"/>
      <c r="J756" s="175">
        <f>IF(IFERROR(I756,"")="","",INDIRECT(I756))</f>
        <v/>
      </c>
    </row>
    <row customHeight="1" ht="12.8" r="757" s="115">
      <c r="A757" s="168">
        <f>IF(ISBLANK($B756),"",ROW()-2)</f>
        <v/>
      </c>
      <c r="H7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7" s="164" t="str"/>
      <c r="J757" s="175">
        <f>IF(IFERROR(I757,"")="","",INDIRECT(I757))</f>
        <v/>
      </c>
    </row>
    <row customHeight="1" ht="12.8" r="758" s="115">
      <c r="A758" s="168">
        <f>IF(ISBLANK($B757),"",ROW()-2)</f>
        <v/>
      </c>
      <c r="H7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8" s="164" t="str"/>
      <c r="J758" s="175">
        <f>IF(IFERROR(I758,"")="","",INDIRECT(I758))</f>
        <v/>
      </c>
    </row>
    <row customHeight="1" ht="12.8" r="759" s="115">
      <c r="A759" s="168">
        <f>IF(ISBLANK($B758),"",ROW()-2)</f>
        <v/>
      </c>
      <c r="H7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59" s="164" t="str"/>
      <c r="J759" s="175">
        <f>IF(IFERROR(I759,"")="","",INDIRECT(I759))</f>
        <v/>
      </c>
    </row>
    <row customHeight="1" ht="12.8" r="760" s="115">
      <c r="A760" s="168">
        <f>IF(ISBLANK($B759),"",ROW()-2)</f>
        <v/>
      </c>
      <c r="H7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0" s="164" t="str"/>
      <c r="J760" s="175">
        <f>IF(IFERROR(I760,"")="","",INDIRECT(I760))</f>
        <v/>
      </c>
    </row>
    <row customHeight="1" ht="12.8" r="761" s="115">
      <c r="A761" s="168">
        <f>IF(ISBLANK($B760),"",ROW()-2)</f>
        <v/>
      </c>
      <c r="H7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1" s="164" t="str"/>
      <c r="J761" s="175">
        <f>IF(IFERROR(I761,"")="","",INDIRECT(I761))</f>
        <v/>
      </c>
    </row>
    <row customHeight="1" ht="12.8" r="762" s="115">
      <c r="A762" s="168">
        <f>IF(ISBLANK($B761),"",ROW()-2)</f>
        <v/>
      </c>
      <c r="H7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2" s="164" t="str"/>
      <c r="J762" s="175">
        <f>IF(IFERROR(I762,"")="","",INDIRECT(I762))</f>
        <v/>
      </c>
    </row>
    <row customHeight="1" ht="12.8" r="763" s="115">
      <c r="A763" s="168">
        <f>IF(ISBLANK($B762),"",ROW()-2)</f>
        <v/>
      </c>
      <c r="H7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3" s="164" t="str"/>
      <c r="J763" s="175">
        <f>IF(IFERROR(I763,"")="","",INDIRECT(I763))</f>
        <v/>
      </c>
    </row>
    <row customHeight="1" ht="12.8" r="764" s="115">
      <c r="A764" s="168">
        <f>IF(ISBLANK($B763),"",ROW()-2)</f>
        <v/>
      </c>
      <c r="H7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4" s="164" t="str"/>
      <c r="J764" s="175">
        <f>IF(IFERROR(I764,"")="","",INDIRECT(I764))</f>
        <v/>
      </c>
    </row>
    <row customHeight="1" ht="12.8" r="765" s="115">
      <c r="A765" s="168">
        <f>IF(ISBLANK($B764),"",ROW()-2)</f>
        <v/>
      </c>
      <c r="H7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5" s="164" t="str"/>
      <c r="J765" s="175">
        <f>IF(IFERROR(I765,"")="","",INDIRECT(I765))</f>
        <v/>
      </c>
    </row>
    <row customHeight="1" ht="12.8" r="766" s="115">
      <c r="A766" s="168">
        <f>IF(ISBLANK($B765),"",ROW()-2)</f>
        <v/>
      </c>
      <c r="H7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6" s="164" t="str"/>
      <c r="J766" s="175">
        <f>IF(IFERROR(I766,"")="","",INDIRECT(I766))</f>
        <v/>
      </c>
    </row>
    <row customHeight="1" ht="12.8" r="767" s="115">
      <c r="A767" s="168">
        <f>IF(ISBLANK($B766),"",ROW()-2)</f>
        <v/>
      </c>
      <c r="H7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7" s="164" t="str"/>
      <c r="J767" s="175">
        <f>IF(IFERROR(I767,"")="","",INDIRECT(I767))</f>
        <v/>
      </c>
    </row>
    <row customHeight="1" ht="12.8" r="768" s="115">
      <c r="A768" s="168">
        <f>IF(ISBLANK($B767),"",ROW()-2)</f>
        <v/>
      </c>
      <c r="H7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8" s="164" t="str"/>
      <c r="J768" s="175">
        <f>IF(IFERROR(I768,"")="","",INDIRECT(I768))</f>
        <v/>
      </c>
    </row>
    <row customHeight="1" ht="12.8" r="769" s="115">
      <c r="A769" s="168">
        <f>IF(ISBLANK($B768),"",ROW()-2)</f>
        <v/>
      </c>
      <c r="H7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69" s="164" t="str"/>
      <c r="J769" s="175">
        <f>IF(IFERROR(I769,"")="","",INDIRECT(I769))</f>
        <v/>
      </c>
    </row>
    <row customHeight="1" ht="12.8" r="770" s="115">
      <c r="A770" s="168">
        <f>IF(ISBLANK($B769),"",ROW()-2)</f>
        <v/>
      </c>
      <c r="H7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0" s="164" t="str"/>
      <c r="J770" s="175">
        <f>IF(IFERROR(I770,"")="","",INDIRECT(I770))</f>
        <v/>
      </c>
    </row>
    <row customHeight="1" ht="12.8" r="771" s="115">
      <c r="A771" s="168">
        <f>IF(ISBLANK($B770),"",ROW()-2)</f>
        <v/>
      </c>
      <c r="H7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1" s="164" t="str"/>
      <c r="J771" s="175">
        <f>IF(IFERROR(I771,"")="","",INDIRECT(I771))</f>
        <v/>
      </c>
    </row>
    <row customHeight="1" ht="12.8" r="772" s="115">
      <c r="A772" s="168">
        <f>IF(ISBLANK($B771),"",ROW()-2)</f>
        <v/>
      </c>
      <c r="H7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2" s="164" t="str"/>
      <c r="J772" s="175">
        <f>IF(IFERROR(I772,"")="","",INDIRECT(I772))</f>
        <v/>
      </c>
    </row>
    <row customHeight="1" ht="12.8" r="773" s="115">
      <c r="A773" s="168">
        <f>IF(ISBLANK($B772),"",ROW()-2)</f>
        <v/>
      </c>
      <c r="H7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3" s="164" t="str"/>
      <c r="J773" s="175">
        <f>IF(IFERROR(I773,"")="","",INDIRECT(I773))</f>
        <v/>
      </c>
    </row>
    <row customHeight="1" ht="12.8" r="774" s="115">
      <c r="A774" s="168">
        <f>IF(ISBLANK($B773),"",ROW()-2)</f>
        <v/>
      </c>
      <c r="H7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4" s="164" t="str"/>
      <c r="J774" s="175">
        <f>IF(IFERROR(I774,"")="","",INDIRECT(I774))</f>
        <v/>
      </c>
    </row>
    <row customHeight="1" ht="12.8" r="775" s="115">
      <c r="A775" s="168">
        <f>IF(ISBLANK($B774),"",ROW()-2)</f>
        <v/>
      </c>
      <c r="H7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5" s="164" t="str"/>
      <c r="J775" s="175">
        <f>IF(IFERROR(I775,"")="","",INDIRECT(I775))</f>
        <v/>
      </c>
    </row>
    <row customHeight="1" ht="12.8" r="776" s="115">
      <c r="A776" s="168">
        <f>IF(ISBLANK($B775),"",ROW()-2)</f>
        <v/>
      </c>
      <c r="H7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6" s="164" t="str"/>
      <c r="J776" s="175">
        <f>IF(IFERROR(I776,"")="","",INDIRECT(I776))</f>
        <v/>
      </c>
    </row>
    <row customHeight="1" ht="12.8" r="777" s="115">
      <c r="A777" s="168">
        <f>IF(ISBLANK($B776),"",ROW()-2)</f>
        <v/>
      </c>
      <c r="H7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7" s="164" t="str"/>
      <c r="J777" s="175">
        <f>IF(IFERROR(I777,"")="","",INDIRECT(I777))</f>
        <v/>
      </c>
    </row>
    <row customHeight="1" ht="12.8" r="778" s="115">
      <c r="A778" s="168">
        <f>IF(ISBLANK($B777),"",ROW()-2)</f>
        <v/>
      </c>
      <c r="H7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8" s="164" t="str"/>
      <c r="J778" s="175">
        <f>IF(IFERROR(I778,"")="","",INDIRECT(I778))</f>
        <v/>
      </c>
    </row>
    <row customHeight="1" ht="12.8" r="779" s="115">
      <c r="A779" s="168">
        <f>IF(ISBLANK($B778),"",ROW()-2)</f>
        <v/>
      </c>
      <c r="H7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79" s="164" t="str"/>
      <c r="J779" s="175">
        <f>IF(IFERROR(I779,"")="","",INDIRECT(I779))</f>
        <v/>
      </c>
    </row>
    <row customHeight="1" ht="12.8" r="780" s="115">
      <c r="A780" s="168">
        <f>IF(ISBLANK($B779),"",ROW()-2)</f>
        <v/>
      </c>
      <c r="H7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0" s="164" t="str"/>
      <c r="J780" s="175">
        <f>IF(IFERROR(I780,"")="","",INDIRECT(I780))</f>
        <v/>
      </c>
    </row>
    <row customHeight="1" ht="12.8" r="781" s="115">
      <c r="A781" s="168">
        <f>IF(ISBLANK($B780),"",ROW()-2)</f>
        <v/>
      </c>
      <c r="H7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1" s="164" t="str"/>
      <c r="J781" s="175">
        <f>IF(IFERROR(I781,"")="","",INDIRECT(I781))</f>
        <v/>
      </c>
    </row>
    <row customHeight="1" ht="12.8" r="782" s="115">
      <c r="A782" s="168">
        <f>IF(ISBLANK($B781),"",ROW()-2)</f>
        <v/>
      </c>
      <c r="H7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2" s="164" t="str"/>
      <c r="J782" s="175">
        <f>IF(IFERROR(I782,"")="","",INDIRECT(I782))</f>
        <v/>
      </c>
    </row>
    <row customHeight="1" ht="12.8" r="783" s="115">
      <c r="A783" s="168">
        <f>IF(ISBLANK($B782),"",ROW()-2)</f>
        <v/>
      </c>
      <c r="H7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3" s="164" t="str"/>
      <c r="J783" s="175">
        <f>IF(IFERROR(I783,"")="","",INDIRECT(I783))</f>
        <v/>
      </c>
    </row>
    <row customHeight="1" ht="12.8" r="784" s="115">
      <c r="A784" s="168">
        <f>IF(ISBLANK($B783),"",ROW()-2)</f>
        <v/>
      </c>
      <c r="H7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4" s="164" t="str"/>
      <c r="J784" s="175">
        <f>IF(IFERROR(I784,"")="","",INDIRECT(I784))</f>
        <v/>
      </c>
    </row>
    <row customHeight="1" ht="12.8" r="785" s="115">
      <c r="A785" s="168">
        <f>IF(ISBLANK($B784),"",ROW()-2)</f>
        <v/>
      </c>
      <c r="H7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5" s="164" t="str"/>
      <c r="J785" s="175">
        <f>IF(IFERROR(I785,"")="","",INDIRECT(I785))</f>
        <v/>
      </c>
    </row>
    <row customHeight="1" ht="12.8" r="786" s="115">
      <c r="A786" s="168">
        <f>IF(ISBLANK($B785),"",ROW()-2)</f>
        <v/>
      </c>
      <c r="H7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6" s="164" t="str"/>
      <c r="J786" s="175">
        <f>IF(IFERROR(I786,"")="","",INDIRECT(I786))</f>
        <v/>
      </c>
    </row>
    <row customHeight="1" ht="12.8" r="787" s="115">
      <c r="A787" s="168">
        <f>IF(ISBLANK($B786),"",ROW()-2)</f>
        <v/>
      </c>
      <c r="H7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7" s="164" t="str"/>
      <c r="J787" s="175">
        <f>IF(IFERROR(I787,"")="","",INDIRECT(I787))</f>
        <v/>
      </c>
    </row>
    <row customHeight="1" ht="12.8" r="788" s="115">
      <c r="A788" s="168">
        <f>IF(ISBLANK($B787),"",ROW()-2)</f>
        <v/>
      </c>
      <c r="H7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8" s="164" t="str"/>
      <c r="J788" s="175">
        <f>IF(IFERROR(I788,"")="","",INDIRECT(I788))</f>
        <v/>
      </c>
    </row>
    <row customHeight="1" ht="12.8" r="789" s="115">
      <c r="A789" s="168">
        <f>IF(ISBLANK($B788),"",ROW()-2)</f>
        <v/>
      </c>
      <c r="H7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89" s="164" t="str"/>
      <c r="J789" s="175">
        <f>IF(IFERROR(I789,"")="","",INDIRECT(I789))</f>
        <v/>
      </c>
    </row>
    <row customHeight="1" ht="12.8" r="790" s="115">
      <c r="A790" s="168">
        <f>IF(ISBLANK($B789),"",ROW()-2)</f>
        <v/>
      </c>
      <c r="H7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0" s="164" t="str"/>
      <c r="J790" s="175">
        <f>IF(IFERROR(I790,"")="","",INDIRECT(I790))</f>
        <v/>
      </c>
    </row>
    <row customHeight="1" ht="12.8" r="791" s="115">
      <c r="A791" s="168">
        <f>IF(ISBLANK($B790),"",ROW()-2)</f>
        <v/>
      </c>
      <c r="H7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1" s="164" t="str"/>
      <c r="J791" s="175">
        <f>IF(IFERROR(I791,"")="","",INDIRECT(I791))</f>
        <v/>
      </c>
    </row>
    <row customHeight="1" ht="12.8" r="792" s="115">
      <c r="A792" s="168">
        <f>IF(ISBLANK($B791),"",ROW()-2)</f>
        <v/>
      </c>
      <c r="H7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2" s="164" t="str"/>
      <c r="J792" s="175">
        <f>IF(IFERROR(I792,"")="","",INDIRECT(I792))</f>
        <v/>
      </c>
    </row>
    <row customHeight="1" ht="12.8" r="793" s="115">
      <c r="A793" s="168">
        <f>IF(ISBLANK($B792),"",ROW()-2)</f>
        <v/>
      </c>
      <c r="H7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3" s="164" t="str"/>
      <c r="J793" s="175">
        <f>IF(IFERROR(I793,"")="","",INDIRECT(I793))</f>
        <v/>
      </c>
    </row>
    <row customHeight="1" ht="12.8" r="794" s="115">
      <c r="A794" s="168">
        <f>IF(ISBLANK($B793),"",ROW()-2)</f>
        <v/>
      </c>
      <c r="H7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4" s="164" t="str"/>
      <c r="J794" s="175">
        <f>IF(IFERROR(I794,"")="","",INDIRECT(I794))</f>
        <v/>
      </c>
    </row>
    <row customHeight="1" ht="12.8" r="795" s="115">
      <c r="A795" s="168">
        <f>IF(ISBLANK($B794),"",ROW()-2)</f>
        <v/>
      </c>
      <c r="H7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5" s="164" t="str"/>
      <c r="J795" s="175">
        <f>IF(IFERROR(I795,"")="","",INDIRECT(I795))</f>
        <v/>
      </c>
    </row>
    <row customHeight="1" ht="12.8" r="796" s="115">
      <c r="A796" s="168">
        <f>IF(ISBLANK($B795),"",ROW()-2)</f>
        <v/>
      </c>
      <c r="H7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6" s="164" t="str"/>
      <c r="J796" s="175">
        <f>IF(IFERROR(I796,"")="","",INDIRECT(I796))</f>
        <v/>
      </c>
    </row>
    <row customHeight="1" ht="12.8" r="797" s="115">
      <c r="A797" s="168">
        <f>IF(ISBLANK($B796),"",ROW()-2)</f>
        <v/>
      </c>
      <c r="H7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7" s="164" t="str"/>
      <c r="J797" s="175">
        <f>IF(IFERROR(I797,"")="","",INDIRECT(I797))</f>
        <v/>
      </c>
    </row>
    <row customHeight="1" ht="12.8" r="798" s="115">
      <c r="A798" s="168">
        <f>IF(ISBLANK($B797),"",ROW()-2)</f>
        <v/>
      </c>
      <c r="H7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8" s="164" t="str"/>
      <c r="J798" s="175">
        <f>IF(IFERROR(I798,"")="","",INDIRECT(I798))</f>
        <v/>
      </c>
    </row>
    <row customHeight="1" ht="12.8" r="799" s="115">
      <c r="A799" s="168">
        <f>IF(ISBLANK($B798),"",ROW()-2)</f>
        <v/>
      </c>
      <c r="H7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799" s="164" t="str"/>
      <c r="J799" s="175">
        <f>IF(IFERROR(I799,"")="","",INDIRECT(I799))</f>
        <v/>
      </c>
    </row>
    <row customHeight="1" ht="12.8" r="800" s="115">
      <c r="A800" s="168">
        <f>IF(ISBLANK($B799),"",ROW()-2)</f>
        <v/>
      </c>
      <c r="H8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0" s="164" t="str"/>
      <c r="J800" s="175">
        <f>IF(IFERROR(I800,"")="","",INDIRECT(I800))</f>
        <v/>
      </c>
    </row>
    <row customHeight="1" ht="12.8" r="801" s="115">
      <c r="A801" s="168">
        <f>IF(ISBLANK($B800),"",ROW()-2)</f>
        <v/>
      </c>
      <c r="H8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1" s="164" t="str"/>
      <c r="J801" s="175">
        <f>IF(IFERROR(I801,"")="","",INDIRECT(I801))</f>
        <v/>
      </c>
    </row>
    <row customHeight="1" ht="12.8" r="802" s="115">
      <c r="A802" s="168">
        <f>IF(ISBLANK($B801),"",ROW()-2)</f>
        <v/>
      </c>
      <c r="H8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2" s="164" t="str"/>
      <c r="J802" s="175">
        <f>IF(IFERROR(I802,"")="","",INDIRECT(I802))</f>
        <v/>
      </c>
    </row>
    <row customHeight="1" ht="12.8" r="803" s="115">
      <c r="A803" s="168">
        <f>IF(ISBLANK($B802),"",ROW()-2)</f>
        <v/>
      </c>
      <c r="H8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3" s="164" t="str"/>
      <c r="J803" s="175">
        <f>IF(IFERROR(I803,"")="","",INDIRECT(I803))</f>
        <v/>
      </c>
    </row>
    <row customHeight="1" ht="12.8" r="804" s="115">
      <c r="A804" s="168">
        <f>IF(ISBLANK($B803),"",ROW()-2)</f>
        <v/>
      </c>
      <c r="H8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4" s="164" t="str"/>
      <c r="J804" s="175">
        <f>IF(IFERROR(I804,"")="","",INDIRECT(I804))</f>
        <v/>
      </c>
    </row>
    <row customHeight="1" ht="12.8" r="805" s="115">
      <c r="A805" s="168">
        <f>IF(ISBLANK($B804),"",ROW()-2)</f>
        <v/>
      </c>
      <c r="H8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5" s="164" t="str"/>
      <c r="J805" s="175">
        <f>IF(IFERROR(I805,"")="","",INDIRECT(I805))</f>
        <v/>
      </c>
    </row>
    <row customHeight="1" ht="12.8" r="806" s="115">
      <c r="A806" s="168">
        <f>IF(ISBLANK($B805),"",ROW()-2)</f>
        <v/>
      </c>
      <c r="H8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6" s="164" t="str"/>
      <c r="J806" s="175">
        <f>IF(IFERROR(I806,"")="","",INDIRECT(I806))</f>
        <v/>
      </c>
    </row>
    <row customHeight="1" ht="12.8" r="807" s="115">
      <c r="A807" s="168">
        <f>IF(ISBLANK($B806),"",ROW()-2)</f>
        <v/>
      </c>
      <c r="H8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7" s="164" t="str"/>
      <c r="J807" s="175">
        <f>IF(IFERROR(I807,"")="","",INDIRECT(I807))</f>
        <v/>
      </c>
    </row>
    <row customHeight="1" ht="12.8" r="808" s="115">
      <c r="A808" s="168">
        <f>IF(ISBLANK($B807),"",ROW()-2)</f>
        <v/>
      </c>
      <c r="H8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8" s="164" t="str"/>
      <c r="J808" s="175">
        <f>IF(IFERROR(I808,"")="","",INDIRECT(I808))</f>
        <v/>
      </c>
    </row>
    <row customHeight="1" ht="12.8" r="809" s="115">
      <c r="A809" s="168">
        <f>IF(ISBLANK($B808),"",ROW()-2)</f>
        <v/>
      </c>
      <c r="H8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09" s="164" t="str"/>
      <c r="J809" s="175">
        <f>IF(IFERROR(I809,"")="","",INDIRECT(I809))</f>
        <v/>
      </c>
    </row>
    <row customHeight="1" ht="12.8" r="810" s="115">
      <c r="A810" s="168">
        <f>IF(ISBLANK($B809),"",ROW()-2)</f>
        <v/>
      </c>
      <c r="H8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0" s="164" t="str"/>
      <c r="J810" s="175">
        <f>IF(IFERROR(I810,"")="","",INDIRECT(I810))</f>
        <v/>
      </c>
    </row>
    <row customHeight="1" ht="12.8" r="811" s="115">
      <c r="A811" s="168">
        <f>IF(ISBLANK($B810),"",ROW()-2)</f>
        <v/>
      </c>
      <c r="H8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1" s="164" t="str"/>
      <c r="J811" s="175">
        <f>IF(IFERROR(I811,"")="","",INDIRECT(I811))</f>
        <v/>
      </c>
    </row>
    <row customHeight="1" ht="12.8" r="812" s="115">
      <c r="A812" s="168">
        <f>IF(ISBLANK($B811),"",ROW()-2)</f>
        <v/>
      </c>
      <c r="H8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2" s="164" t="str"/>
      <c r="J812" s="175">
        <f>IF(IFERROR(I812,"")="","",INDIRECT(I812))</f>
        <v/>
      </c>
    </row>
    <row customHeight="1" ht="12.8" r="813" s="115">
      <c r="A813" s="168">
        <f>IF(ISBLANK($B812),"",ROW()-2)</f>
        <v/>
      </c>
      <c r="H8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3" s="164" t="str"/>
      <c r="J813" s="175">
        <f>IF(IFERROR(I813,"")="","",INDIRECT(I813))</f>
        <v/>
      </c>
    </row>
    <row customHeight="1" ht="12.8" r="814" s="115">
      <c r="A814" s="168">
        <f>IF(ISBLANK($B813),"",ROW()-2)</f>
        <v/>
      </c>
      <c r="H8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4" s="164" t="str"/>
      <c r="J814" s="175">
        <f>IF(IFERROR(I814,"")="","",INDIRECT(I814))</f>
        <v/>
      </c>
    </row>
    <row customHeight="1" ht="12.8" r="815" s="115">
      <c r="A815" s="168">
        <f>IF(ISBLANK($B814),"",ROW()-2)</f>
        <v/>
      </c>
      <c r="H8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5" s="164" t="str"/>
      <c r="J815" s="175">
        <f>IF(IFERROR(I815,"")="","",INDIRECT(I815))</f>
        <v/>
      </c>
    </row>
    <row customHeight="1" ht="12.8" r="816" s="115">
      <c r="A816" s="168">
        <f>IF(ISBLANK($B815),"",ROW()-2)</f>
        <v/>
      </c>
      <c r="H8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6" s="164" t="str"/>
      <c r="J816" s="175">
        <f>IF(IFERROR(I816,"")="","",INDIRECT(I816))</f>
        <v/>
      </c>
    </row>
    <row customHeight="1" ht="12.8" r="817" s="115">
      <c r="A817" s="168">
        <f>IF(ISBLANK($B816),"",ROW()-2)</f>
        <v/>
      </c>
      <c r="H8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7" s="164" t="str"/>
      <c r="J817" s="175">
        <f>IF(IFERROR(I817,"")="","",INDIRECT(I817))</f>
        <v/>
      </c>
    </row>
    <row customHeight="1" ht="12.8" r="818" s="115">
      <c r="A818" s="168">
        <f>IF(ISBLANK($B817),"",ROW()-2)</f>
        <v/>
      </c>
      <c r="H8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8" s="164" t="str"/>
      <c r="J818" s="175">
        <f>IF(IFERROR(I818,"")="","",INDIRECT(I818))</f>
        <v/>
      </c>
    </row>
    <row customHeight="1" ht="12.8" r="819" s="115">
      <c r="A819" s="168">
        <f>IF(ISBLANK($B818),"",ROW()-2)</f>
        <v/>
      </c>
      <c r="H8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19" s="164" t="str"/>
      <c r="J819" s="175">
        <f>IF(IFERROR(I819,"")="","",INDIRECT(I819))</f>
        <v/>
      </c>
    </row>
    <row customHeight="1" ht="12.8" r="820" s="115">
      <c r="A820" s="168">
        <f>IF(ISBLANK($B819),"",ROW()-2)</f>
        <v/>
      </c>
      <c r="H8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0" s="164" t="str"/>
      <c r="J820" s="175">
        <f>IF(IFERROR(I820,"")="","",INDIRECT(I820))</f>
        <v/>
      </c>
    </row>
    <row customHeight="1" ht="12.8" r="821" s="115">
      <c r="A821" s="168">
        <f>IF(ISBLANK($B820),"",ROW()-2)</f>
        <v/>
      </c>
      <c r="H8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1" s="164" t="str"/>
      <c r="J821" s="175">
        <f>IF(IFERROR(I821,"")="","",INDIRECT(I821))</f>
        <v/>
      </c>
    </row>
    <row customHeight="1" ht="12.8" r="822" s="115">
      <c r="A822" s="168">
        <f>IF(ISBLANK($B821),"",ROW()-2)</f>
        <v/>
      </c>
      <c r="H8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2" s="164" t="str"/>
      <c r="J822" s="175">
        <f>IF(IFERROR(I822,"")="","",INDIRECT(I822))</f>
        <v/>
      </c>
    </row>
    <row customHeight="1" ht="12.8" r="823" s="115">
      <c r="A823" s="168">
        <f>IF(ISBLANK($B822),"",ROW()-2)</f>
        <v/>
      </c>
      <c r="H8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3" s="164" t="str"/>
      <c r="J823" s="175">
        <f>IF(IFERROR(I823,"")="","",INDIRECT(I823))</f>
        <v/>
      </c>
    </row>
    <row customHeight="1" ht="12.8" r="824" s="115">
      <c r="A824" s="168">
        <f>IF(ISBLANK($B823),"",ROW()-2)</f>
        <v/>
      </c>
      <c r="H8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4" s="164" t="str"/>
      <c r="J824" s="175">
        <f>IF(IFERROR(I824,"")="","",INDIRECT(I824))</f>
        <v/>
      </c>
    </row>
    <row customHeight="1" ht="12.8" r="825" s="115">
      <c r="A825" s="168">
        <f>IF(ISBLANK($B824),"",ROW()-2)</f>
        <v/>
      </c>
      <c r="H8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5" s="164" t="str"/>
      <c r="J825" s="175">
        <f>IF(IFERROR(I825,"")="","",INDIRECT(I825))</f>
        <v/>
      </c>
    </row>
    <row customHeight="1" ht="12.8" r="826" s="115">
      <c r="A826" s="168">
        <f>IF(ISBLANK($B825),"",ROW()-2)</f>
        <v/>
      </c>
      <c r="H8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6" s="164" t="str"/>
      <c r="J826" s="175">
        <f>IF(IFERROR(I826,"")="","",INDIRECT(I826))</f>
        <v/>
      </c>
    </row>
    <row customHeight="1" ht="12.8" r="827" s="115">
      <c r="A827" s="168">
        <f>IF(ISBLANK($B826),"",ROW()-2)</f>
        <v/>
      </c>
      <c r="H8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7" s="164" t="str"/>
      <c r="J827" s="175">
        <f>IF(IFERROR(I827,"")="","",INDIRECT(I827))</f>
        <v/>
      </c>
    </row>
    <row customHeight="1" ht="12.8" r="828" s="115">
      <c r="A828" s="168">
        <f>IF(ISBLANK($B827),"",ROW()-2)</f>
        <v/>
      </c>
      <c r="H8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8" s="164" t="str"/>
      <c r="J828" s="175">
        <f>IF(IFERROR(I828,"")="","",INDIRECT(I828))</f>
        <v/>
      </c>
    </row>
    <row customHeight="1" ht="12.8" r="829" s="115">
      <c r="A829" s="168">
        <f>IF(ISBLANK($B828),"",ROW()-2)</f>
        <v/>
      </c>
      <c r="H8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29" s="164" t="str"/>
      <c r="J829" s="175">
        <f>IF(IFERROR(I829,"")="","",INDIRECT(I829))</f>
        <v/>
      </c>
    </row>
    <row customHeight="1" ht="12.8" r="830" s="115">
      <c r="A830" s="168">
        <f>IF(ISBLANK($B829),"",ROW()-2)</f>
        <v/>
      </c>
      <c r="H8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0" s="164" t="str"/>
      <c r="J830" s="175">
        <f>IF(IFERROR(I830,"")="","",INDIRECT(I830))</f>
        <v/>
      </c>
    </row>
    <row customHeight="1" ht="12.8" r="831" s="115">
      <c r="A831" s="168">
        <f>IF(ISBLANK($B830),"",ROW()-2)</f>
        <v/>
      </c>
      <c r="H8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1" s="164" t="str"/>
      <c r="J831" s="175">
        <f>IF(IFERROR(I831,"")="","",INDIRECT(I831))</f>
        <v/>
      </c>
    </row>
    <row customHeight="1" ht="12.8" r="832" s="115">
      <c r="A832" s="168">
        <f>IF(ISBLANK($B831),"",ROW()-2)</f>
        <v/>
      </c>
      <c r="H8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2" s="164" t="str"/>
      <c r="J832" s="175">
        <f>IF(IFERROR(I832,"")="","",INDIRECT(I832))</f>
        <v/>
      </c>
    </row>
    <row customHeight="1" ht="12.8" r="833" s="115">
      <c r="A833" s="168">
        <f>IF(ISBLANK($B832),"",ROW()-2)</f>
        <v/>
      </c>
      <c r="H8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3" s="164" t="str"/>
      <c r="J833" s="175">
        <f>IF(IFERROR(I833,"")="","",INDIRECT(I833))</f>
        <v/>
      </c>
    </row>
    <row customHeight="1" ht="12.8" r="834" s="115">
      <c r="A834" s="168">
        <f>IF(ISBLANK($B833),"",ROW()-2)</f>
        <v/>
      </c>
      <c r="H8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4" s="164" t="str"/>
      <c r="J834" s="175">
        <f>IF(IFERROR(I834,"")="","",INDIRECT(I834))</f>
        <v/>
      </c>
    </row>
    <row customHeight="1" ht="12.8" r="835" s="115">
      <c r="A835" s="168">
        <f>IF(ISBLANK($B834),"",ROW()-2)</f>
        <v/>
      </c>
      <c r="H8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5" s="164" t="str"/>
      <c r="J835" s="175">
        <f>IF(IFERROR(I835,"")="","",INDIRECT(I835))</f>
        <v/>
      </c>
    </row>
    <row customHeight="1" ht="12.8" r="836" s="115">
      <c r="A836" s="168">
        <f>IF(ISBLANK($B835),"",ROW()-2)</f>
        <v/>
      </c>
      <c r="H8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6" s="164" t="str"/>
      <c r="J836" s="175">
        <f>IF(IFERROR(I836,"")="","",INDIRECT(I836))</f>
        <v/>
      </c>
    </row>
    <row customHeight="1" ht="12.8" r="837" s="115">
      <c r="A837" s="168">
        <f>IF(ISBLANK($B836),"",ROW()-2)</f>
        <v/>
      </c>
      <c r="H8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7" s="164" t="str"/>
      <c r="J837" s="175">
        <f>IF(IFERROR(I837,"")="","",INDIRECT(I837))</f>
        <v/>
      </c>
    </row>
    <row customHeight="1" ht="12.8" r="838" s="115">
      <c r="A838" s="168">
        <f>IF(ISBLANK($B837),"",ROW()-2)</f>
        <v/>
      </c>
      <c r="H8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8" s="164" t="str"/>
      <c r="J838" s="175">
        <f>IF(IFERROR(I838,"")="","",INDIRECT(I838))</f>
        <v/>
      </c>
    </row>
    <row customHeight="1" ht="12.8" r="839" s="115">
      <c r="A839" s="168">
        <f>IF(ISBLANK($B838),"",ROW()-2)</f>
        <v/>
      </c>
      <c r="H8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39" s="164" t="str"/>
      <c r="J839" s="175">
        <f>IF(IFERROR(I839,"")="","",INDIRECT(I839))</f>
        <v/>
      </c>
    </row>
    <row customHeight="1" ht="12.8" r="840" s="115">
      <c r="A840" s="168">
        <f>IF(ISBLANK($B839),"",ROW()-2)</f>
        <v/>
      </c>
      <c r="H8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0" s="164" t="str"/>
      <c r="J840" s="175">
        <f>IF(IFERROR(I840,"")="","",INDIRECT(I840))</f>
        <v/>
      </c>
    </row>
    <row customHeight="1" ht="12.8" r="841" s="115">
      <c r="A841" s="168">
        <f>IF(ISBLANK($B840),"",ROW()-2)</f>
        <v/>
      </c>
      <c r="H8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1" s="164" t="str"/>
      <c r="J841" s="175">
        <f>IF(IFERROR(I841,"")="","",INDIRECT(I841))</f>
        <v/>
      </c>
    </row>
    <row customHeight="1" ht="12.8" r="842" s="115">
      <c r="A842" s="168">
        <f>IF(ISBLANK($B841),"",ROW()-2)</f>
        <v/>
      </c>
      <c r="H8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2" s="164" t="str"/>
      <c r="J842" s="175">
        <f>IF(IFERROR(I842,"")="","",INDIRECT(I842))</f>
        <v/>
      </c>
    </row>
    <row customHeight="1" ht="12.8" r="843" s="115">
      <c r="A843" s="168">
        <f>IF(ISBLANK($B842),"",ROW()-2)</f>
        <v/>
      </c>
      <c r="H8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3" s="164" t="str"/>
      <c r="J843" s="175">
        <f>IF(IFERROR(I843,"")="","",INDIRECT(I843))</f>
        <v/>
      </c>
    </row>
    <row customHeight="1" ht="12.8" r="844" s="115">
      <c r="A844" s="168">
        <f>IF(ISBLANK($B843),"",ROW()-2)</f>
        <v/>
      </c>
      <c r="H8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4" s="164" t="str"/>
      <c r="J844" s="175">
        <f>IF(IFERROR(I844,"")="","",INDIRECT(I844))</f>
        <v/>
      </c>
    </row>
    <row customHeight="1" ht="12.8" r="845" s="115">
      <c r="A845" s="168">
        <f>IF(ISBLANK($B844),"",ROW()-2)</f>
        <v/>
      </c>
      <c r="H8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5" s="164" t="str"/>
      <c r="J845" s="175">
        <f>IF(IFERROR(I845,"")="","",INDIRECT(I845))</f>
        <v/>
      </c>
    </row>
    <row customHeight="1" ht="12.8" r="846" s="115">
      <c r="A846" s="168">
        <f>IF(ISBLANK($B845),"",ROW()-2)</f>
        <v/>
      </c>
      <c r="H8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6" s="164" t="str"/>
      <c r="J846" s="175">
        <f>IF(IFERROR(I846,"")="","",INDIRECT(I846))</f>
        <v/>
      </c>
    </row>
    <row customHeight="1" ht="12.8" r="847" s="115">
      <c r="A847" s="168">
        <f>IF(ISBLANK($B846),"",ROW()-2)</f>
        <v/>
      </c>
      <c r="H8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7" s="164" t="str"/>
      <c r="J847" s="175">
        <f>IF(IFERROR(I847,"")="","",INDIRECT(I847))</f>
        <v/>
      </c>
    </row>
    <row customHeight="1" ht="12.8" r="848" s="115">
      <c r="A848" s="168">
        <f>IF(ISBLANK($B847),"",ROW()-2)</f>
        <v/>
      </c>
      <c r="H8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8" s="164" t="str"/>
      <c r="J848" s="175">
        <f>IF(IFERROR(I848,"")="","",INDIRECT(I848))</f>
        <v/>
      </c>
    </row>
    <row customHeight="1" ht="12.8" r="849" s="115">
      <c r="A849" s="168">
        <f>IF(ISBLANK($B848),"",ROW()-2)</f>
        <v/>
      </c>
      <c r="H8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49" s="164" t="str"/>
      <c r="J849" s="175">
        <f>IF(IFERROR(I849,"")="","",INDIRECT(I849))</f>
        <v/>
      </c>
    </row>
    <row customHeight="1" ht="12.8" r="850" s="115">
      <c r="A850" s="168">
        <f>IF(ISBLANK($B849),"",ROW()-2)</f>
        <v/>
      </c>
      <c r="H8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0" s="164" t="str"/>
      <c r="J850" s="175">
        <f>IF(IFERROR(I850,"")="","",INDIRECT(I850))</f>
        <v/>
      </c>
    </row>
    <row customHeight="1" ht="12.8" r="851" s="115">
      <c r="A851" s="168">
        <f>IF(ISBLANK($B850),"",ROW()-2)</f>
        <v/>
      </c>
      <c r="H8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1" s="164" t="str"/>
      <c r="J851" s="175">
        <f>IF(IFERROR(I851,"")="","",INDIRECT(I851))</f>
        <v/>
      </c>
    </row>
    <row customHeight="1" ht="12.8" r="852" s="115">
      <c r="A852" s="168">
        <f>IF(ISBLANK($B851),"",ROW()-2)</f>
        <v/>
      </c>
      <c r="H8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2" s="164" t="str"/>
      <c r="J852" s="175">
        <f>IF(IFERROR(I852,"")="","",INDIRECT(I852))</f>
        <v/>
      </c>
    </row>
    <row customHeight="1" ht="12.8" r="853" s="115">
      <c r="A853" s="168">
        <f>IF(ISBLANK($B852),"",ROW()-2)</f>
        <v/>
      </c>
      <c r="H8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3" s="164" t="str"/>
      <c r="J853" s="175">
        <f>IF(IFERROR(I853,"")="","",INDIRECT(I853))</f>
        <v/>
      </c>
    </row>
    <row customHeight="1" ht="12.8" r="854" s="115">
      <c r="A854" s="168">
        <f>IF(ISBLANK($B853),"",ROW()-2)</f>
        <v/>
      </c>
      <c r="H8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4" s="164" t="str"/>
      <c r="J854" s="175">
        <f>IF(IFERROR(I854,"")="","",INDIRECT(I854))</f>
        <v/>
      </c>
    </row>
    <row customHeight="1" ht="12.8" r="855" s="115">
      <c r="A855" s="168">
        <f>IF(ISBLANK($B854),"",ROW()-2)</f>
        <v/>
      </c>
      <c r="H8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5" s="164" t="str"/>
      <c r="J855" s="175">
        <f>IF(IFERROR(I855,"")="","",INDIRECT(I855))</f>
        <v/>
      </c>
    </row>
    <row customHeight="1" ht="12.8" r="856" s="115">
      <c r="A856" s="168">
        <f>IF(ISBLANK($B855),"",ROW()-2)</f>
        <v/>
      </c>
      <c r="H8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6" s="164" t="str"/>
      <c r="J856" s="175">
        <f>IF(IFERROR(I856,"")="","",INDIRECT(I856))</f>
        <v/>
      </c>
    </row>
    <row customHeight="1" ht="12.8" r="857" s="115">
      <c r="A857" s="168">
        <f>IF(ISBLANK($B856),"",ROW()-2)</f>
        <v/>
      </c>
      <c r="H8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7" s="164" t="str"/>
      <c r="J857" s="175">
        <f>IF(IFERROR(I857,"")="","",INDIRECT(I857))</f>
        <v/>
      </c>
    </row>
    <row customHeight="1" ht="12.8" r="858" s="115">
      <c r="A858" s="168">
        <f>IF(ISBLANK($B857),"",ROW()-2)</f>
        <v/>
      </c>
      <c r="H8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8" s="164" t="str"/>
      <c r="J858" s="175">
        <f>IF(IFERROR(I858,"")="","",INDIRECT(I858))</f>
        <v/>
      </c>
    </row>
    <row customHeight="1" ht="12.8" r="859" s="115">
      <c r="A859" s="168">
        <f>IF(ISBLANK($B858),"",ROW()-2)</f>
        <v/>
      </c>
      <c r="H8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59" s="164" t="str"/>
      <c r="J859" s="175">
        <f>IF(IFERROR(I859,"")="","",INDIRECT(I859))</f>
        <v/>
      </c>
    </row>
    <row customHeight="1" ht="12.8" r="860" s="115">
      <c r="A860" s="168">
        <f>IF(ISBLANK($B859),"",ROW()-2)</f>
        <v/>
      </c>
      <c r="H8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0" s="164" t="str"/>
      <c r="J860" s="175">
        <f>IF(IFERROR(I860,"")="","",INDIRECT(I860))</f>
        <v/>
      </c>
    </row>
    <row customHeight="1" ht="12.8" r="861" s="115">
      <c r="A861" s="168">
        <f>IF(ISBLANK($B860),"",ROW()-2)</f>
        <v/>
      </c>
      <c r="H8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1" s="164" t="str"/>
      <c r="J861" s="175">
        <f>IF(IFERROR(I861,"")="","",INDIRECT(I861))</f>
        <v/>
      </c>
    </row>
    <row customHeight="1" ht="12.8" r="862" s="115">
      <c r="A862" s="168">
        <f>IF(ISBLANK($B861),"",ROW()-2)</f>
        <v/>
      </c>
      <c r="H8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2" s="164" t="str"/>
      <c r="J862" s="175">
        <f>IF(IFERROR(I862,"")="","",INDIRECT(I862))</f>
        <v/>
      </c>
    </row>
    <row customHeight="1" ht="12.8" r="863" s="115">
      <c r="A863" s="168">
        <f>IF(ISBLANK($B862),"",ROW()-2)</f>
        <v/>
      </c>
      <c r="H8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3" s="164" t="str"/>
      <c r="J863" s="175">
        <f>IF(IFERROR(I863,"")="","",INDIRECT(I863))</f>
        <v/>
      </c>
    </row>
    <row customHeight="1" ht="12.8" r="864" s="115">
      <c r="A864" s="168">
        <f>IF(ISBLANK($B863),"",ROW()-2)</f>
        <v/>
      </c>
      <c r="H8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4" s="164" t="str"/>
      <c r="J864" s="175">
        <f>IF(IFERROR(I864,"")="","",INDIRECT(I864))</f>
        <v/>
      </c>
    </row>
    <row customHeight="1" ht="12.8" r="865" s="115">
      <c r="A865" s="168">
        <f>IF(ISBLANK($B864),"",ROW()-2)</f>
        <v/>
      </c>
      <c r="H8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5" s="164" t="str"/>
      <c r="J865" s="175">
        <f>IF(IFERROR(I865,"")="","",INDIRECT(I865))</f>
        <v/>
      </c>
    </row>
    <row customHeight="1" ht="12.8" r="866" s="115">
      <c r="A866" s="168">
        <f>IF(ISBLANK($B865),"",ROW()-2)</f>
        <v/>
      </c>
      <c r="H8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6" s="164" t="str"/>
      <c r="J866" s="175">
        <f>IF(IFERROR(I866,"")="","",INDIRECT(I866))</f>
        <v/>
      </c>
    </row>
    <row customHeight="1" ht="12.8" r="867" s="115">
      <c r="A867" s="168">
        <f>IF(ISBLANK($B866),"",ROW()-2)</f>
        <v/>
      </c>
      <c r="H8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7" s="164" t="str"/>
      <c r="J867" s="175">
        <f>IF(IFERROR(I867,"")="","",INDIRECT(I867))</f>
        <v/>
      </c>
    </row>
    <row customHeight="1" ht="12.8" r="868" s="115">
      <c r="A868" s="168">
        <f>IF(ISBLANK($B867),"",ROW()-2)</f>
        <v/>
      </c>
      <c r="H8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8" s="164" t="str"/>
      <c r="J868" s="175">
        <f>IF(IFERROR(I868,"")="","",INDIRECT(I868))</f>
        <v/>
      </c>
    </row>
    <row customHeight="1" ht="12.8" r="869" s="115">
      <c r="A869" s="168">
        <f>IF(ISBLANK($B868),"",ROW()-2)</f>
        <v/>
      </c>
      <c r="H8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69" s="164" t="str"/>
      <c r="J869" s="175">
        <f>IF(IFERROR(I869,"")="","",INDIRECT(I869))</f>
        <v/>
      </c>
    </row>
    <row customHeight="1" ht="12.8" r="870" s="115">
      <c r="A870" s="168">
        <f>IF(ISBLANK($B869),"",ROW()-2)</f>
        <v/>
      </c>
      <c r="H8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0" s="164" t="str"/>
      <c r="J870" s="175">
        <f>IF(IFERROR(I870,"")="","",INDIRECT(I870))</f>
        <v/>
      </c>
    </row>
    <row customHeight="1" ht="12.8" r="871" s="115">
      <c r="A871" s="168">
        <f>IF(ISBLANK($B870),"",ROW()-2)</f>
        <v/>
      </c>
      <c r="H8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1" s="164" t="str"/>
      <c r="J871" s="175">
        <f>IF(IFERROR(I871,"")="","",INDIRECT(I871))</f>
        <v/>
      </c>
    </row>
    <row customHeight="1" ht="12.8" r="872" s="115">
      <c r="A872" s="168">
        <f>IF(ISBLANK($B871),"",ROW()-2)</f>
        <v/>
      </c>
      <c r="H8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2" s="164" t="str"/>
      <c r="J872" s="175">
        <f>IF(IFERROR(I872,"")="","",INDIRECT(I872))</f>
        <v/>
      </c>
    </row>
    <row customHeight="1" ht="12.8" r="873" s="115">
      <c r="A873" s="168">
        <f>IF(ISBLANK($B872),"",ROW()-2)</f>
        <v/>
      </c>
      <c r="H8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3" s="164" t="str"/>
      <c r="J873" s="175">
        <f>IF(IFERROR(I873,"")="","",INDIRECT(I873))</f>
        <v/>
      </c>
    </row>
    <row customHeight="1" ht="12.8" r="874" s="115">
      <c r="A874" s="168">
        <f>IF(ISBLANK($B873),"",ROW()-2)</f>
        <v/>
      </c>
      <c r="H8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4" s="164" t="str"/>
      <c r="J874" s="175">
        <f>IF(IFERROR(I874,"")="","",INDIRECT(I874))</f>
        <v/>
      </c>
    </row>
    <row customHeight="1" ht="12.8" r="875" s="115">
      <c r="A875" s="168">
        <f>IF(ISBLANK($B874),"",ROW()-2)</f>
        <v/>
      </c>
      <c r="H8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5" s="164" t="str"/>
      <c r="J875" s="175">
        <f>IF(IFERROR(I875,"")="","",INDIRECT(I875))</f>
        <v/>
      </c>
    </row>
    <row customHeight="1" ht="12.8" r="876" s="115">
      <c r="A876" s="168">
        <f>IF(ISBLANK($B875),"",ROW()-2)</f>
        <v/>
      </c>
      <c r="H8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6" s="164" t="str"/>
      <c r="J876" s="175">
        <f>IF(IFERROR(I876,"")="","",INDIRECT(I876))</f>
        <v/>
      </c>
    </row>
    <row customHeight="1" ht="12.8" r="877" s="115">
      <c r="A877" s="168">
        <f>IF(ISBLANK($B876),"",ROW()-2)</f>
        <v/>
      </c>
      <c r="H8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7" s="164" t="str"/>
      <c r="J877" s="175">
        <f>IF(IFERROR(I877,"")="","",INDIRECT(I877))</f>
        <v/>
      </c>
    </row>
    <row customHeight="1" ht="12.8" r="878" s="115">
      <c r="A878" s="168">
        <f>IF(ISBLANK($B877),"",ROW()-2)</f>
        <v/>
      </c>
      <c r="H8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8" s="164" t="str"/>
      <c r="J878" s="175">
        <f>IF(IFERROR(I878,"")="","",INDIRECT(I878))</f>
        <v/>
      </c>
    </row>
    <row customHeight="1" ht="12.8" r="879" s="115">
      <c r="A879" s="168">
        <f>IF(ISBLANK($B878),"",ROW()-2)</f>
        <v/>
      </c>
      <c r="H8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79" s="164" t="str"/>
      <c r="J879" s="175">
        <f>IF(IFERROR(I879,"")="","",INDIRECT(I879))</f>
        <v/>
      </c>
    </row>
    <row customHeight="1" ht="12.8" r="880" s="115">
      <c r="A880" s="168">
        <f>IF(ISBLANK($B879),"",ROW()-2)</f>
        <v/>
      </c>
      <c r="H8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0" s="164" t="str"/>
      <c r="J880" s="175">
        <f>IF(IFERROR(I880,"")="","",INDIRECT(I880))</f>
        <v/>
      </c>
    </row>
    <row customHeight="1" ht="12.8" r="881" s="115">
      <c r="A881" s="168">
        <f>IF(ISBLANK($B880),"",ROW()-2)</f>
        <v/>
      </c>
      <c r="H8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1" s="164" t="str"/>
      <c r="J881" s="175">
        <f>IF(IFERROR(I881,"")="","",INDIRECT(I881))</f>
        <v/>
      </c>
    </row>
    <row customHeight="1" ht="12.8" r="882" s="115">
      <c r="A882" s="168">
        <f>IF(ISBLANK($B881),"",ROW()-2)</f>
        <v/>
      </c>
      <c r="H8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2" s="164" t="str"/>
      <c r="J882" s="175">
        <f>IF(IFERROR(I882,"")="","",INDIRECT(I882))</f>
        <v/>
      </c>
    </row>
    <row customHeight="1" ht="12.8" r="883" s="115">
      <c r="A883" s="168">
        <f>IF(ISBLANK($B882),"",ROW()-2)</f>
        <v/>
      </c>
      <c r="H8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3" s="164" t="str"/>
      <c r="J883" s="175">
        <f>IF(IFERROR(I883,"")="","",INDIRECT(I883))</f>
        <v/>
      </c>
    </row>
    <row customHeight="1" ht="12.8" r="884" s="115">
      <c r="A884" s="168">
        <f>IF(ISBLANK($B883),"",ROW()-2)</f>
        <v/>
      </c>
      <c r="H8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4" s="164" t="str"/>
      <c r="J884" s="175">
        <f>IF(IFERROR(I884,"")="","",INDIRECT(I884))</f>
        <v/>
      </c>
    </row>
    <row customHeight="1" ht="12.8" r="885" s="115">
      <c r="A885" s="168">
        <f>IF(ISBLANK($B884),"",ROW()-2)</f>
        <v/>
      </c>
      <c r="H8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5" s="164" t="str"/>
      <c r="J885" s="175">
        <f>IF(IFERROR(I885,"")="","",INDIRECT(I885))</f>
        <v/>
      </c>
    </row>
    <row customHeight="1" ht="12.8" r="886" s="115">
      <c r="A886" s="168">
        <f>IF(ISBLANK($B885),"",ROW()-2)</f>
        <v/>
      </c>
      <c r="H8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6" s="164" t="str"/>
      <c r="J886" s="175">
        <f>IF(IFERROR(I886,"")="","",INDIRECT(I886))</f>
        <v/>
      </c>
    </row>
    <row customHeight="1" ht="12.8" r="887" s="115">
      <c r="A887" s="168">
        <f>IF(ISBLANK($B886),"",ROW()-2)</f>
        <v/>
      </c>
      <c r="H8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7" s="164" t="str"/>
      <c r="J887" s="175">
        <f>IF(IFERROR(I887,"")="","",INDIRECT(I887))</f>
        <v/>
      </c>
    </row>
    <row customHeight="1" ht="12.8" r="888" s="115">
      <c r="A888" s="168">
        <f>IF(ISBLANK($B887),"",ROW()-2)</f>
        <v/>
      </c>
      <c r="H8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8" s="164" t="str"/>
      <c r="J888" s="175">
        <f>IF(IFERROR(I888,"")="","",INDIRECT(I888))</f>
        <v/>
      </c>
    </row>
    <row customHeight="1" ht="12.8" r="889" s="115">
      <c r="A889" s="168">
        <f>IF(ISBLANK($B888),"",ROW()-2)</f>
        <v/>
      </c>
      <c r="H8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89" s="164" t="str"/>
      <c r="J889" s="175">
        <f>IF(IFERROR(I889,"")="","",INDIRECT(I889))</f>
        <v/>
      </c>
    </row>
    <row customHeight="1" ht="12.8" r="890" s="115">
      <c r="A890" s="168">
        <f>IF(ISBLANK($B889),"",ROW()-2)</f>
        <v/>
      </c>
      <c r="H8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0" s="164" t="str"/>
      <c r="J890" s="175">
        <f>IF(IFERROR(I890,"")="","",INDIRECT(I890))</f>
        <v/>
      </c>
    </row>
    <row customHeight="1" ht="12.8" r="891" s="115">
      <c r="A891" s="168">
        <f>IF(ISBLANK($B890),"",ROW()-2)</f>
        <v/>
      </c>
      <c r="H8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1" s="164" t="str"/>
      <c r="J891" s="175">
        <f>IF(IFERROR(I891,"")="","",INDIRECT(I891))</f>
        <v/>
      </c>
    </row>
    <row customHeight="1" ht="12.8" r="892" s="115">
      <c r="A892" s="168">
        <f>IF(ISBLANK($B891),"",ROW()-2)</f>
        <v/>
      </c>
      <c r="H8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2" s="164" t="str"/>
      <c r="J892" s="175">
        <f>IF(IFERROR(I892,"")="","",INDIRECT(I892))</f>
        <v/>
      </c>
    </row>
    <row customHeight="1" ht="12.8" r="893" s="115">
      <c r="A893" s="168">
        <f>IF(ISBLANK($B892),"",ROW()-2)</f>
        <v/>
      </c>
      <c r="H8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3" s="164" t="str"/>
      <c r="J893" s="175">
        <f>IF(IFERROR(I893,"")="","",INDIRECT(I893))</f>
        <v/>
      </c>
    </row>
    <row customHeight="1" ht="12.8" r="894" s="115">
      <c r="A894" s="168">
        <f>IF(ISBLANK($B893),"",ROW()-2)</f>
        <v/>
      </c>
      <c r="H8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4" s="164" t="str"/>
      <c r="J894" s="175">
        <f>IF(IFERROR(I894,"")="","",INDIRECT(I894))</f>
        <v/>
      </c>
    </row>
    <row customHeight="1" ht="12.8" r="895" s="115">
      <c r="A895" s="168">
        <f>IF(ISBLANK($B894),"",ROW()-2)</f>
        <v/>
      </c>
      <c r="H8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5" s="164" t="str"/>
      <c r="J895" s="175">
        <f>IF(IFERROR(I895,"")="","",INDIRECT(I895))</f>
        <v/>
      </c>
    </row>
    <row customHeight="1" ht="12.8" r="896" s="115">
      <c r="A896" s="168">
        <f>IF(ISBLANK($B895),"",ROW()-2)</f>
        <v/>
      </c>
      <c r="H8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6" s="164" t="str"/>
      <c r="J896" s="175">
        <f>IF(IFERROR(I896,"")="","",INDIRECT(I896))</f>
        <v/>
      </c>
    </row>
    <row customHeight="1" ht="12.8" r="897" s="115">
      <c r="A897" s="168">
        <f>IF(ISBLANK($B896),"",ROW()-2)</f>
        <v/>
      </c>
      <c r="H8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7" s="164" t="str"/>
      <c r="J897" s="175">
        <f>IF(IFERROR(I897,"")="","",INDIRECT(I897))</f>
        <v/>
      </c>
    </row>
    <row customHeight="1" ht="12.8" r="898" s="115">
      <c r="A898" s="168">
        <f>IF(ISBLANK($B897),"",ROW()-2)</f>
        <v/>
      </c>
      <c r="H8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8" s="164" t="str"/>
      <c r="J898" s="175">
        <f>IF(IFERROR(I898,"")="","",INDIRECT(I898))</f>
        <v/>
      </c>
    </row>
    <row customHeight="1" ht="12.8" r="899" s="115">
      <c r="A899" s="168">
        <f>IF(ISBLANK($B898),"",ROW()-2)</f>
        <v/>
      </c>
      <c r="H8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899" s="164" t="str"/>
      <c r="J899" s="175">
        <f>IF(IFERROR(I899,"")="","",INDIRECT(I899))</f>
        <v/>
      </c>
    </row>
    <row customHeight="1" ht="12.8" r="900" s="115">
      <c r="A900" s="168">
        <f>IF(ISBLANK($B899),"",ROW()-2)</f>
        <v/>
      </c>
      <c r="H9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0" s="164" t="str"/>
      <c r="J900" s="175">
        <f>IF(IFERROR(I900,"")="","",INDIRECT(I900))</f>
        <v/>
      </c>
    </row>
    <row customHeight="1" ht="12.8" r="901" s="115">
      <c r="A901" s="168">
        <f>IF(ISBLANK($B900),"",ROW()-2)</f>
        <v/>
      </c>
      <c r="H9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1" s="164" t="str"/>
      <c r="J901" s="175">
        <f>IF(IFERROR(I901,"")="","",INDIRECT(I901))</f>
        <v/>
      </c>
    </row>
    <row customHeight="1" ht="12.8" r="902" s="115">
      <c r="A902" s="168">
        <f>IF(ISBLANK($B901),"",ROW()-2)</f>
        <v/>
      </c>
      <c r="H90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2" s="164" t="str"/>
      <c r="J902" s="175">
        <f>IF(IFERROR(I902,"")="","",INDIRECT(I902))</f>
        <v/>
      </c>
    </row>
    <row customHeight="1" ht="12.8" r="903" s="115">
      <c r="A903" s="168">
        <f>IF(ISBLANK($B902),"",ROW()-2)</f>
        <v/>
      </c>
      <c r="H90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3" s="164" t="str"/>
      <c r="J903" s="175">
        <f>IF(IFERROR(I903,"")="","",INDIRECT(I903))</f>
        <v/>
      </c>
    </row>
    <row customHeight="1" ht="12.8" r="904" s="115">
      <c r="A904" s="168">
        <f>IF(ISBLANK($B903),"",ROW()-2)</f>
        <v/>
      </c>
      <c r="H90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4" s="164" t="str"/>
      <c r="J904" s="175">
        <f>IF(IFERROR(I904,"")="","",INDIRECT(I904))</f>
        <v/>
      </c>
    </row>
    <row customHeight="1" ht="12.8" r="905" s="115">
      <c r="A905" s="168">
        <f>IF(ISBLANK($B904),"",ROW()-2)</f>
        <v/>
      </c>
      <c r="H90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5" s="164" t="str"/>
      <c r="J905" s="175">
        <f>IF(IFERROR(I905,"")="","",INDIRECT(I905))</f>
        <v/>
      </c>
    </row>
    <row customHeight="1" ht="12.8" r="906" s="115">
      <c r="A906" s="168">
        <f>IF(ISBLANK($B905),"",ROW()-2)</f>
        <v/>
      </c>
      <c r="H90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6" s="164" t="str"/>
      <c r="J906" s="175">
        <f>IF(IFERROR(I906,"")="","",INDIRECT(I906))</f>
        <v/>
      </c>
    </row>
    <row customHeight="1" ht="12.8" r="907" s="115">
      <c r="A907" s="168">
        <f>IF(ISBLANK($B906),"",ROW()-2)</f>
        <v/>
      </c>
      <c r="H90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7" s="164" t="str"/>
      <c r="J907" s="175">
        <f>IF(IFERROR(I907,"")="","",INDIRECT(I907))</f>
        <v/>
      </c>
    </row>
    <row customHeight="1" ht="12.8" r="908" s="115">
      <c r="A908" s="168">
        <f>IF(ISBLANK($B907),"",ROW()-2)</f>
        <v/>
      </c>
      <c r="H90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8" s="164" t="str"/>
      <c r="J908" s="175">
        <f>IF(IFERROR(I908,"")="","",INDIRECT(I908))</f>
        <v/>
      </c>
    </row>
    <row customHeight="1" ht="12.8" r="909" s="115">
      <c r="A909" s="168">
        <f>IF(ISBLANK($B908),"",ROW()-2)</f>
        <v/>
      </c>
      <c r="H90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09" s="164" t="str"/>
      <c r="J909" s="175">
        <f>IF(IFERROR(I909,"")="","",INDIRECT(I909))</f>
        <v/>
      </c>
    </row>
    <row customHeight="1" ht="12.8" r="910" s="115">
      <c r="A910" s="168">
        <f>IF(ISBLANK($B909),"",ROW()-2)</f>
        <v/>
      </c>
      <c r="H91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0" s="164" t="str"/>
      <c r="J910" s="175">
        <f>IF(IFERROR(I910,"")="","",INDIRECT(I910))</f>
        <v/>
      </c>
    </row>
    <row customHeight="1" ht="12.8" r="911" s="115">
      <c r="A911" s="168">
        <f>IF(ISBLANK($B910),"",ROW()-2)</f>
        <v/>
      </c>
      <c r="H91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1" s="164" t="str"/>
      <c r="J911" s="175">
        <f>IF(IFERROR(I911,"")="","",INDIRECT(I911))</f>
        <v/>
      </c>
    </row>
    <row customHeight="1" ht="12.8" r="912" s="115">
      <c r="A912" s="168">
        <f>IF(ISBLANK($B911),"",ROW()-2)</f>
        <v/>
      </c>
      <c r="H91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2" s="164" t="str"/>
      <c r="J912" s="175">
        <f>IF(IFERROR(I912,"")="","",INDIRECT(I912))</f>
        <v/>
      </c>
    </row>
    <row customHeight="1" ht="12.8" r="913" s="115">
      <c r="A913" s="168">
        <f>IF(ISBLANK($B912),"",ROW()-2)</f>
        <v/>
      </c>
      <c r="H91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3" s="164" t="str"/>
      <c r="J913" s="175">
        <f>IF(IFERROR(I913,"")="","",INDIRECT(I913))</f>
        <v/>
      </c>
    </row>
    <row customHeight="1" ht="12.8" r="914" s="115">
      <c r="A914" s="168">
        <f>IF(ISBLANK($B913),"",ROW()-2)</f>
        <v/>
      </c>
      <c r="H91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4" s="164" t="str"/>
      <c r="J914" s="175">
        <f>IF(IFERROR(I914,"")="","",INDIRECT(I914))</f>
        <v/>
      </c>
    </row>
    <row customHeight="1" ht="12.8" r="915" s="115">
      <c r="A915" s="168">
        <f>IF(ISBLANK($B914),"",ROW()-2)</f>
        <v/>
      </c>
      <c r="H91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5" s="164" t="str"/>
      <c r="J915" s="175">
        <f>IF(IFERROR(I915,"")="","",INDIRECT(I915))</f>
        <v/>
      </c>
    </row>
    <row customHeight="1" ht="12.8" r="916" s="115">
      <c r="A916" s="168">
        <f>IF(ISBLANK($B915),"",ROW()-2)</f>
        <v/>
      </c>
      <c r="H91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6" s="164" t="str"/>
      <c r="J916" s="175">
        <f>IF(IFERROR(I916,"")="","",INDIRECT(I916))</f>
        <v/>
      </c>
    </row>
    <row customHeight="1" ht="12.8" r="917" s="115">
      <c r="A917" s="168">
        <f>IF(ISBLANK($B916),"",ROW()-2)</f>
        <v/>
      </c>
      <c r="H91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7" s="164" t="str"/>
      <c r="J917" s="175">
        <f>IF(IFERROR(I917,"")="","",INDIRECT(I917))</f>
        <v/>
      </c>
    </row>
    <row customHeight="1" ht="12.8" r="918" s="115">
      <c r="A918" s="168">
        <f>IF(ISBLANK($B917),"",ROW()-2)</f>
        <v/>
      </c>
      <c r="H91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8" s="164" t="str"/>
      <c r="J918" s="175">
        <f>IF(IFERROR(I918,"")="","",INDIRECT(I918))</f>
        <v/>
      </c>
    </row>
    <row customHeight="1" ht="12.8" r="919" s="115">
      <c r="A919" s="168">
        <f>IF(ISBLANK($B918),"",ROW()-2)</f>
        <v/>
      </c>
      <c r="H91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19" s="164" t="str"/>
      <c r="J919" s="175">
        <f>IF(IFERROR(I919,"")="","",INDIRECT(I919))</f>
        <v/>
      </c>
    </row>
    <row customHeight="1" ht="12.8" r="920" s="115">
      <c r="A920" s="168">
        <f>IF(ISBLANK($B919),"",ROW()-2)</f>
        <v/>
      </c>
      <c r="H92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0" s="164" t="str"/>
      <c r="J920" s="175">
        <f>IF(IFERROR(I920,"")="","",INDIRECT(I920))</f>
        <v/>
      </c>
    </row>
    <row customHeight="1" ht="12.8" r="921" s="115">
      <c r="A921" s="168">
        <f>IF(ISBLANK($B920),"",ROW()-2)</f>
        <v/>
      </c>
      <c r="H92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1" s="164" t="str"/>
      <c r="J921" s="175">
        <f>IF(IFERROR(I921,"")="","",INDIRECT(I921))</f>
        <v/>
      </c>
    </row>
    <row customHeight="1" ht="12.8" r="922" s="115">
      <c r="A922" s="168">
        <f>IF(ISBLANK($B921),"",ROW()-2)</f>
        <v/>
      </c>
      <c r="H92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2" s="164" t="str"/>
      <c r="J922" s="175">
        <f>IF(IFERROR(I922,"")="","",INDIRECT(I922))</f>
        <v/>
      </c>
    </row>
    <row customHeight="1" ht="12.8" r="923" s="115">
      <c r="A923" s="168">
        <f>IF(ISBLANK($B922),"",ROW()-2)</f>
        <v/>
      </c>
      <c r="H92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3" s="164" t="str"/>
      <c r="J923" s="175">
        <f>IF(IFERROR(I923,"")="","",INDIRECT(I923))</f>
        <v/>
      </c>
    </row>
    <row customHeight="1" ht="12.8" r="924" s="115">
      <c r="A924" s="168">
        <f>IF(ISBLANK($B923),"",ROW()-2)</f>
        <v/>
      </c>
      <c r="H92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4" s="164" t="str"/>
      <c r="J924" s="175">
        <f>IF(IFERROR(I924,"")="","",INDIRECT(I924))</f>
        <v/>
      </c>
    </row>
    <row customHeight="1" ht="12.8" r="925" s="115">
      <c r="A925" s="168">
        <f>IF(ISBLANK($B924),"",ROW()-2)</f>
        <v/>
      </c>
      <c r="H92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5" s="164" t="str"/>
      <c r="J925" s="175">
        <f>IF(IFERROR(I925,"")="","",INDIRECT(I925))</f>
        <v/>
      </c>
    </row>
    <row customHeight="1" ht="12.8" r="926" s="115">
      <c r="A926" s="168">
        <f>IF(ISBLANK($B925),"",ROW()-2)</f>
        <v/>
      </c>
      <c r="H92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6" s="164" t="str"/>
      <c r="J926" s="175">
        <f>IF(IFERROR(I926,"")="","",INDIRECT(I926))</f>
        <v/>
      </c>
    </row>
    <row customHeight="1" ht="12.8" r="927" s="115">
      <c r="A927" s="168">
        <f>IF(ISBLANK($B926),"",ROW()-2)</f>
        <v/>
      </c>
      <c r="H92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7" s="164" t="str"/>
      <c r="J927" s="175">
        <f>IF(IFERROR(I927,"")="","",INDIRECT(I927))</f>
        <v/>
      </c>
    </row>
    <row customHeight="1" ht="12.8" r="928" s="115">
      <c r="A928" s="168">
        <f>IF(ISBLANK($B927),"",ROW()-2)</f>
        <v/>
      </c>
      <c r="H92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8" s="164" t="str"/>
      <c r="J928" s="175">
        <f>IF(IFERROR(I928,"")="","",INDIRECT(I928))</f>
        <v/>
      </c>
    </row>
    <row customHeight="1" ht="12.8" r="929" s="115">
      <c r="A929" s="168">
        <f>IF(ISBLANK($B928),"",ROW()-2)</f>
        <v/>
      </c>
      <c r="H92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29" s="164" t="str"/>
      <c r="J929" s="175">
        <f>IF(IFERROR(I929,"")="","",INDIRECT(I929))</f>
        <v/>
      </c>
    </row>
    <row customHeight="1" ht="12.8" r="930" s="115">
      <c r="A930" s="168">
        <f>IF(ISBLANK($B929),"",ROW()-2)</f>
        <v/>
      </c>
      <c r="H93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0" s="164" t="str"/>
      <c r="J930" s="175">
        <f>IF(IFERROR(I930,"")="","",INDIRECT(I930))</f>
        <v/>
      </c>
    </row>
    <row customHeight="1" ht="12.8" r="931" s="115">
      <c r="A931" s="168">
        <f>IF(ISBLANK($B930),"",ROW()-2)</f>
        <v/>
      </c>
      <c r="H93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1" s="164" t="str"/>
      <c r="J931" s="175">
        <f>IF(IFERROR(I931,"")="","",INDIRECT(I931))</f>
        <v/>
      </c>
    </row>
    <row customHeight="1" ht="12.8" r="932" s="115">
      <c r="A932" s="168">
        <f>IF(ISBLANK($B931),"",ROW()-2)</f>
        <v/>
      </c>
      <c r="H93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2" s="164" t="str"/>
      <c r="J932" s="175">
        <f>IF(IFERROR(I932,"")="","",INDIRECT(I932))</f>
        <v/>
      </c>
    </row>
    <row customHeight="1" ht="12.8" r="933" s="115">
      <c r="A933" s="168">
        <f>IF(ISBLANK($B932),"",ROW()-2)</f>
        <v/>
      </c>
      <c r="H93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3" s="164" t="str"/>
      <c r="J933" s="175">
        <f>IF(IFERROR(I933,"")="","",INDIRECT(I933))</f>
        <v/>
      </c>
    </row>
    <row customHeight="1" ht="12.8" r="934" s="115">
      <c r="A934" s="168">
        <f>IF(ISBLANK($B933),"",ROW()-2)</f>
        <v/>
      </c>
      <c r="H93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4" s="164" t="str"/>
      <c r="J934" s="175">
        <f>IF(IFERROR(I934,"")="","",INDIRECT(I934))</f>
        <v/>
      </c>
    </row>
    <row customHeight="1" ht="12.8" r="935" s="115">
      <c r="A935" s="168">
        <f>IF(ISBLANK($B934),"",ROW()-2)</f>
        <v/>
      </c>
      <c r="H93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5" s="164" t="str"/>
      <c r="J935" s="175">
        <f>IF(IFERROR(I935,"")="","",INDIRECT(I935))</f>
        <v/>
      </c>
    </row>
    <row customHeight="1" ht="12.8" r="936" s="115">
      <c r="A936" s="168">
        <f>IF(ISBLANK($B935),"",ROW()-2)</f>
        <v/>
      </c>
      <c r="H93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6" s="164" t="str"/>
      <c r="J936" s="175">
        <f>IF(IFERROR(I936,"")="","",INDIRECT(I936))</f>
        <v/>
      </c>
    </row>
    <row customHeight="1" ht="12.8" r="937" s="115">
      <c r="A937" s="168">
        <f>IF(ISBLANK($B936),"",ROW()-2)</f>
        <v/>
      </c>
      <c r="H93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7" s="164" t="str"/>
      <c r="J937" s="175">
        <f>IF(IFERROR(I937,"")="","",INDIRECT(I937))</f>
        <v/>
      </c>
    </row>
    <row customHeight="1" ht="12.8" r="938" s="115">
      <c r="A938" s="168">
        <f>IF(ISBLANK($B937),"",ROW()-2)</f>
        <v/>
      </c>
      <c r="H93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8" s="164" t="str"/>
      <c r="J938" s="175">
        <f>IF(IFERROR(I938,"")="","",INDIRECT(I938))</f>
        <v/>
      </c>
    </row>
    <row customHeight="1" ht="12.8" r="939" s="115">
      <c r="A939" s="168">
        <f>IF(ISBLANK($B938),"",ROW()-2)</f>
        <v/>
      </c>
      <c r="H93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39" s="164" t="str"/>
      <c r="J939" s="175">
        <f>IF(IFERROR(I939,"")="","",INDIRECT(I939))</f>
        <v/>
      </c>
    </row>
    <row customHeight="1" ht="12.8" r="940" s="115">
      <c r="A940" s="168">
        <f>IF(ISBLANK($B939),"",ROW()-2)</f>
        <v/>
      </c>
      <c r="H94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0" s="164" t="str"/>
      <c r="J940" s="175">
        <f>IF(IFERROR(I940,"")="","",INDIRECT(I940))</f>
        <v/>
      </c>
    </row>
    <row customHeight="1" ht="12.8" r="941" s="115">
      <c r="A941" s="168">
        <f>IF(ISBLANK($B940),"",ROW()-2)</f>
        <v/>
      </c>
      <c r="H94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1" s="164" t="str"/>
      <c r="J941" s="175">
        <f>IF(IFERROR(I941,"")="","",INDIRECT(I941))</f>
        <v/>
      </c>
    </row>
    <row customHeight="1" ht="12.8" r="942" s="115">
      <c r="A942" s="168">
        <f>IF(ISBLANK($B941),"",ROW()-2)</f>
        <v/>
      </c>
      <c r="H94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2" s="164" t="str"/>
      <c r="J942" s="175">
        <f>IF(IFERROR(I942,"")="","",INDIRECT(I942))</f>
        <v/>
      </c>
    </row>
    <row customHeight="1" ht="12.8" r="943" s="115">
      <c r="A943" s="168">
        <f>IF(ISBLANK($B942),"",ROW()-2)</f>
        <v/>
      </c>
      <c r="H94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3" s="164" t="str"/>
      <c r="J943" s="175">
        <f>IF(IFERROR(I943,"")="","",INDIRECT(I943))</f>
        <v/>
      </c>
    </row>
    <row customHeight="1" ht="12.8" r="944" s="115">
      <c r="A944" s="168">
        <f>IF(ISBLANK($B943),"",ROW()-2)</f>
        <v/>
      </c>
      <c r="H94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4" s="164" t="str"/>
      <c r="J944" s="175">
        <f>IF(IFERROR(I944,"")="","",INDIRECT(I944))</f>
        <v/>
      </c>
    </row>
    <row customHeight="1" ht="12.8" r="945" s="115">
      <c r="A945" s="168">
        <f>IF(ISBLANK($B944),"",ROW()-2)</f>
        <v/>
      </c>
      <c r="H94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5" s="164" t="str"/>
      <c r="J945" s="175">
        <f>IF(IFERROR(I945,"")="","",INDIRECT(I945))</f>
        <v/>
      </c>
    </row>
    <row customHeight="1" ht="12.8" r="946" s="115">
      <c r="A946" s="168">
        <f>IF(ISBLANK($B945),"",ROW()-2)</f>
        <v/>
      </c>
      <c r="H94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6" s="164" t="str"/>
      <c r="J946" s="175">
        <f>IF(IFERROR(I946,"")="","",INDIRECT(I946))</f>
        <v/>
      </c>
    </row>
    <row customHeight="1" ht="12.8" r="947" s="115">
      <c r="A947" s="168">
        <f>IF(ISBLANK($B946),"",ROW()-2)</f>
        <v/>
      </c>
      <c r="H94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7" s="164" t="str"/>
      <c r="J947" s="175">
        <f>IF(IFERROR(I947,"")="","",INDIRECT(I947))</f>
        <v/>
      </c>
    </row>
    <row customHeight="1" ht="12.8" r="948" s="115">
      <c r="A948" s="168">
        <f>IF(ISBLANK($B947),"",ROW()-2)</f>
        <v/>
      </c>
      <c r="H94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8" s="164" t="str"/>
      <c r="J948" s="175">
        <f>IF(IFERROR(I948,"")="","",INDIRECT(I948))</f>
        <v/>
      </c>
    </row>
    <row customHeight="1" ht="12.8" r="949" s="115">
      <c r="A949" s="168">
        <f>IF(ISBLANK($B948),"",ROW()-2)</f>
        <v/>
      </c>
      <c r="H94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49" s="164" t="str"/>
      <c r="J949" s="175">
        <f>IF(IFERROR(I949,"")="","",INDIRECT(I949))</f>
        <v/>
      </c>
    </row>
    <row customHeight="1" ht="12.8" r="950" s="115">
      <c r="A950" s="168">
        <f>IF(ISBLANK($B949),"",ROW()-2)</f>
        <v/>
      </c>
      <c r="H95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0" s="164" t="str"/>
      <c r="J950" s="175">
        <f>IF(IFERROR(I950,"")="","",INDIRECT(I950))</f>
        <v/>
      </c>
    </row>
    <row customHeight="1" ht="12.8" r="951" s="115">
      <c r="A951" s="168">
        <f>IF(ISBLANK($B950),"",ROW()-2)</f>
        <v/>
      </c>
      <c r="H95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1" s="164" t="str"/>
      <c r="J951" s="175">
        <f>IF(IFERROR(I951,"")="","",INDIRECT(I951))</f>
        <v/>
      </c>
    </row>
    <row customHeight="1" ht="12.8" r="952" s="115">
      <c r="A952" s="168">
        <f>IF(ISBLANK($B951),"",ROW()-2)</f>
        <v/>
      </c>
      <c r="H95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2" s="164" t="str"/>
      <c r="J952" s="175">
        <f>IF(IFERROR(I952,"")="","",INDIRECT(I952))</f>
        <v/>
      </c>
    </row>
    <row customHeight="1" ht="12.8" r="953" s="115">
      <c r="A953" s="168">
        <f>IF(ISBLANK($B952),"",ROW()-2)</f>
        <v/>
      </c>
      <c r="H95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3" s="164" t="str"/>
      <c r="J953" s="175">
        <f>IF(IFERROR(I953,"")="","",INDIRECT(I953))</f>
        <v/>
      </c>
    </row>
    <row customHeight="1" ht="12.8" r="954" s="115">
      <c r="A954" s="168">
        <f>IF(ISBLANK($B953),"",ROW()-2)</f>
        <v/>
      </c>
      <c r="H95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4" s="164" t="str"/>
      <c r="J954" s="175">
        <f>IF(IFERROR(I954,"")="","",INDIRECT(I954))</f>
        <v/>
      </c>
    </row>
    <row customHeight="1" ht="12.8" r="955" s="115">
      <c r="A955" s="168">
        <f>IF(ISBLANK($B954),"",ROW()-2)</f>
        <v/>
      </c>
      <c r="H95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5" s="164" t="str"/>
      <c r="J955" s="175">
        <f>IF(IFERROR(I955,"")="","",INDIRECT(I955))</f>
        <v/>
      </c>
    </row>
    <row customHeight="1" ht="12.8" r="956" s="115">
      <c r="A956" s="168">
        <f>IF(ISBLANK($B955),"",ROW()-2)</f>
        <v/>
      </c>
      <c r="H95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6" s="164" t="str"/>
      <c r="J956" s="175">
        <f>IF(IFERROR(I956,"")="","",INDIRECT(I956))</f>
        <v/>
      </c>
    </row>
    <row customHeight="1" ht="12.8" r="957" s="115">
      <c r="A957" s="168">
        <f>IF(ISBLANK($B956),"",ROW()-2)</f>
        <v/>
      </c>
      <c r="H95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7" s="164" t="str"/>
      <c r="J957" s="175">
        <f>IF(IFERROR(I957,"")="","",INDIRECT(I957))</f>
        <v/>
      </c>
    </row>
    <row customHeight="1" ht="12.8" r="958" s="115">
      <c r="A958" s="168">
        <f>IF(ISBLANK($B957),"",ROW()-2)</f>
        <v/>
      </c>
      <c r="H95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8" s="164" t="str"/>
      <c r="J958" s="175">
        <f>IF(IFERROR(I958,"")="","",INDIRECT(I958))</f>
        <v/>
      </c>
    </row>
    <row customHeight="1" ht="12.8" r="959" s="115">
      <c r="A959" s="168">
        <f>IF(ISBLANK($B958),"",ROW()-2)</f>
        <v/>
      </c>
      <c r="H95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59" s="164" t="str"/>
      <c r="J959" s="175">
        <f>IF(IFERROR(I959,"")="","",INDIRECT(I959))</f>
        <v/>
      </c>
    </row>
    <row customHeight="1" ht="12.8" r="960" s="115">
      <c r="A960" s="168">
        <f>IF(ISBLANK($B959),"",ROW()-2)</f>
        <v/>
      </c>
      <c r="H96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0" s="164" t="str"/>
      <c r="J960" s="175">
        <f>IF(IFERROR(I960,"")="","",INDIRECT(I960))</f>
        <v/>
      </c>
    </row>
    <row customHeight="1" ht="12.8" r="961" s="115">
      <c r="A961" s="168">
        <f>IF(ISBLANK($B960),"",ROW()-2)</f>
        <v/>
      </c>
      <c r="H96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1" s="164" t="str"/>
      <c r="J961" s="175">
        <f>IF(IFERROR(I961,"")="","",INDIRECT(I961))</f>
        <v/>
      </c>
    </row>
    <row customHeight="1" ht="12.8" r="962" s="115">
      <c r="A962" s="168">
        <f>IF(ISBLANK($B961),"",ROW()-2)</f>
        <v/>
      </c>
      <c r="H96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2" s="164" t="str"/>
      <c r="J962" s="175">
        <f>IF(IFERROR(I962,"")="","",INDIRECT(I962))</f>
        <v/>
      </c>
    </row>
    <row customHeight="1" ht="12.8" r="963" s="115">
      <c r="A963" s="168">
        <f>IF(ISBLANK($B962),"",ROW()-2)</f>
        <v/>
      </c>
      <c r="H96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3" s="164" t="str"/>
      <c r="J963" s="175">
        <f>IF(IFERROR(I963,"")="","",INDIRECT(I963))</f>
        <v/>
      </c>
    </row>
    <row customHeight="1" ht="12.8" r="964" s="115">
      <c r="A964" s="168">
        <f>IF(ISBLANK($B963),"",ROW()-2)</f>
        <v/>
      </c>
      <c r="H96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4" s="164" t="str"/>
      <c r="J964" s="175">
        <f>IF(IFERROR(I964,"")="","",INDIRECT(I964))</f>
        <v/>
      </c>
    </row>
    <row customHeight="1" ht="12.8" r="965" s="115">
      <c r="A965" s="168">
        <f>IF(ISBLANK($B964),"",ROW()-2)</f>
        <v/>
      </c>
      <c r="H96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5" s="164" t="str"/>
      <c r="J965" s="175">
        <f>IF(IFERROR(I965,"")="","",INDIRECT(I965))</f>
        <v/>
      </c>
    </row>
    <row customHeight="1" ht="12.8" r="966" s="115">
      <c r="A966" s="168">
        <f>IF(ISBLANK($B965),"",ROW()-2)</f>
        <v/>
      </c>
      <c r="H96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6" s="164" t="str"/>
      <c r="J966" s="175">
        <f>IF(IFERROR(I966,"")="","",INDIRECT(I966))</f>
        <v/>
      </c>
    </row>
    <row customHeight="1" ht="12.8" r="967" s="115">
      <c r="A967" s="168">
        <f>IF(ISBLANK($B966),"",ROW()-2)</f>
        <v/>
      </c>
      <c r="H96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7" s="164" t="str"/>
      <c r="J967" s="175">
        <f>IF(IFERROR(I967,"")="","",INDIRECT(I967))</f>
        <v/>
      </c>
    </row>
    <row customHeight="1" ht="12.8" r="968" s="115">
      <c r="A968" s="168">
        <f>IF(ISBLANK($B967),"",ROW()-2)</f>
        <v/>
      </c>
      <c r="H96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8" s="164" t="str"/>
      <c r="J968" s="175">
        <f>IF(IFERROR(I968,"")="","",INDIRECT(I968))</f>
        <v/>
      </c>
    </row>
    <row customHeight="1" ht="12.8" r="969" s="115">
      <c r="A969" s="168">
        <f>IF(ISBLANK($B968),"",ROW()-2)</f>
        <v/>
      </c>
      <c r="H96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69" s="164" t="str"/>
      <c r="J969" s="175">
        <f>IF(IFERROR(I969,"")="","",INDIRECT(I969))</f>
        <v/>
      </c>
    </row>
    <row customHeight="1" ht="12.8" r="970" s="115">
      <c r="A970" s="168">
        <f>IF(ISBLANK($B969),"",ROW()-2)</f>
        <v/>
      </c>
      <c r="H97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0" s="164" t="str"/>
      <c r="J970" s="175">
        <f>IF(IFERROR(I970,"")="","",INDIRECT(I970))</f>
        <v/>
      </c>
    </row>
    <row customHeight="1" ht="12.8" r="971" s="115">
      <c r="A971" s="168">
        <f>IF(ISBLANK($B970),"",ROW()-2)</f>
        <v/>
      </c>
      <c r="H97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1" s="164" t="str"/>
      <c r="J971" s="175">
        <f>IF(IFERROR(I971,"")="","",INDIRECT(I971))</f>
        <v/>
      </c>
    </row>
    <row customHeight="1" ht="12.8" r="972" s="115">
      <c r="A972" s="168">
        <f>IF(ISBLANK($B971),"",ROW()-2)</f>
        <v/>
      </c>
      <c r="H97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2" s="164" t="str"/>
      <c r="J972" s="175">
        <f>IF(IFERROR(I972,"")="","",INDIRECT(I972))</f>
        <v/>
      </c>
    </row>
    <row customHeight="1" ht="12.8" r="973" s="115">
      <c r="A973" s="168">
        <f>IF(ISBLANK($B972),"",ROW()-2)</f>
        <v/>
      </c>
      <c r="H97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3" s="164" t="str"/>
      <c r="J973" s="175">
        <f>IF(IFERROR(I973,"")="","",INDIRECT(I973))</f>
        <v/>
      </c>
    </row>
    <row customHeight="1" ht="12.8" r="974" s="115">
      <c r="A974" s="168">
        <f>IF(ISBLANK($B973),"",ROW()-2)</f>
        <v/>
      </c>
      <c r="H97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4" s="164" t="str"/>
      <c r="J974" s="175">
        <f>IF(IFERROR(I974,"")="","",INDIRECT(I974))</f>
        <v/>
      </c>
    </row>
    <row customHeight="1" ht="12.8" r="975" s="115">
      <c r="A975" s="168">
        <f>IF(ISBLANK($B974),"",ROW()-2)</f>
        <v/>
      </c>
      <c r="H97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5" s="164" t="str"/>
      <c r="J975" s="175">
        <f>IF(IFERROR(I975,"")="","",INDIRECT(I975))</f>
        <v/>
      </c>
    </row>
    <row customHeight="1" ht="12.8" r="976" s="115">
      <c r="A976" s="168">
        <f>IF(ISBLANK($B975),"",ROW()-2)</f>
        <v/>
      </c>
      <c r="H97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6" s="164" t="str"/>
      <c r="J976" s="175">
        <f>IF(IFERROR(I976,"")="","",INDIRECT(I976))</f>
        <v/>
      </c>
    </row>
    <row customHeight="1" ht="12.8" r="977" s="115">
      <c r="A977" s="168">
        <f>IF(ISBLANK($B976),"",ROW()-2)</f>
        <v/>
      </c>
      <c r="H97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7" s="164" t="str"/>
      <c r="J977" s="175">
        <f>IF(IFERROR(I977,"")="","",INDIRECT(I977))</f>
        <v/>
      </c>
    </row>
    <row customHeight="1" ht="12.8" r="978" s="115">
      <c r="A978" s="168">
        <f>IF(ISBLANK($B977),"",ROW()-2)</f>
        <v/>
      </c>
      <c r="H97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8" s="164" t="str"/>
      <c r="J978" s="175">
        <f>IF(IFERROR(I978,"")="","",INDIRECT(I978))</f>
        <v/>
      </c>
    </row>
    <row customHeight="1" ht="12.8" r="979" s="115">
      <c r="A979" s="168">
        <f>IF(ISBLANK($B978),"",ROW()-2)</f>
        <v/>
      </c>
      <c r="H97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79" s="164" t="str"/>
      <c r="J979" s="175">
        <f>IF(IFERROR(I979,"")="","",INDIRECT(I979))</f>
        <v/>
      </c>
    </row>
    <row customHeight="1" ht="12.8" r="980" s="115">
      <c r="A980" s="168">
        <f>IF(ISBLANK($B979),"",ROW()-2)</f>
        <v/>
      </c>
      <c r="H98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0" s="164" t="str"/>
      <c r="J980" s="175">
        <f>IF(IFERROR(I980,"")="","",INDIRECT(I980))</f>
        <v/>
      </c>
    </row>
    <row customHeight="1" ht="12.8" r="981" s="115">
      <c r="A981" s="168">
        <f>IF(ISBLANK($B980),"",ROW()-2)</f>
        <v/>
      </c>
      <c r="H98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1" s="164" t="str"/>
      <c r="J981" s="175">
        <f>IF(IFERROR(I981,"")="","",INDIRECT(I981))</f>
        <v/>
      </c>
    </row>
    <row customHeight="1" ht="12.8" r="982" s="115">
      <c r="A982" s="168">
        <f>IF(ISBLANK($B981),"",ROW()-2)</f>
        <v/>
      </c>
      <c r="H98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2" s="164" t="str"/>
      <c r="J982" s="175">
        <f>IF(IFERROR(I982,"")="","",INDIRECT(I982))</f>
        <v/>
      </c>
    </row>
    <row customHeight="1" ht="12.8" r="983" s="115">
      <c r="A983" s="168">
        <f>IF(ISBLANK($B982),"",ROW()-2)</f>
        <v/>
      </c>
      <c r="H98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3" s="164" t="str"/>
      <c r="J983" s="175">
        <f>IF(IFERROR(I983,"")="","",INDIRECT(I983))</f>
        <v/>
      </c>
    </row>
    <row customHeight="1" ht="12.8" r="984" s="115">
      <c r="A984" s="168">
        <f>IF(ISBLANK($B983),"",ROW()-2)</f>
        <v/>
      </c>
      <c r="H98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4" s="164" t="str"/>
      <c r="J984" s="175">
        <f>IF(IFERROR(I984,"")="","",INDIRECT(I984))</f>
        <v/>
      </c>
    </row>
    <row customHeight="1" ht="12.8" r="985" s="115">
      <c r="A985" s="168">
        <f>IF(ISBLANK($B984),"",ROW()-2)</f>
        <v/>
      </c>
      <c r="H98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5" s="164" t="str"/>
      <c r="J985" s="175">
        <f>IF(IFERROR(I985,"")="","",INDIRECT(I985))</f>
        <v/>
      </c>
    </row>
    <row customHeight="1" ht="12.8" r="986" s="115">
      <c r="A986" s="168">
        <f>IF(ISBLANK($B985),"",ROW()-2)</f>
        <v/>
      </c>
      <c r="H98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6" s="164" t="str"/>
      <c r="J986" s="175">
        <f>IF(IFERROR(I986,"")="","",INDIRECT(I986))</f>
        <v/>
      </c>
    </row>
    <row customHeight="1" ht="12.8" r="987" s="115">
      <c r="A987" s="168">
        <f>IF(ISBLANK($B986),"",ROW()-2)</f>
        <v/>
      </c>
      <c r="H98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7" s="164" t="str"/>
      <c r="J987" s="175">
        <f>IF(IFERROR(I987,"")="","",INDIRECT(I987))</f>
        <v/>
      </c>
    </row>
    <row customHeight="1" ht="12.8" r="988" s="115">
      <c r="A988" s="168">
        <f>IF(ISBLANK($B987),"",ROW()-2)</f>
        <v/>
      </c>
      <c r="H98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8" s="164" t="str"/>
      <c r="J988" s="175">
        <f>IF(IFERROR(I988,"")="","",INDIRECT(I988))</f>
        <v/>
      </c>
    </row>
    <row customHeight="1" ht="12.8" r="989" s="115">
      <c r="A989" s="168">
        <f>IF(ISBLANK($B988),"",ROW()-2)</f>
        <v/>
      </c>
      <c r="H98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89" s="164" t="str"/>
      <c r="J989" s="175">
        <f>IF(IFERROR(I989,"")="","",INDIRECT(I989))</f>
        <v/>
      </c>
    </row>
    <row customHeight="1" ht="12.8" r="990" s="115">
      <c r="A990" s="168">
        <f>IF(ISBLANK($B989),"",ROW()-2)</f>
        <v/>
      </c>
      <c r="H99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0" s="164" t="str"/>
      <c r="J990" s="175">
        <f>IF(IFERROR(I990,"")="","",INDIRECT(I990))</f>
        <v/>
      </c>
    </row>
    <row customHeight="1" ht="12.8" r="991" s="115">
      <c r="A991" s="168">
        <f>IF(ISBLANK($B990),"",ROW()-2)</f>
        <v/>
      </c>
      <c r="H99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1" s="164" t="str"/>
      <c r="J991" s="175">
        <f>IF(IFERROR(I991,"")="","",INDIRECT(I991))</f>
        <v/>
      </c>
    </row>
    <row customHeight="1" ht="12.8" r="992" s="115">
      <c r="A992" s="168">
        <f>IF(ISBLANK($B991),"",ROW()-2)</f>
        <v/>
      </c>
      <c r="H992"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2" s="164" t="str"/>
      <c r="J992" s="175">
        <f>IF(IFERROR(I992,"")="","",INDIRECT(I992))</f>
        <v/>
      </c>
    </row>
    <row customHeight="1" ht="12.8" r="993" s="115">
      <c r="A993" s="168">
        <f>IF(ISBLANK($B992),"",ROW()-2)</f>
        <v/>
      </c>
      <c r="H993"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3" s="164" t="str"/>
      <c r="J993" s="175">
        <f>IF(IFERROR(I993,"")="","",INDIRECT(I993))</f>
        <v/>
      </c>
    </row>
    <row customHeight="1" ht="12.8" r="994" s="115">
      <c r="A994" s="168">
        <f>IF(ISBLANK($B993),"",ROW()-2)</f>
        <v/>
      </c>
      <c r="H994"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4" s="164" t="str"/>
      <c r="J994" s="175">
        <f>IF(IFERROR(I994,"")="","",INDIRECT(I994))</f>
        <v/>
      </c>
    </row>
    <row customHeight="1" ht="12.8" r="995" s="115">
      <c r="A995" s="168">
        <f>IF(ISBLANK($B994),"",ROW()-2)</f>
        <v/>
      </c>
      <c r="H995"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5" s="164" t="str"/>
      <c r="J995" s="175">
        <f>IF(IFERROR(I995,"")="","",INDIRECT(I995))</f>
        <v/>
      </c>
    </row>
    <row customHeight="1" ht="12.8" r="996" s="115">
      <c r="A996" s="168">
        <f>IF(ISBLANK($B995),"",ROW()-2)</f>
        <v/>
      </c>
      <c r="H996"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6" s="164" t="str"/>
      <c r="J996" s="175">
        <f>IF(IFERROR(I996,"")="","",INDIRECT(I996))</f>
        <v/>
      </c>
    </row>
    <row customHeight="1" ht="12.8" r="997" s="115">
      <c r="A997" s="168">
        <f>IF(ISBLANK($B996),"",ROW()-2)</f>
        <v/>
      </c>
      <c r="H997"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7" s="164" t="str"/>
      <c r="J997" s="175">
        <f>IF(IFERROR(I997,"")="","",INDIRECT(I997))</f>
        <v/>
      </c>
    </row>
    <row customHeight="1" ht="12.8" r="998" s="115">
      <c r="A998" s="168">
        <f>IF(ISBLANK($B997),"",ROW()-2)</f>
        <v/>
      </c>
      <c r="H998"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8" s="164" t="str"/>
      <c r="J998" s="175">
        <f>IF(IFERROR(I998,"")="","",INDIRECT(I998))</f>
        <v/>
      </c>
    </row>
    <row customHeight="1" ht="12.8" r="999" s="115">
      <c r="A999" s="168">
        <f>IF(ISBLANK($B998),"",ROW()-2)</f>
        <v/>
      </c>
      <c r="B999" s="121" t="n"/>
      <c r="C999" s="161" t="n"/>
      <c r="D999" s="162" t="n"/>
      <c r="E999" s="161" t="n"/>
      <c r="F999" s="162" t="n"/>
      <c r="H999"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999" s="164" t="str"/>
      <c r="J999" s="175">
        <f>IF(IFERROR(I999,"")="","",INDIRECT(I999))</f>
        <v/>
      </c>
    </row>
    <row customHeight="1" ht="12.8" r="1000" s="115">
      <c r="A1000" s="168">
        <f>IF(ISBLANK($B999),"",ROW()-2)</f>
        <v/>
      </c>
      <c r="H1000"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0" s="164" t="str"/>
      <c r="J1000" s="175">
        <f>IF(IFERROR(I1000,"")="","",INDIRECT(I1000))</f>
        <v/>
      </c>
    </row>
    <row customHeight="1" ht="12.8" r="1001" s="115">
      <c r="A1001" s="205">
        <f>IF(ISBLANK($B1000),"",ROW()-2)</f>
        <v/>
      </c>
      <c r="H1001" s="173">
        <f>IF(COUNTIF(INDIRECT(ADDRESS(ROW(FileSetNames),COLUMN(FileSetNames),1)&amp;":"&amp;ADDRESS(ROW(OFFSET(FileSetNames,ROW()-ROW(Unique1),0,1,1)),COLUMN(FileSetNames),4)),INDIRECT(ADDRESS(ROW(OFFSET(FileSetNames,ROW()-ROW(Unique1),0,1,1)),COLUMN(FileSetNames))))=1,INDIRECT(ADDRESS(ROW(OFFSET(FileSetNames,ROW()-ROW(Unique1),0,1,1)),COLUMN(FileSetNames))),"")</f>
        <v/>
      </c>
      <c r="I1001" s="164" t="str"/>
      <c r="J1001" s="175">
        <f>IF(IFERROR(I1001,"")="","",INDIRECT(I1001))</f>
        <v/>
      </c>
    </row>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0"/>
    <row r="5701"/>
    <row r="5702"/>
    <row r="5703"/>
    <row r="5704"/>
    <row r="5705"/>
    <row r="5706"/>
    <row r="5707"/>
    <row r="5708"/>
    <row r="5709"/>
    <row r="5710"/>
    <row r="5711"/>
    <row r="5712"/>
    <row r="5713"/>
    <row r="5714"/>
    <row r="5715"/>
    <row r="5716"/>
    <row r="5717"/>
    <row r="5718"/>
    <row r="5719"/>
    <row r="5720"/>
    <row r="5721"/>
    <row r="5722"/>
    <row r="5723"/>
    <row r="5724"/>
    <row r="5725"/>
    <row r="5726"/>
    <row r="5727"/>
    <row r="5728"/>
    <row r="5729"/>
    <row r="5730"/>
    <row r="5731"/>
    <row r="5732"/>
    <row r="5733"/>
    <row r="5734"/>
    <row r="5735"/>
    <row r="5736"/>
    <row r="5737"/>
    <row r="5738"/>
    <row r="5739"/>
    <row r="5740"/>
    <row r="5741"/>
    <row r="5742"/>
    <row r="5743"/>
    <row r="5744"/>
    <row r="5745"/>
    <row r="5746"/>
    <row r="5747"/>
    <row r="5748"/>
    <row r="5749"/>
    <row r="5750"/>
    <row r="5751"/>
    <row r="5752"/>
    <row r="5753"/>
    <row r="5754"/>
    <row r="5755"/>
    <row r="5756"/>
    <row r="5757"/>
    <row r="5758"/>
    <row r="5759"/>
    <row r="5760"/>
    <row r="5761"/>
    <row r="5762"/>
    <row r="5763"/>
    <row r="5764"/>
    <row r="5765"/>
    <row r="5766"/>
    <row r="5767"/>
    <row r="5768"/>
    <row r="5769"/>
    <row r="5770"/>
    <row r="5771"/>
    <row r="5772"/>
    <row r="5773"/>
    <row r="5774"/>
    <row r="5775"/>
    <row r="5776"/>
    <row r="5777"/>
    <row r="5778"/>
    <row r="5779"/>
    <row r="5780"/>
    <row r="5781"/>
    <row r="5782"/>
    <row r="5783"/>
    <row r="5784"/>
    <row r="5785"/>
    <row r="5786"/>
    <row r="5787"/>
    <row r="5788"/>
    <row r="5789"/>
    <row r="5790"/>
    <row r="5791"/>
    <row r="5792"/>
    <row r="5793"/>
    <row r="5794"/>
    <row r="5795"/>
    <row r="5796"/>
    <row r="5797"/>
    <row r="5798"/>
    <row r="5799"/>
    <row r="5800"/>
    <row r="5801"/>
    <row r="5802"/>
    <row r="5803"/>
    <row r="5804"/>
    <row r="5805"/>
    <row r="5806"/>
    <row r="5807"/>
    <row r="5808"/>
    <row r="5809"/>
    <row r="5810"/>
    <row r="5811"/>
    <row r="5812"/>
    <row r="5813"/>
    <row r="5814"/>
    <row r="5815"/>
    <row r="5816"/>
    <row r="5817"/>
    <row r="5818"/>
    <row r="5819"/>
    <row r="5820"/>
    <row r="5821"/>
    <row r="5822"/>
    <row r="5823"/>
    <row r="5824"/>
    <row r="5825"/>
    <row r="5826"/>
    <row r="5827"/>
    <row r="5828"/>
    <row r="5829"/>
    <row r="5830"/>
    <row r="5831"/>
    <row r="5832"/>
    <row r="5833"/>
    <row r="5834"/>
    <row r="5835"/>
    <row r="5836"/>
    <row r="5837"/>
    <row r="5838"/>
    <row r="5839"/>
    <row r="5840"/>
    <row r="5841"/>
    <row r="5842"/>
    <row r="5843"/>
    <row r="5844"/>
    <row r="5845"/>
    <row r="5846"/>
    <row r="5847"/>
    <row r="5848"/>
    <row r="5849"/>
    <row r="5850"/>
    <row r="5851"/>
    <row r="5852"/>
    <row r="5853"/>
    <row r="5854"/>
    <row r="5855"/>
    <row r="5856"/>
    <row r="5857"/>
    <row r="5858"/>
    <row r="5859"/>
    <row r="5860"/>
    <row r="5861"/>
    <row r="5862"/>
    <row r="5863"/>
    <row r="5864"/>
    <row r="5865"/>
    <row r="5866"/>
    <row r="5867"/>
    <row r="5868"/>
    <row r="5869"/>
    <row r="5870"/>
    <row r="5871"/>
    <row r="5872"/>
    <row r="5873"/>
    <row r="5874"/>
    <row r="5875"/>
    <row r="5876"/>
    <row r="5877"/>
    <row r="5878"/>
    <row r="5879"/>
    <row r="5880"/>
    <row r="5881"/>
    <row r="5882"/>
    <row r="5883"/>
    <row r="5884"/>
    <row r="5885"/>
    <row r="5886"/>
    <row r="5887"/>
    <row r="5888"/>
    <row r="5889"/>
    <row r="5890"/>
    <row r="5891"/>
    <row r="5892"/>
    <row r="5893"/>
    <row r="5894"/>
    <row r="5895"/>
    <row r="5896"/>
    <row r="5897"/>
    <row r="5898"/>
    <row r="5899"/>
    <row r="5900"/>
    <row r="5901"/>
    <row r="5902"/>
    <row r="5903"/>
    <row r="5904"/>
    <row r="5905"/>
    <row r="5906"/>
    <row r="5907"/>
    <row r="5908"/>
    <row r="5909"/>
    <row r="5910"/>
    <row r="5911"/>
    <row r="5912"/>
    <row r="5913"/>
    <row r="5914"/>
    <row r="5915"/>
    <row r="5916"/>
    <row r="5917"/>
    <row r="5918"/>
    <row r="5919"/>
    <row r="5920"/>
    <row r="5921"/>
    <row r="5922"/>
    <row r="5923"/>
    <row r="5924"/>
    <row r="5925"/>
    <row r="5926"/>
    <row r="5927"/>
    <row r="5928"/>
    <row r="5929"/>
    <row r="5930"/>
    <row r="5931"/>
    <row r="5932"/>
    <row r="5933"/>
    <row r="5934"/>
    <row r="5935"/>
    <row r="5936"/>
    <row r="5937"/>
    <row r="5938"/>
    <row r="5939"/>
    <row r="5940"/>
    <row r="5941"/>
    <row r="5942"/>
    <row r="5943"/>
    <row r="5944"/>
    <row r="5945"/>
    <row r="5946"/>
    <row r="5947"/>
    <row r="5948"/>
    <row r="5949"/>
    <row r="5950"/>
    <row r="5951"/>
    <row r="5952"/>
    <row r="5953"/>
    <row r="5954"/>
    <row r="5955"/>
    <row r="5956"/>
    <row r="5957"/>
    <row r="5958"/>
    <row r="5959"/>
    <row r="5960"/>
    <row r="5961"/>
    <row r="5962"/>
    <row r="5963"/>
    <row r="5964"/>
    <row r="5965"/>
    <row r="5966"/>
    <row r="5967"/>
    <row r="5968"/>
    <row r="5969"/>
    <row r="5970"/>
    <row r="5971"/>
    <row r="5972"/>
    <row r="5973"/>
    <row r="5974"/>
    <row r="5975"/>
    <row r="5976"/>
    <row r="5977"/>
    <row r="5978"/>
    <row r="5979"/>
    <row r="5980"/>
    <row r="5981"/>
    <row r="5982"/>
    <row r="5983"/>
    <row r="5984"/>
    <row r="5985"/>
    <row r="5986"/>
    <row r="5987"/>
    <row r="5988"/>
    <row r="5989"/>
    <row r="5990"/>
    <row r="5991"/>
    <row r="5992"/>
    <row r="5993"/>
    <row r="5994"/>
    <row r="5995"/>
    <row r="5996"/>
    <row r="5997"/>
    <row r="5998"/>
    <row r="5999"/>
    <row r="6000"/>
    <row r="6001"/>
    <row r="6002"/>
    <row r="6003"/>
    <row r="6004"/>
    <row r="6005"/>
    <row r="6006"/>
    <row r="6007"/>
    <row r="6008"/>
    <row r="6009"/>
    <row r="6010"/>
    <row r="6011"/>
    <row r="6012"/>
    <row r="6013"/>
    <row r="6014"/>
    <row r="6015"/>
    <row r="6016"/>
    <row r="6017"/>
    <row r="6018"/>
    <row r="6019"/>
    <row r="6020"/>
    <row r="6021"/>
    <row r="6022"/>
    <row r="6023"/>
    <row r="6024"/>
    <row r="6025"/>
    <row r="6026"/>
    <row r="6027"/>
    <row r="6028"/>
    <row r="6029"/>
    <row r="6030"/>
    <row r="6031"/>
    <row r="6032"/>
    <row r="6033"/>
    <row r="6034"/>
    <row r="6035"/>
    <row r="6036"/>
    <row r="6037"/>
    <row r="6038"/>
    <row r="6039"/>
    <row r="6040"/>
    <row r="6041"/>
    <row r="6042"/>
    <row r="6043"/>
    <row r="6044"/>
    <row r="6045"/>
    <row r="6046"/>
    <row r="6047"/>
    <row r="6048"/>
    <row r="6049"/>
    <row r="6050"/>
    <row r="6051"/>
    <row r="6052"/>
    <row r="6053"/>
    <row r="6054"/>
    <row r="6055"/>
    <row r="6056"/>
    <row r="6057"/>
    <row r="6058"/>
    <row r="6059"/>
    <row r="6060"/>
    <row r="6061"/>
    <row r="6062"/>
    <row r="6063"/>
    <row r="6064"/>
    <row r="6065"/>
    <row r="6066"/>
    <row r="6067"/>
    <row r="6068"/>
    <row r="6069"/>
    <row r="6070"/>
    <row r="6071"/>
    <row r="6072"/>
    <row r="6073"/>
    <row r="6074"/>
    <row r="6075"/>
    <row r="6076"/>
    <row r="6077"/>
    <row r="6078"/>
    <row r="6079"/>
    <row r="6080"/>
    <row r="6081"/>
    <row r="6082"/>
    <row r="6083"/>
    <row r="6084"/>
    <row r="6085"/>
    <row r="6086"/>
    <row r="6087"/>
    <row r="6088"/>
    <row r="6089"/>
    <row r="6090"/>
    <row r="6091"/>
    <row r="6092"/>
    <row r="6093"/>
    <row r="6094"/>
    <row r="6095"/>
    <row r="6096"/>
    <row r="6097"/>
    <row r="6098"/>
    <row r="6099"/>
    <row r="6100"/>
    <row r="6101"/>
    <row r="6102"/>
    <row r="6103"/>
    <row r="6104"/>
    <row r="6105"/>
    <row r="6106"/>
    <row r="6107"/>
    <row r="6108"/>
    <row r="6109"/>
    <row r="6110"/>
    <row r="6111"/>
    <row r="6112"/>
    <row r="6113"/>
    <row r="6114"/>
    <row r="6115"/>
    <row r="6116"/>
    <row r="6117"/>
    <row r="6118"/>
    <row r="6119"/>
    <row r="6120"/>
    <row r="6121"/>
    <row r="6122"/>
    <row r="6123"/>
    <row r="6124"/>
    <row r="6125"/>
    <row r="6126"/>
    <row r="6127"/>
    <row r="6128"/>
    <row r="6129"/>
    <row r="6130"/>
    <row r="6131"/>
    <row r="6132"/>
    <row r="6133"/>
    <row r="6134"/>
    <row r="6135"/>
    <row r="6136"/>
    <row r="6137"/>
    <row r="6138"/>
    <row r="6139"/>
    <row r="6140"/>
    <row r="6141"/>
    <row r="6142"/>
    <row r="6143"/>
    <row r="6144"/>
    <row r="6145"/>
    <row r="6146"/>
    <row r="6147"/>
    <row r="6148"/>
    <row r="6149"/>
    <row r="6150"/>
    <row r="6151"/>
    <row r="6152"/>
    <row r="6153"/>
    <row r="6154"/>
    <row r="6155"/>
    <row r="6156"/>
    <row r="6157"/>
    <row r="6158"/>
    <row r="6159"/>
    <row r="6160"/>
    <row r="6161"/>
    <row r="6162"/>
    <row r="6163"/>
    <row r="6164"/>
    <row r="6165"/>
    <row r="6166"/>
    <row r="6167"/>
    <row r="6168"/>
    <row r="6169"/>
    <row r="6170"/>
    <row r="6171"/>
    <row r="6172"/>
    <row r="6173"/>
    <row r="6174"/>
    <row r="6175"/>
    <row r="6176"/>
    <row r="6177"/>
    <row r="6178"/>
    <row r="6179"/>
    <row r="6180"/>
    <row r="6181"/>
    <row r="6182"/>
    <row r="6183"/>
    <row r="6184"/>
    <row r="6185"/>
    <row r="6186"/>
    <row r="6187"/>
    <row r="6188"/>
    <row r="6189"/>
    <row r="6190"/>
    <row r="6191"/>
    <row r="6192"/>
    <row r="6193"/>
    <row r="6194"/>
    <row r="6195"/>
    <row r="6196"/>
    <row r="6197"/>
    <row r="6198"/>
    <row r="6199"/>
    <row r="6200"/>
    <row r="6201"/>
    <row r="6202"/>
    <row r="6203"/>
    <row r="6204"/>
    <row r="6205"/>
    <row r="6206"/>
    <row r="6207"/>
    <row r="6208"/>
    <row r="6209"/>
    <row r="6210"/>
    <row r="6211"/>
    <row r="6212"/>
    <row r="6213"/>
    <row r="6214"/>
    <row r="6215"/>
    <row r="6216"/>
    <row r="6217"/>
    <row r="6218"/>
    <row r="6219"/>
    <row r="6220"/>
    <row r="6221"/>
    <row r="6222"/>
    <row r="6223"/>
    <row r="6224"/>
    <row r="6225"/>
    <row r="6226"/>
    <row r="6227"/>
    <row r="6228"/>
    <row r="6229"/>
    <row r="6230"/>
    <row r="6231"/>
    <row r="6232"/>
    <row r="6233"/>
    <row r="6234"/>
    <row r="6235"/>
    <row r="6236"/>
    <row r="6237"/>
    <row r="6238"/>
    <row r="6239"/>
    <row r="6240"/>
    <row r="6241"/>
    <row r="6242"/>
    <row r="6243"/>
    <row r="6244"/>
    <row r="6245"/>
    <row r="6246"/>
    <row r="6247"/>
    <row r="6248"/>
    <row r="6249"/>
    <row r="6250"/>
    <row r="6251"/>
    <row r="6252"/>
    <row r="6253"/>
    <row r="6254"/>
    <row r="6255"/>
    <row r="6256"/>
    <row r="6257"/>
    <row r="6258"/>
    <row r="6259"/>
    <row r="6260"/>
    <row r="6261"/>
    <row r="6262"/>
    <row r="6263"/>
    <row r="6264"/>
    <row r="6265"/>
    <row r="6266"/>
    <row r="6267"/>
    <row r="6268"/>
    <row r="6269"/>
    <row r="6270"/>
    <row r="6271"/>
    <row r="6272"/>
    <row r="6273"/>
    <row r="6274"/>
    <row r="6275"/>
    <row r="6276"/>
    <row r="6277"/>
    <row r="6278"/>
    <row r="6279"/>
    <row r="6280"/>
    <row r="6281"/>
    <row r="6282"/>
    <row r="6283"/>
    <row r="6284"/>
    <row r="6285"/>
    <row r="6286"/>
    <row r="6287"/>
    <row r="6288"/>
    <row r="6289"/>
    <row r="6290"/>
    <row r="6291"/>
    <row r="6292"/>
    <row r="6293"/>
    <row r="6294"/>
    <row r="6295"/>
    <row r="6296"/>
    <row r="6297"/>
    <row r="6298"/>
    <row r="6299"/>
    <row r="6300"/>
    <row r="6301"/>
    <row r="6302"/>
    <row r="6303"/>
    <row r="6304"/>
    <row r="6305"/>
    <row r="6306"/>
    <row r="6307"/>
    <row r="6308"/>
    <row r="6309"/>
    <row r="6310"/>
    <row r="6311"/>
    <row r="6312"/>
    <row r="6313"/>
    <row r="6314"/>
    <row r="6315"/>
    <row r="6316"/>
    <row r="6317"/>
    <row r="6318"/>
    <row r="6319"/>
    <row r="6320"/>
    <row r="6321"/>
    <row r="6322"/>
    <row r="6323"/>
    <row r="6324"/>
    <row r="6325"/>
    <row r="6326"/>
    <row r="6327"/>
    <row r="6328"/>
    <row r="6329"/>
    <row r="6330"/>
    <row r="6331"/>
    <row r="6332"/>
    <row r="6333"/>
    <row r="6334"/>
    <row r="6335"/>
    <row r="6336"/>
    <row r="6337"/>
    <row r="6338"/>
    <row r="6339"/>
    <row r="6340"/>
    <row r="6341"/>
    <row r="6342"/>
    <row r="6343"/>
    <row r="6344"/>
    <row r="6345"/>
    <row r="6346"/>
    <row r="6347"/>
    <row r="6348"/>
    <row r="6349"/>
    <row r="6350"/>
    <row r="6351"/>
    <row r="6352"/>
    <row r="6353"/>
    <row r="6354"/>
    <row r="6355"/>
    <row r="6356"/>
    <row r="6357"/>
    <row r="6358"/>
    <row r="6359"/>
    <row r="6360"/>
    <row r="6361"/>
    <row r="6362"/>
    <row r="6363"/>
    <row r="6364"/>
    <row r="6365"/>
    <row r="6366"/>
    <row r="6367"/>
    <row r="6368"/>
    <row r="6369"/>
    <row r="6370"/>
    <row r="6371"/>
    <row r="6372"/>
    <row r="6373"/>
    <row r="6374"/>
    <row r="6375"/>
    <row r="6376"/>
    <row r="6377"/>
    <row r="6378"/>
    <row r="6379"/>
    <row r="6380"/>
    <row r="6381"/>
    <row r="6382"/>
    <row r="6383"/>
    <row r="6384"/>
    <row r="6385"/>
    <row r="6386"/>
    <row r="6387"/>
    <row r="6388"/>
    <row r="6389"/>
    <row r="6390"/>
    <row r="6391"/>
    <row r="6392"/>
    <row r="6393"/>
    <row r="6394"/>
    <row r="6395"/>
    <row r="6396"/>
    <row r="6397"/>
    <row r="6398"/>
    <row r="6399"/>
    <row r="6400"/>
    <row r="6401"/>
    <row r="6402"/>
    <row r="6403"/>
    <row r="6404"/>
    <row r="6405"/>
    <row r="6406"/>
    <row r="6407"/>
    <row r="6408"/>
    <row r="6409"/>
    <row r="6410"/>
    <row r="6411"/>
    <row r="6412"/>
    <row r="6413"/>
    <row r="6414"/>
    <row r="6415"/>
    <row r="6416"/>
    <row r="6417"/>
    <row r="6418"/>
    <row r="6419"/>
    <row r="6420"/>
    <row r="6421"/>
    <row r="6422"/>
    <row r="6423"/>
    <row r="6424"/>
    <row r="6425"/>
    <row r="6426"/>
    <row r="6427"/>
    <row r="6428"/>
    <row r="6429"/>
    <row r="6430"/>
    <row r="6431"/>
    <row r="6432"/>
    <row r="6433"/>
    <row r="6434"/>
    <row r="6435"/>
    <row r="6436"/>
    <row r="6437"/>
    <row r="6438"/>
    <row r="6439"/>
    <row r="6440"/>
    <row r="6441"/>
    <row r="6442"/>
    <row r="6443"/>
    <row r="6444"/>
    <row r="6445"/>
    <row r="6446"/>
    <row r="6447"/>
    <row r="6448"/>
    <row r="6449"/>
    <row r="6450"/>
    <row r="6451"/>
    <row r="6452"/>
    <row r="6453"/>
    <row r="6454"/>
    <row r="6455"/>
    <row r="6456"/>
    <row r="6457"/>
    <row r="6458"/>
    <row r="6459"/>
    <row r="6460"/>
    <row r="6461"/>
    <row r="6462"/>
    <row r="6463"/>
    <row r="6464"/>
    <row r="6465"/>
    <row r="6466"/>
    <row r="6467"/>
    <row r="6468"/>
    <row r="6469"/>
    <row r="6470"/>
    <row r="6471"/>
    <row r="6472"/>
    <row r="6473"/>
    <row r="6474"/>
    <row r="6475"/>
    <row r="6476"/>
    <row r="6477"/>
    <row r="6478"/>
    <row r="6479"/>
    <row r="6480"/>
    <row r="6481"/>
    <row r="6482"/>
    <row r="6483"/>
    <row r="6484"/>
    <row r="6485"/>
    <row r="6486"/>
    <row r="6487"/>
    <row r="6488"/>
    <row r="6489"/>
    <row r="6490"/>
    <row r="6491"/>
    <row r="6492"/>
    <row r="6493"/>
    <row r="6494"/>
    <row r="6495"/>
    <row r="6496"/>
    <row r="6497"/>
    <row r="6498"/>
    <row r="6499"/>
    <row r="6500"/>
    <row r="6501"/>
    <row r="6502"/>
    <row r="6503"/>
    <row r="6504"/>
    <row r="6505"/>
    <row r="6506"/>
    <row r="6507"/>
    <row r="6508"/>
    <row r="6509"/>
    <row r="6510"/>
    <row r="6511"/>
    <row r="6512"/>
    <row r="6513"/>
    <row r="6514"/>
    <row r="6515"/>
    <row r="6516"/>
    <row r="6517"/>
    <row r="6518"/>
    <row r="6519"/>
    <row r="6520"/>
    <row r="6521"/>
    <row r="6522"/>
    <row r="6523"/>
    <row r="6524"/>
    <row r="6525"/>
    <row r="6526"/>
    <row r="6527"/>
    <row r="6528"/>
    <row r="6529"/>
    <row r="6530"/>
    <row r="6531"/>
    <row r="6532"/>
    <row r="6533"/>
    <row r="6534"/>
    <row r="6535"/>
    <row r="6536"/>
    <row r="6537"/>
    <row r="6538"/>
    <row r="6539"/>
    <row r="6540"/>
    <row r="6541"/>
    <row r="6542"/>
    <row r="6543"/>
    <row r="6544"/>
    <row r="6545"/>
    <row r="6546"/>
    <row r="6547"/>
    <row r="6548"/>
    <row r="6549"/>
    <row r="6550"/>
    <row r="6551"/>
    <row r="6552"/>
    <row r="6553"/>
    <row r="6554"/>
    <row r="6555"/>
    <row r="6556"/>
    <row r="6557"/>
    <row r="6558"/>
    <row r="6559"/>
    <row r="6560"/>
    <row r="6561"/>
    <row r="6562"/>
    <row r="6563"/>
    <row r="6564"/>
    <row r="6565"/>
    <row r="6566"/>
    <row r="6567"/>
    <row r="6568"/>
    <row r="6569"/>
    <row r="6570"/>
    <row r="6571"/>
    <row r="6572"/>
    <row r="6573"/>
    <row r="6574"/>
    <row r="6575"/>
    <row r="6576"/>
    <row r="6577"/>
    <row r="6578"/>
    <row r="6579"/>
    <row r="6580"/>
    <row r="6581"/>
    <row r="6582"/>
    <row r="6583"/>
    <row r="6584"/>
    <row r="6585"/>
    <row r="6586"/>
    <row r="6587"/>
    <row r="6588"/>
    <row r="6589"/>
    <row r="6590"/>
    <row r="6591"/>
    <row r="6592"/>
    <row r="6593"/>
    <row r="6594"/>
    <row r="6595"/>
    <row r="6596"/>
    <row r="6597"/>
    <row r="6598"/>
    <row r="6599"/>
    <row r="6600"/>
    <row r="6601"/>
    <row r="6602"/>
    <row r="6603"/>
    <row r="6604"/>
    <row r="6605"/>
    <row r="6606"/>
    <row r="6607"/>
    <row r="6608"/>
    <row r="6609"/>
    <row r="6610"/>
    <row r="6611"/>
    <row r="6612"/>
    <row r="6613"/>
    <row r="6614"/>
    <row r="6615"/>
    <row r="6616"/>
    <row r="6617"/>
    <row r="6618"/>
    <row r="6619"/>
    <row r="6620"/>
    <row r="6621"/>
    <row r="6622"/>
    <row r="6623"/>
    <row r="6624"/>
    <row r="6625"/>
    <row r="6626"/>
    <row r="6627"/>
    <row r="6628"/>
    <row r="6629"/>
    <row r="6630"/>
    <row r="6631"/>
    <row r="6632"/>
    <row r="6633"/>
    <row r="6634"/>
    <row r="6635"/>
    <row r="6636"/>
    <row r="6637"/>
    <row r="6638"/>
    <row r="6639"/>
    <row r="6640"/>
    <row r="6641"/>
    <row r="6642"/>
    <row r="6643"/>
    <row r="6644"/>
    <row r="6645"/>
    <row r="6646"/>
    <row r="6647"/>
    <row r="6648"/>
    <row r="6649"/>
    <row r="6650"/>
    <row r="6651"/>
    <row r="6652"/>
    <row r="6653"/>
    <row r="6654"/>
    <row r="6655"/>
    <row r="6656"/>
    <row r="6657"/>
    <row r="6658"/>
    <row r="6659"/>
    <row r="6660"/>
    <row r="6661"/>
    <row r="6662"/>
    <row r="6663"/>
    <row r="6664"/>
    <row r="6665"/>
    <row r="6666"/>
    <row r="6667"/>
    <row r="6668"/>
    <row r="6669"/>
    <row r="6670"/>
    <row r="6671"/>
    <row r="6672"/>
    <row r="6673"/>
    <row r="6674"/>
    <row r="6675"/>
    <row r="6676"/>
    <row r="6677"/>
    <row r="6678"/>
    <row r="6679"/>
    <row r="6680"/>
    <row r="6681"/>
    <row r="6682"/>
    <row r="6683"/>
    <row r="6684"/>
    <row r="6685"/>
    <row r="6686"/>
    <row r="6687"/>
    <row r="6688"/>
    <row r="6689"/>
    <row r="6690"/>
    <row r="6691"/>
    <row r="6692"/>
    <row r="6693"/>
    <row r="6694"/>
    <row r="6695"/>
    <row r="6696"/>
    <row r="6697"/>
    <row r="6698"/>
    <row r="6699"/>
    <row r="6700"/>
    <row r="6701"/>
    <row r="6702"/>
    <row r="6703"/>
    <row r="6704"/>
    <row r="6705"/>
    <row r="6706"/>
    <row r="6707"/>
    <row r="6708"/>
    <row r="6709"/>
    <row r="6710"/>
    <row r="6711"/>
    <row r="6712"/>
    <row r="6713"/>
    <row r="6714"/>
    <row r="6715"/>
    <row r="6716"/>
    <row r="6717"/>
    <row r="6718"/>
    <row r="6719"/>
    <row r="6720"/>
    <row r="6721"/>
    <row r="6722"/>
    <row r="6723"/>
    <row r="6724"/>
    <row r="6725"/>
    <row r="6726"/>
    <row r="6727"/>
    <row r="6728"/>
    <row r="6729"/>
    <row r="6730"/>
    <row r="6731"/>
    <row r="6732"/>
    <row r="6733"/>
    <row r="6734"/>
    <row r="6735"/>
    <row r="6736"/>
    <row r="6737"/>
    <row r="6738"/>
    <row r="6739"/>
    <row r="6740"/>
    <row r="6741"/>
    <row r="6742"/>
    <row r="6743"/>
    <row r="6744"/>
    <row r="6745"/>
    <row r="6746"/>
    <row r="6747"/>
    <row r="6748"/>
    <row r="6749"/>
    <row r="6750"/>
    <row r="6751"/>
    <row r="6752"/>
    <row r="6753"/>
    <row r="6754"/>
    <row r="6755"/>
    <row r="6756"/>
    <row r="6757"/>
    <row r="6758"/>
    <row r="6759"/>
    <row r="6760"/>
    <row r="6761"/>
    <row r="6762"/>
    <row r="6763"/>
    <row r="6764"/>
    <row r="6765"/>
    <row r="6766"/>
    <row r="6767"/>
    <row r="6768"/>
    <row r="6769"/>
    <row r="6770"/>
    <row r="6771"/>
    <row r="6772"/>
    <row r="6773"/>
    <row r="6774"/>
    <row r="6775"/>
    <row r="6776"/>
    <row r="6777"/>
    <row r="6778"/>
    <row r="6779"/>
    <row r="6780"/>
    <row r="6781"/>
    <row r="6782"/>
    <row r="6783"/>
    <row r="6784"/>
    <row r="6785"/>
    <row r="6786"/>
    <row r="6787"/>
    <row r="6788"/>
    <row r="6789"/>
    <row r="6790"/>
    <row r="6791"/>
    <row r="6792"/>
    <row r="6793"/>
    <row r="6794"/>
    <row r="6795"/>
    <row r="6796"/>
    <row r="6797"/>
    <row r="6798"/>
    <row r="6799"/>
    <row r="6800"/>
    <row r="6801"/>
    <row r="6802"/>
    <row r="6803"/>
    <row r="6804"/>
    <row r="6805"/>
    <row r="6806"/>
    <row r="6807"/>
    <row r="6808"/>
    <row r="6809"/>
    <row r="6810"/>
    <row r="6811"/>
    <row r="6812"/>
    <row r="6813"/>
    <row r="6814"/>
    <row r="6815"/>
    <row r="6816"/>
    <row r="6817"/>
    <row r="6818"/>
    <row r="6819"/>
    <row r="6820"/>
    <row r="6821"/>
    <row r="6822"/>
    <row r="6823"/>
    <row r="6824"/>
    <row r="6825"/>
    <row r="6826"/>
    <row r="6827"/>
    <row r="6828"/>
    <row r="6829"/>
    <row r="6830"/>
    <row r="6831"/>
    <row r="6832"/>
    <row r="6833"/>
    <row r="6834"/>
    <row r="6835"/>
    <row r="6836"/>
    <row r="6837"/>
    <row r="6838"/>
    <row r="6839"/>
    <row r="6840"/>
    <row r="6841"/>
    <row r="6842"/>
    <row r="6843"/>
    <row r="6844"/>
    <row r="6845"/>
    <row r="6846"/>
    <row r="6847"/>
    <row r="6848"/>
    <row r="6849"/>
    <row r="6850"/>
    <row r="6851"/>
    <row r="6852"/>
    <row r="6853"/>
    <row r="6854"/>
    <row r="6855"/>
    <row r="6856"/>
    <row r="6857"/>
    <row r="6858"/>
    <row r="6859"/>
    <row r="6860"/>
    <row r="6861"/>
    <row r="6862"/>
    <row r="6863"/>
    <row r="6864"/>
    <row r="6865"/>
    <row r="6866"/>
    <row r="6867"/>
    <row r="6868"/>
    <row r="6869"/>
    <row r="6870"/>
    <row r="6871"/>
    <row r="6872"/>
    <row r="6873"/>
    <row r="6874"/>
    <row r="6875"/>
    <row r="6876"/>
    <row r="6877"/>
    <row r="6878"/>
    <row r="6879"/>
    <row r="6880"/>
    <row r="6881"/>
    <row r="6882"/>
    <row r="6883"/>
    <row r="6884"/>
    <row r="6885"/>
    <row r="6886"/>
    <row r="6887"/>
    <row r="6888"/>
    <row r="6889"/>
    <row r="6890"/>
    <row r="6891"/>
    <row r="6892"/>
    <row r="6893"/>
    <row r="6894"/>
    <row r="6895"/>
    <row r="6896"/>
    <row r="6897"/>
    <row r="6898"/>
    <row r="6899"/>
    <row r="6900"/>
    <row r="6901"/>
    <row r="6902"/>
    <row r="6903"/>
    <row r="6904"/>
    <row r="6905"/>
    <row r="6906"/>
    <row r="6907"/>
    <row r="6908"/>
    <row r="6909"/>
    <row r="6910"/>
    <row r="6911"/>
    <row r="6912"/>
    <row r="6913"/>
    <row r="6914"/>
    <row r="6915"/>
    <row r="6916"/>
    <row r="6917"/>
    <row r="6918"/>
    <row r="6919"/>
    <row r="6920"/>
    <row r="6921"/>
    <row r="6922"/>
    <row r="6923"/>
    <row r="6924"/>
    <row r="6925"/>
    <row r="6926"/>
    <row r="6927"/>
    <row r="6928"/>
    <row r="6929"/>
    <row r="6930"/>
    <row r="6931"/>
    <row r="6932"/>
    <row r="6933"/>
    <row r="6934"/>
    <row r="6935"/>
    <row r="6936"/>
    <row r="6937"/>
    <row r="6938"/>
    <row r="6939"/>
    <row r="6940"/>
    <row r="6941"/>
    <row r="6942"/>
    <row r="6943"/>
    <row r="6944"/>
    <row r="6945"/>
    <row r="6946"/>
    <row r="6947"/>
    <row r="6948"/>
    <row r="6949"/>
    <row r="6950"/>
    <row r="6951"/>
    <row r="6952"/>
    <row r="6953"/>
    <row r="6954"/>
    <row r="6955"/>
    <row r="6956"/>
    <row r="6957"/>
    <row r="6958"/>
    <row r="6959"/>
    <row r="6960"/>
    <row r="6961"/>
    <row r="6962"/>
    <row r="6963"/>
    <row r="6964"/>
    <row r="6965"/>
    <row r="6966"/>
    <row r="6967"/>
    <row r="6968"/>
    <row r="6969"/>
    <row r="6970"/>
    <row r="6971"/>
    <row r="6972"/>
    <row r="6973"/>
    <row r="6974"/>
    <row r="6975"/>
    <row r="6976"/>
    <row r="6977"/>
    <row r="6978"/>
    <row r="6979"/>
    <row r="6980"/>
    <row r="6981"/>
    <row r="6982"/>
    <row r="6983"/>
    <row r="6984"/>
    <row r="6985"/>
    <row r="6986"/>
    <row r="6987"/>
    <row r="6988"/>
    <row r="6989"/>
    <row r="6990"/>
    <row r="6991"/>
    <row r="6992"/>
    <row r="6993"/>
    <row r="6994"/>
    <row r="6995"/>
    <row r="6996"/>
    <row r="6997"/>
    <row r="6998"/>
    <row r="6999"/>
    <row r="7000"/>
    <row r="7001"/>
    <row r="7002"/>
    <row r="7003"/>
    <row r="7004"/>
    <row r="7005"/>
    <row r="7006"/>
    <row r="7007"/>
    <row r="7008"/>
    <row r="7009"/>
    <row r="7010"/>
    <row r="7011"/>
    <row r="7012"/>
    <row r="7013"/>
    <row r="7014"/>
    <row r="7015"/>
    <row r="7016"/>
    <row r="7017"/>
    <row r="7018"/>
    <row r="7019"/>
    <row r="7020"/>
    <row r="7021"/>
    <row r="7022"/>
    <row r="7023"/>
    <row r="7024"/>
    <row r="7025"/>
    <row r="7026"/>
    <row r="7027"/>
    <row r="7028"/>
    <row r="7029"/>
    <row r="7030"/>
    <row r="7031"/>
    <row r="7032"/>
    <row r="7033"/>
    <row r="7034"/>
    <row r="7035"/>
    <row r="7036"/>
    <row r="7037"/>
    <row r="7038"/>
    <row r="7039"/>
    <row r="7040"/>
    <row r="7041"/>
    <row r="7042"/>
    <row r="7043"/>
    <row r="7044"/>
    <row r="7045"/>
    <row r="7046"/>
    <row r="7047"/>
    <row r="7048"/>
    <row r="7049"/>
    <row r="7050"/>
    <row r="7051"/>
    <row r="7052"/>
    <row r="7053"/>
    <row r="7054"/>
    <row r="7055"/>
    <row r="7056"/>
    <row r="7057"/>
    <row r="7058"/>
    <row r="7059"/>
    <row r="7060"/>
    <row r="7061"/>
    <row r="7062"/>
    <row r="7063"/>
    <row r="7064"/>
    <row r="7065"/>
    <row r="7066"/>
    <row r="7067"/>
    <row r="7068"/>
    <row r="7069"/>
    <row r="7070"/>
    <row r="7071"/>
    <row r="7072"/>
    <row r="7073"/>
    <row r="7074"/>
    <row r="7075"/>
    <row r="7076"/>
    <row r="7077"/>
    <row r="7078"/>
    <row r="7079"/>
    <row r="7080"/>
    <row r="7081"/>
    <row r="7082"/>
    <row r="7083"/>
    <row r="7084"/>
    <row r="7085"/>
    <row r="7086"/>
    <row r="7087"/>
    <row r="7088"/>
    <row r="7089"/>
    <row r="7090"/>
    <row r="7091"/>
    <row r="7092"/>
    <row r="7093"/>
    <row r="7094"/>
    <row r="7095"/>
    <row r="7096"/>
    <row r="7097"/>
    <row r="7098"/>
    <row r="7099"/>
    <row r="7100"/>
    <row r="7101"/>
    <row r="7102"/>
    <row r="7103"/>
    <row r="7104"/>
    <row r="7105"/>
    <row r="7106"/>
    <row r="7107"/>
    <row r="7108"/>
    <row r="7109"/>
    <row r="7110"/>
    <row r="7111"/>
    <row r="7112"/>
    <row r="7113"/>
    <row r="7114"/>
    <row r="7115"/>
    <row r="7116"/>
    <row r="7117"/>
    <row r="7118"/>
    <row r="7119"/>
    <row r="7120"/>
    <row r="7121"/>
    <row r="7122"/>
    <row r="7123"/>
    <row r="7124"/>
    <row r="7125"/>
    <row r="7126"/>
    <row r="7127"/>
    <row r="7128"/>
    <row r="7129"/>
    <row r="7130"/>
    <row r="7131"/>
    <row r="7132"/>
    <row r="7133"/>
    <row r="7134"/>
    <row r="7135"/>
    <row r="7136"/>
    <row r="7137"/>
    <row r="7138"/>
    <row r="7139"/>
    <row r="7140"/>
    <row r="7141"/>
    <row r="7142"/>
    <row r="7143"/>
    <row r="7144"/>
    <row r="7145"/>
    <row r="7146"/>
    <row r="7147"/>
    <row r="7148"/>
    <row r="7149"/>
    <row r="7150"/>
    <row r="7151"/>
    <row r="7152"/>
    <row r="7153"/>
    <row r="7154"/>
    <row r="7155"/>
    <row r="7156"/>
    <row r="7157"/>
    <row r="7158"/>
    <row r="7159"/>
    <row r="7160"/>
    <row r="7161"/>
    <row r="7162"/>
    <row r="7163"/>
    <row r="7164"/>
    <row r="7165"/>
    <row r="7166"/>
    <row r="7167"/>
    <row r="7168"/>
    <row r="7169"/>
    <row r="7170"/>
    <row r="7171"/>
    <row r="7172"/>
    <row r="7173"/>
    <row r="7174"/>
    <row r="7175"/>
    <row r="7176"/>
    <row r="7177"/>
    <row r="7178"/>
    <row r="7179"/>
    <row r="7180"/>
    <row r="7181"/>
    <row r="7182"/>
    <row r="7183"/>
    <row r="7184"/>
    <row r="7185"/>
    <row r="7186"/>
    <row r="7187"/>
    <row r="7188"/>
    <row r="7189"/>
    <row r="7190"/>
    <row r="7191"/>
    <row r="7192"/>
    <row r="7193"/>
    <row r="7194"/>
    <row r="7195"/>
    <row r="7196"/>
    <row r="7197"/>
    <row r="7198"/>
    <row r="7199"/>
    <row r="7200"/>
    <row r="7201"/>
    <row r="7202"/>
    <row r="7203"/>
    <row r="7204"/>
    <row r="7205"/>
    <row r="7206"/>
    <row r="7207"/>
    <row r="7208"/>
    <row r="7209"/>
    <row r="7210"/>
    <row r="7211"/>
    <row r="7212"/>
    <row r="7213"/>
    <row r="7214"/>
    <row r="7215"/>
    <row r="7216"/>
    <row r="7217"/>
    <row r="7218"/>
    <row r="7219"/>
    <row r="7220"/>
    <row r="7221"/>
    <row r="7222"/>
    <row r="7223"/>
    <row r="7224"/>
    <row r="7225"/>
    <row r="7226"/>
    <row r="7227"/>
    <row r="7228"/>
    <row r="7229"/>
    <row r="7230"/>
    <row r="7231"/>
    <row r="7232"/>
    <row r="7233"/>
    <row r="7234"/>
    <row r="7235"/>
    <row r="7236"/>
    <row r="7237"/>
    <row r="7238"/>
    <row r="7239"/>
    <row r="7240"/>
    <row r="7241"/>
    <row r="7242"/>
    <row r="7243"/>
    <row r="7244"/>
    <row r="7245"/>
    <row r="7246"/>
    <row r="7247"/>
    <row r="7248"/>
    <row r="7249"/>
    <row r="7250"/>
    <row r="7251"/>
    <row r="7252"/>
    <row r="7253"/>
    <row r="7254"/>
    <row r="7255"/>
    <row r="7256"/>
    <row r="7257"/>
    <row r="7258"/>
    <row r="7259"/>
    <row r="7260"/>
    <row r="7261"/>
    <row r="7262"/>
    <row r="7263"/>
    <row r="7264"/>
    <row r="7265"/>
    <row r="7266"/>
    <row r="7267"/>
    <row r="7268"/>
    <row r="7269"/>
    <row r="7270"/>
    <row r="7271"/>
    <row r="7272"/>
    <row r="7273"/>
    <row r="7274"/>
    <row r="7275"/>
    <row r="7276"/>
    <row r="7277"/>
    <row r="7278"/>
    <row r="7279"/>
    <row r="7280"/>
    <row r="7281"/>
    <row r="7282"/>
    <row r="7283"/>
    <row r="7284"/>
    <row r="7285"/>
    <row r="7286"/>
    <row r="7287"/>
    <row r="7288"/>
    <row r="7289"/>
    <row r="7290"/>
    <row r="7291"/>
    <row r="7292"/>
    <row r="7293"/>
    <row r="7294"/>
    <row r="7295"/>
    <row r="7296"/>
    <row r="7297"/>
    <row r="7298"/>
    <row r="7299"/>
    <row r="7300"/>
    <row r="7301"/>
    <row r="7302"/>
    <row r="7303"/>
    <row r="7304"/>
    <row r="7305"/>
    <row r="7306"/>
    <row r="7307"/>
    <row r="7308"/>
    <row r="7309"/>
    <row r="7310"/>
    <row r="7311"/>
    <row r="7312"/>
    <row r="7313"/>
    <row r="7314"/>
    <row r="7315"/>
    <row r="7316"/>
    <row r="7317"/>
    <row r="7318"/>
    <row r="7319"/>
    <row r="7320"/>
    <row r="7321"/>
    <row r="7322"/>
    <row r="7323"/>
    <row r="7324"/>
    <row r="7325"/>
    <row r="7326"/>
    <row r="7327"/>
    <row r="7328"/>
    <row r="7329"/>
    <row r="7330"/>
    <row r="7331"/>
    <row r="7332"/>
    <row r="7333"/>
    <row r="7334"/>
    <row r="7335"/>
    <row r="7336"/>
    <row r="7337"/>
    <row r="7338"/>
    <row r="7339"/>
    <row r="7340"/>
    <row r="7341"/>
    <row r="7342"/>
    <row r="7343"/>
    <row r="7344"/>
    <row r="7345"/>
    <row r="7346"/>
    <row r="7347"/>
    <row r="7348"/>
    <row r="7349"/>
    <row r="7350"/>
    <row r="7351"/>
    <row r="7352"/>
    <row r="7353"/>
    <row r="7354"/>
    <row r="7355"/>
    <row r="7356"/>
    <row r="7357"/>
    <row r="7358"/>
    <row r="7359"/>
    <row r="7360"/>
    <row r="7361"/>
    <row r="7362"/>
    <row r="7363"/>
    <row r="7364"/>
    <row r="7365"/>
    <row r="7366"/>
    <row r="7367"/>
    <row r="7368"/>
    <row r="7369"/>
    <row r="7370"/>
    <row r="7371"/>
    <row r="7372"/>
    <row r="7373"/>
    <row r="7374"/>
    <row r="7375"/>
    <row r="7376"/>
    <row r="7377"/>
    <row r="7378"/>
    <row r="7379"/>
    <row r="7380"/>
    <row r="7381"/>
    <row r="7382"/>
    <row r="7383"/>
    <row r="7384"/>
    <row r="7385"/>
    <row r="7386"/>
    <row r="7387"/>
    <row r="7388"/>
    <row r="7389"/>
    <row r="7390"/>
    <row r="7391"/>
    <row r="7392"/>
    <row r="7393"/>
    <row r="7394"/>
    <row r="7395"/>
    <row r="7396"/>
    <row r="7397"/>
    <row r="7398"/>
    <row r="7399"/>
    <row r="7400"/>
    <row r="7401"/>
    <row r="7402"/>
    <row r="7403"/>
    <row r="7404"/>
    <row r="7405"/>
    <row r="7406"/>
    <row r="7407"/>
    <row r="7408"/>
    <row r="7409"/>
    <row r="7410"/>
    <row r="7411"/>
    <row r="7412"/>
    <row r="7413"/>
    <row r="7414"/>
    <row r="7415"/>
    <row r="7416"/>
    <row r="7417"/>
    <row r="7418"/>
    <row r="7419"/>
    <row r="7420"/>
    <row r="7421"/>
    <row r="7422"/>
    <row r="7423"/>
    <row r="7424"/>
    <row r="7425"/>
    <row r="7426"/>
    <row r="7427"/>
    <row r="7428"/>
    <row r="7429"/>
    <row r="7430"/>
    <row r="7431"/>
    <row r="7432"/>
    <row r="7433"/>
    <row r="7434"/>
    <row r="7435"/>
    <row r="7436"/>
    <row r="7437"/>
    <row r="7438"/>
    <row r="7439"/>
    <row r="7440"/>
    <row r="7441"/>
    <row r="7442"/>
    <row r="7443"/>
    <row r="7444"/>
    <row r="7445"/>
    <row r="7446"/>
    <row r="7447"/>
    <row r="7448"/>
    <row r="7449"/>
    <row r="7450"/>
    <row r="7451"/>
    <row r="7452"/>
    <row r="7453"/>
    <row r="7454"/>
    <row r="7455"/>
    <row r="7456"/>
    <row r="7457"/>
    <row r="7458"/>
    <row r="7459"/>
    <row r="7460"/>
    <row r="7461"/>
    <row r="7462"/>
    <row r="7463"/>
    <row r="7464"/>
    <row r="7465"/>
    <row r="7466"/>
    <row r="7467"/>
    <row r="7468"/>
    <row r="7469"/>
    <row r="7470"/>
    <row r="7471"/>
    <row r="7472"/>
    <row r="7473"/>
    <row r="7474"/>
    <row r="7475"/>
    <row r="7476"/>
    <row r="7477"/>
    <row r="7478"/>
    <row r="7479"/>
    <row r="7480"/>
    <row r="7481"/>
    <row r="7482"/>
    <row r="7483"/>
    <row r="7484"/>
    <row r="7485"/>
    <row r="7486"/>
    <row r="7487"/>
    <row r="7488"/>
    <row r="7489"/>
    <row r="7490"/>
    <row r="7491"/>
    <row r="7492"/>
    <row r="7493"/>
    <row r="7494"/>
    <row r="7495"/>
    <row r="7496"/>
    <row r="7497"/>
    <row r="7498"/>
    <row r="7499"/>
    <row r="7500"/>
    <row r="7501"/>
    <row r="7502"/>
    <row r="7503"/>
    <row r="7504"/>
    <row r="7505"/>
    <row r="7506"/>
    <row r="7507"/>
    <row r="7508"/>
    <row r="7509"/>
    <row r="7510"/>
    <row r="7511"/>
    <row r="7512"/>
    <row r="7513"/>
    <row r="7514"/>
    <row r="7515"/>
    <row r="7516"/>
    <row r="7517"/>
    <row r="7518"/>
    <row r="7519"/>
    <row r="7520"/>
    <row r="7521"/>
    <row r="7522"/>
    <row r="7523"/>
    <row r="7524"/>
    <row r="7525"/>
    <row r="7526"/>
    <row r="7527"/>
    <row r="7528"/>
    <row r="7529"/>
    <row r="7530"/>
    <row r="7531"/>
    <row r="7532"/>
    <row r="7533"/>
    <row r="7534"/>
    <row r="7535"/>
    <row r="7536"/>
    <row r="7537"/>
    <row r="7538"/>
    <row r="7539"/>
    <row r="7540"/>
    <row r="7541"/>
    <row r="7542"/>
    <row r="7543"/>
    <row r="7544"/>
    <row r="7545"/>
    <row r="7546"/>
    <row r="7547"/>
    <row r="7548"/>
    <row r="7549"/>
    <row r="7550"/>
    <row r="7551"/>
    <row r="7552"/>
    <row r="7553"/>
    <row r="7554"/>
    <row r="7555"/>
    <row r="7556"/>
    <row r="7557"/>
    <row r="7558"/>
    <row r="7559"/>
    <row r="7560"/>
    <row r="7561"/>
    <row r="7562"/>
    <row r="7563"/>
    <row r="7564"/>
    <row r="7565"/>
    <row r="7566"/>
    <row r="7567"/>
    <row r="7568"/>
    <row r="7569"/>
    <row r="7570"/>
    <row r="7571"/>
    <row r="7572"/>
    <row r="7573"/>
    <row r="7574"/>
    <row r="7575"/>
    <row r="7576"/>
    <row r="7577"/>
    <row r="7578"/>
    <row r="7579"/>
    <row r="7580"/>
    <row r="7581"/>
    <row r="7582"/>
    <row r="7583"/>
    <row r="7584"/>
    <row r="7585"/>
    <row r="7586"/>
    <row r="7587"/>
    <row r="7588"/>
    <row r="7589"/>
    <row r="7590"/>
    <row r="7591"/>
    <row r="7592"/>
    <row r="7593"/>
    <row r="7594"/>
    <row r="7595"/>
    <row r="7596"/>
    <row r="7597"/>
    <row r="7598"/>
    <row r="7599"/>
    <row r="7600"/>
    <row r="7601"/>
    <row r="7602"/>
    <row r="7603"/>
    <row r="7604"/>
    <row r="7605"/>
    <row r="7606"/>
    <row r="7607"/>
    <row r="7608"/>
    <row r="7609"/>
    <row r="7610"/>
    <row r="7611"/>
    <row r="7612"/>
    <row r="7613"/>
    <row r="7614"/>
    <row r="7615"/>
    <row r="7616"/>
    <row r="7617"/>
    <row r="7618"/>
    <row r="7619"/>
    <row r="7620"/>
    <row r="7621"/>
    <row r="7622"/>
    <row r="7623"/>
    <row r="7624"/>
    <row r="7625"/>
    <row r="7626"/>
    <row r="7627"/>
    <row r="7628"/>
    <row r="7629"/>
    <row r="7630"/>
    <row r="7631"/>
    <row r="7632"/>
    <row r="7633"/>
    <row r="7634"/>
    <row r="7635"/>
    <row r="7636"/>
    <row r="7637"/>
    <row r="7638"/>
    <row r="7639"/>
    <row r="7640"/>
    <row r="7641"/>
    <row r="7642"/>
    <row r="7643"/>
    <row r="7644"/>
    <row r="7645"/>
    <row r="7646"/>
    <row r="7647"/>
    <row r="7648"/>
    <row r="7649"/>
    <row r="7650"/>
    <row r="7651"/>
    <row r="7652"/>
    <row r="7653"/>
    <row r="7654"/>
    <row r="7655"/>
    <row r="7656"/>
    <row r="7657"/>
    <row r="7658"/>
    <row r="7659"/>
    <row r="7660"/>
    <row r="7661"/>
    <row r="7662"/>
    <row r="7663"/>
    <row r="7664"/>
    <row r="7665"/>
    <row r="7666"/>
    <row r="7667"/>
    <row r="7668"/>
    <row r="7669"/>
    <row r="7670"/>
    <row r="7671"/>
    <row r="7672"/>
    <row r="7673"/>
    <row r="7674"/>
    <row r="7675"/>
    <row r="7676"/>
    <row r="7677"/>
    <row r="7678"/>
    <row r="7679"/>
    <row r="7680"/>
    <row r="7681"/>
    <row r="7682"/>
    <row r="7683"/>
    <row r="7684"/>
    <row r="7685"/>
    <row r="7686"/>
    <row r="7687"/>
    <row r="7688"/>
    <row r="7689"/>
    <row r="7690"/>
    <row r="7691"/>
    <row r="7692"/>
    <row r="7693"/>
    <row r="7694"/>
    <row r="7695"/>
    <row r="7696"/>
    <row r="7697"/>
    <row r="7698"/>
    <row r="7699"/>
    <row r="7700"/>
    <row r="7701"/>
    <row r="7702"/>
    <row r="7703"/>
    <row r="7704"/>
    <row r="7705"/>
    <row r="7706"/>
    <row r="7707"/>
    <row r="7708"/>
    <row r="7709"/>
    <row r="7710"/>
    <row r="7711"/>
    <row r="7712"/>
    <row r="7713"/>
    <row r="7714"/>
    <row r="7715"/>
    <row r="7716"/>
    <row r="7717"/>
    <row r="7718"/>
    <row r="7719"/>
    <row r="7720"/>
    <row r="7721"/>
    <row r="7722"/>
    <row r="7723"/>
    <row r="7724"/>
    <row r="7725"/>
    <row r="7726"/>
    <row r="7727"/>
    <row r="7728"/>
    <row r="7729"/>
    <row r="7730"/>
    <row r="7731"/>
    <row r="7732"/>
    <row r="7733"/>
    <row r="7734"/>
    <row r="7735"/>
    <row r="7736"/>
    <row r="7737"/>
    <row r="7738"/>
    <row r="7739"/>
    <row r="7740"/>
    <row r="7741"/>
    <row r="7742"/>
    <row r="7743"/>
    <row r="7744"/>
    <row r="7745"/>
    <row r="7746"/>
    <row r="7747"/>
    <row r="7748"/>
    <row r="7749"/>
    <row r="7750"/>
    <row r="7751"/>
    <row r="7752"/>
    <row r="7753"/>
    <row r="7754"/>
    <row r="7755"/>
    <row r="7756"/>
    <row r="7757"/>
    <row r="7758"/>
    <row r="7759"/>
    <row r="7760"/>
    <row r="7761"/>
    <row r="7762"/>
    <row r="7763"/>
    <row r="7764"/>
    <row r="7765"/>
    <row r="7766"/>
    <row r="7767"/>
    <row r="7768"/>
    <row r="7769"/>
    <row r="7770"/>
    <row r="7771"/>
    <row r="7772"/>
    <row r="7773"/>
    <row r="7774"/>
    <row r="7775"/>
    <row r="7776"/>
    <row r="7777"/>
    <row r="7778"/>
    <row r="7779"/>
    <row r="7780"/>
    <row r="7781"/>
    <row r="7782"/>
    <row r="7783"/>
    <row r="7784"/>
    <row r="7785"/>
    <row r="7786"/>
    <row r="7787"/>
    <row r="7788"/>
    <row r="7789"/>
    <row r="7790"/>
    <row r="7791"/>
    <row r="7792"/>
    <row r="7793"/>
    <row r="7794"/>
    <row r="7795"/>
    <row r="7796"/>
    <row r="7797"/>
    <row r="7798"/>
    <row r="7799"/>
    <row r="7800"/>
    <row r="7801"/>
    <row r="7802"/>
    <row r="7803"/>
    <row r="7804"/>
    <row r="7805"/>
    <row r="7806"/>
    <row r="7807"/>
    <row r="7808"/>
    <row r="7809"/>
    <row r="7810"/>
    <row r="7811"/>
    <row r="7812"/>
    <row r="7813"/>
    <row r="7814"/>
    <row r="7815"/>
    <row r="7816"/>
    <row r="7817"/>
    <row r="7818"/>
    <row r="7819"/>
    <row r="7820"/>
    <row r="7821"/>
    <row r="7822"/>
    <row r="7823"/>
    <row r="7824"/>
    <row r="7825"/>
    <row r="7826"/>
    <row r="7827"/>
    <row r="7828"/>
    <row r="7829"/>
    <row r="7830"/>
    <row r="7831"/>
    <row r="7832"/>
    <row r="7833"/>
    <row r="7834"/>
    <row r="7835"/>
    <row r="7836"/>
    <row r="7837"/>
    <row r="7838"/>
    <row r="7839"/>
    <row r="7840"/>
    <row r="7841"/>
    <row r="7842"/>
    <row r="7843"/>
    <row r="7844"/>
    <row r="7845"/>
    <row r="7846"/>
    <row r="7847"/>
    <row r="7848"/>
    <row r="7849"/>
    <row r="7850"/>
    <row r="7851"/>
    <row r="7852"/>
    <row r="7853"/>
    <row r="7854"/>
    <row r="7855"/>
    <row r="7856"/>
    <row r="7857"/>
    <row r="7858"/>
    <row r="7859"/>
    <row r="7860"/>
    <row r="7861"/>
    <row r="7862"/>
    <row r="7863"/>
    <row r="7864"/>
    <row r="7865"/>
    <row r="7866"/>
    <row r="7867"/>
    <row r="7868"/>
    <row r="7869"/>
    <row r="7870"/>
    <row r="7871"/>
    <row r="7872"/>
    <row r="7873"/>
    <row r="7874"/>
    <row r="7875"/>
    <row r="7876"/>
    <row r="7877"/>
    <row r="7878"/>
    <row r="7879"/>
    <row r="7880"/>
    <row r="7881"/>
    <row r="7882"/>
    <row r="7883"/>
    <row r="7884"/>
    <row r="7885"/>
    <row r="7886"/>
    <row r="7887"/>
    <row r="7888"/>
    <row r="7889"/>
    <row r="7890"/>
    <row r="7891"/>
    <row r="7892"/>
    <row r="7893"/>
    <row r="7894"/>
    <row r="7895"/>
    <row r="7896"/>
    <row r="7897"/>
    <row r="7898"/>
    <row r="7899"/>
    <row r="7900"/>
    <row r="7901"/>
    <row r="7902"/>
    <row r="7903"/>
    <row r="7904"/>
    <row r="7905"/>
    <row r="7906"/>
    <row r="7907"/>
    <row r="7908"/>
    <row r="7909"/>
    <row r="7910"/>
    <row r="7911"/>
    <row r="7912"/>
    <row r="7913"/>
    <row r="7914"/>
    <row r="7915"/>
    <row r="7916"/>
    <row r="7917"/>
    <row r="7918"/>
    <row r="7919"/>
    <row r="7920"/>
    <row r="7921"/>
    <row r="7922"/>
    <row r="7923"/>
    <row r="7924"/>
    <row r="7925"/>
    <row r="7926"/>
    <row r="7927"/>
    <row r="7928"/>
    <row r="7929"/>
    <row r="7930"/>
    <row r="7931"/>
    <row r="7932"/>
    <row r="7933"/>
    <row r="7934"/>
    <row r="7935"/>
    <row r="7936"/>
    <row r="7937"/>
    <row r="7938"/>
    <row r="7939"/>
    <row r="7940"/>
    <row r="7941"/>
    <row r="7942"/>
    <row r="7943"/>
    <row r="7944"/>
    <row r="7945"/>
    <row r="7946"/>
    <row r="7947"/>
    <row r="7948"/>
    <row r="7949"/>
    <row r="7950"/>
    <row r="7951"/>
    <row r="7952"/>
    <row r="7953"/>
    <row r="7954"/>
    <row r="7955"/>
    <row r="7956"/>
    <row r="7957"/>
    <row r="7958"/>
    <row r="7959"/>
    <row r="7960"/>
    <row r="7961"/>
    <row r="7962"/>
    <row r="7963"/>
    <row r="7964"/>
    <row r="7965"/>
    <row r="7966"/>
    <row r="7967"/>
    <row r="7968"/>
    <row r="7969"/>
    <row r="7970"/>
    <row r="7971"/>
    <row r="7972"/>
    <row r="7973"/>
    <row r="7974"/>
    <row r="7975"/>
    <row r="7976"/>
    <row r="7977"/>
    <row r="7978"/>
    <row r="7979"/>
    <row r="7980"/>
    <row r="7981"/>
    <row r="7982"/>
    <row r="7983"/>
    <row r="7984"/>
    <row r="7985"/>
    <row r="7986"/>
    <row r="7987"/>
    <row r="7988"/>
    <row r="7989"/>
    <row r="7990"/>
    <row r="7991"/>
    <row r="7992"/>
    <row r="7993"/>
    <row r="7994"/>
    <row r="7995"/>
    <row r="7996"/>
    <row r="7997"/>
    <row r="7998"/>
    <row r="7999"/>
    <row r="8000"/>
    <row r="8001"/>
    <row r="8002"/>
    <row r="8003"/>
    <row r="8004"/>
    <row r="8005"/>
    <row r="8006"/>
    <row r="8007"/>
    <row r="8008"/>
    <row r="8009"/>
    <row r="8010"/>
    <row r="8011"/>
    <row r="8012"/>
    <row r="8013"/>
    <row r="8014"/>
    <row r="8015"/>
    <row r="8016"/>
    <row r="8017"/>
    <row r="8018"/>
    <row r="8019"/>
    <row r="8020"/>
    <row r="8021"/>
    <row r="8022"/>
    <row r="8023"/>
    <row r="8024"/>
    <row r="8025"/>
    <row r="8026"/>
    <row r="8027"/>
    <row r="8028"/>
    <row r="8029"/>
    <row r="8030"/>
    <row r="8031"/>
    <row r="8032"/>
    <row r="8033"/>
    <row r="8034"/>
    <row r="8035"/>
    <row r="8036"/>
    <row r="8037"/>
    <row r="8038"/>
    <row r="8039"/>
    <row r="8040"/>
    <row r="8041"/>
    <row r="8042"/>
    <row r="8043"/>
    <row r="8044"/>
    <row r="8045"/>
    <row r="8046"/>
    <row r="8047"/>
    <row r="8048"/>
    <row r="8049"/>
    <row r="8050"/>
    <row r="8051"/>
    <row r="8052"/>
    <row r="8053"/>
    <row r="8054"/>
    <row r="8055"/>
    <row r="8056"/>
    <row r="8057"/>
    <row r="8058"/>
    <row r="8059"/>
    <row r="8060"/>
    <row r="8061"/>
    <row r="8062"/>
    <row r="8063"/>
    <row r="8064"/>
    <row r="8065"/>
    <row r="8066"/>
    <row r="8067"/>
    <row r="8068"/>
    <row r="8069"/>
    <row r="8070"/>
    <row r="8071"/>
    <row r="8072"/>
    <row r="8073"/>
    <row r="8074"/>
    <row r="8075"/>
    <row r="8076"/>
    <row r="8077"/>
    <row r="8078"/>
    <row r="8079"/>
    <row r="8080"/>
    <row r="8081"/>
    <row r="8082"/>
    <row r="8083"/>
    <row r="8084"/>
    <row r="8085"/>
    <row r="8086"/>
    <row r="8087"/>
    <row r="8088"/>
    <row r="8089"/>
    <row r="8090"/>
    <row r="8091"/>
    <row r="8092"/>
    <row r="8093"/>
    <row r="8094"/>
    <row r="8095"/>
    <row r="8096"/>
    <row r="8097"/>
    <row r="8098"/>
    <row r="8099"/>
    <row r="8100"/>
    <row r="8101"/>
    <row r="8102"/>
    <row r="8103"/>
    <row r="8104"/>
    <row r="8105"/>
    <row r="8106"/>
    <row r="8107"/>
    <row r="8108"/>
    <row r="8109"/>
    <row r="8110"/>
    <row r="8111"/>
    <row r="8112"/>
    <row r="8113"/>
    <row r="8114"/>
    <row r="8115"/>
    <row r="8116"/>
    <row r="8117"/>
    <row r="8118"/>
    <row r="8119"/>
    <row r="8120"/>
    <row r="8121"/>
    <row r="8122"/>
    <row r="8123"/>
    <row r="8124"/>
    <row r="8125"/>
    <row r="8126"/>
    <row r="8127"/>
    <row r="8128"/>
    <row r="8129"/>
    <row r="8130"/>
    <row r="8131"/>
    <row r="8132"/>
    <row r="8133"/>
    <row r="8134"/>
    <row r="8135"/>
    <row r="8136"/>
    <row r="8137"/>
    <row r="8138"/>
    <row r="8139"/>
    <row r="8140"/>
    <row r="8141"/>
    <row r="8142"/>
    <row r="8143"/>
    <row r="8144"/>
    <row r="8145"/>
    <row r="8146"/>
    <row r="8147"/>
    <row r="8148"/>
    <row r="8149"/>
    <row r="8150"/>
    <row r="8151"/>
    <row r="8152"/>
    <row r="8153"/>
    <row r="8154"/>
    <row r="8155"/>
    <row r="8156"/>
    <row r="8157"/>
    <row r="8158"/>
    <row r="8159"/>
    <row r="8160"/>
    <row r="8161"/>
    <row r="8162"/>
    <row r="8163"/>
    <row r="8164"/>
    <row r="8165"/>
    <row r="8166"/>
    <row r="8167"/>
    <row r="8168"/>
    <row r="8169"/>
    <row r="8170"/>
    <row r="8171"/>
    <row r="8172"/>
    <row r="8173"/>
    <row r="8174"/>
    <row r="8175"/>
    <row r="8176"/>
    <row r="8177"/>
    <row r="8178"/>
    <row r="8179"/>
    <row r="8180"/>
    <row r="8181"/>
    <row r="8182"/>
    <row r="8183"/>
    <row r="8184"/>
    <row r="8185"/>
    <row r="8186"/>
    <row r="8187"/>
    <row r="8188"/>
    <row r="8189"/>
    <row r="8190"/>
    <row r="8191"/>
    <row r="8192"/>
    <row r="8193"/>
    <row r="8194"/>
    <row r="8195"/>
    <row r="8196"/>
    <row r="8197"/>
    <row r="8198"/>
    <row r="8199"/>
    <row r="8200"/>
    <row r="8201"/>
    <row r="8202"/>
    <row r="8203"/>
    <row r="8204"/>
    <row r="8205"/>
    <row r="8206"/>
    <row r="8207"/>
    <row r="8208"/>
    <row r="8209"/>
    <row r="8210"/>
    <row r="8211"/>
    <row r="8212"/>
    <row r="8213"/>
    <row r="8214"/>
    <row r="8215"/>
    <row r="8216"/>
    <row r="8217"/>
    <row r="8218"/>
    <row r="8219"/>
    <row r="8220"/>
    <row r="8221"/>
    <row r="8222"/>
    <row r="8223"/>
    <row r="8224"/>
    <row r="8225"/>
    <row r="8226"/>
    <row r="8227"/>
    <row r="8228"/>
    <row r="8229"/>
    <row r="8230"/>
    <row r="8231"/>
    <row r="8232"/>
    <row r="8233"/>
    <row r="8234"/>
    <row r="8235"/>
    <row r="8236"/>
    <row r="8237"/>
    <row r="8238"/>
    <row r="8239"/>
    <row r="8240"/>
    <row r="8241"/>
    <row r="8242"/>
    <row r="8243"/>
    <row r="8244"/>
    <row r="8245"/>
    <row r="8246"/>
    <row r="8247"/>
    <row r="8248"/>
    <row r="8249"/>
    <row r="8250"/>
    <row r="8251"/>
    <row r="8252"/>
    <row r="8253"/>
    <row r="8254"/>
    <row r="8255"/>
    <row r="8256"/>
    <row r="8257"/>
    <row r="8258"/>
    <row r="8259"/>
    <row r="8260"/>
    <row r="8261"/>
    <row r="8262"/>
    <row r="8263"/>
    <row r="8264"/>
    <row r="8265"/>
    <row r="8266"/>
    <row r="8267"/>
    <row r="8268"/>
    <row r="8269"/>
    <row r="8270"/>
    <row r="8271"/>
    <row r="8272"/>
    <row r="8273"/>
    <row r="8274"/>
    <row r="8275"/>
    <row r="8276"/>
    <row r="8277"/>
    <row r="8278"/>
    <row r="8279"/>
    <row r="8280"/>
    <row r="8281"/>
    <row r="8282"/>
    <row r="8283"/>
    <row r="8284"/>
    <row r="8285"/>
    <row r="8286"/>
    <row r="8287"/>
    <row r="8288"/>
    <row r="8289"/>
    <row r="8290"/>
    <row r="8291"/>
    <row r="8292"/>
    <row r="8293"/>
    <row r="8294"/>
    <row r="8295"/>
    <row r="8296"/>
    <row r="8297"/>
    <row r="8298"/>
    <row r="8299"/>
    <row r="8300"/>
    <row r="8301"/>
    <row r="8302"/>
    <row r="8303"/>
    <row r="8304"/>
    <row r="8305"/>
    <row r="8306"/>
    <row r="8307"/>
    <row r="8308"/>
    <row r="8309"/>
    <row r="8310"/>
    <row r="8311"/>
    <row r="8312"/>
    <row r="8313"/>
    <row r="8314"/>
    <row r="8315"/>
    <row r="8316"/>
    <row r="8317"/>
    <row r="8318"/>
    <row r="8319"/>
    <row r="8320"/>
    <row r="8321"/>
    <row r="8322"/>
    <row r="8323"/>
    <row r="8324"/>
    <row r="8325"/>
    <row r="8326"/>
    <row r="8327"/>
    <row r="8328"/>
    <row r="8329"/>
    <row r="8330"/>
    <row r="8331"/>
    <row r="8332"/>
    <row r="8333"/>
    <row r="8334"/>
    <row r="8335"/>
    <row r="8336"/>
    <row r="8337"/>
    <row r="8338"/>
    <row r="8339"/>
    <row r="8340"/>
    <row r="8341"/>
    <row r="8342"/>
    <row r="8343"/>
    <row r="8344"/>
    <row r="8345"/>
    <row r="8346"/>
    <row r="8347"/>
    <row r="8348"/>
    <row r="8349"/>
    <row r="8350"/>
    <row r="8351"/>
    <row r="8352"/>
    <row r="8353"/>
    <row r="8354"/>
    <row r="8355"/>
    <row r="8356"/>
    <row r="8357"/>
    <row r="8358"/>
    <row r="8359"/>
    <row r="8360"/>
    <row r="8361"/>
    <row r="8362"/>
    <row r="8363"/>
    <row r="8364"/>
    <row r="8365"/>
    <row r="8366"/>
    <row r="8367"/>
    <row r="8368"/>
    <row r="8369"/>
    <row r="8370"/>
    <row r="8371"/>
    <row r="8372"/>
    <row r="8373"/>
    <row r="8374"/>
    <row r="8375"/>
    <row r="8376"/>
    <row r="8377"/>
    <row r="8378"/>
    <row r="8379"/>
    <row r="8380"/>
    <row r="8381"/>
    <row r="8382"/>
    <row r="8383"/>
    <row r="8384"/>
    <row r="8385"/>
    <row r="8386"/>
    <row r="8387"/>
    <row r="8388"/>
    <row r="8389"/>
    <row r="8390"/>
    <row r="8391"/>
    <row r="8392"/>
    <row r="8393"/>
    <row r="8394"/>
    <row r="8395"/>
    <row r="8396"/>
    <row r="8397"/>
    <row r="8398"/>
    <row r="8399"/>
    <row r="8400"/>
    <row r="8401"/>
    <row r="8402"/>
    <row r="8403"/>
    <row r="8404"/>
    <row r="8405"/>
    <row r="8406"/>
    <row r="8407"/>
    <row r="8408"/>
    <row r="8409"/>
    <row r="8410"/>
    <row r="8411"/>
    <row r="8412"/>
    <row r="8413"/>
    <row r="8414"/>
    <row r="8415"/>
    <row r="8416"/>
    <row r="8417"/>
    <row r="8418"/>
    <row r="8419"/>
    <row r="8420"/>
    <row r="8421"/>
    <row r="8422"/>
    <row r="8423"/>
    <row r="8424"/>
    <row r="8425"/>
    <row r="8426"/>
    <row r="8427"/>
    <row r="8428"/>
    <row r="8429"/>
    <row r="8430"/>
    <row r="8431"/>
    <row r="8432"/>
    <row r="8433"/>
    <row r="8434"/>
    <row r="8435"/>
    <row r="8436"/>
    <row r="8437"/>
    <row r="8438"/>
    <row r="8439"/>
    <row r="8440"/>
    <row r="8441"/>
    <row r="8442"/>
    <row r="8443"/>
    <row r="8444"/>
    <row r="8445"/>
    <row r="8446"/>
    <row r="8447"/>
    <row r="8448"/>
    <row r="8449"/>
    <row r="8450"/>
    <row r="8451"/>
    <row r="8452"/>
    <row r="8453"/>
    <row r="8454"/>
    <row r="8455"/>
    <row r="8456"/>
    <row r="8457"/>
    <row r="8458"/>
    <row r="8459"/>
    <row r="8460"/>
    <row r="8461"/>
    <row r="8462"/>
    <row r="8463"/>
    <row r="8464"/>
    <row r="8465"/>
    <row r="8466"/>
    <row r="8467"/>
    <row r="8468"/>
    <row r="8469"/>
    <row r="8470"/>
    <row r="8471"/>
    <row r="8472"/>
    <row r="8473"/>
    <row r="8474"/>
    <row r="8475"/>
    <row r="8476"/>
    <row r="8477"/>
    <row r="8478"/>
    <row r="8479"/>
    <row r="8480"/>
    <row r="8481"/>
    <row r="8482"/>
    <row r="8483"/>
    <row r="8484"/>
    <row r="8485"/>
    <row r="8486"/>
    <row r="8487"/>
    <row r="8488"/>
    <row r="8489"/>
    <row r="8490"/>
    <row r="8491"/>
    <row r="8492"/>
    <row r="8493"/>
    <row r="8494"/>
    <row r="8495"/>
    <row r="8496"/>
    <row r="8497"/>
    <row r="8498"/>
    <row r="8499"/>
    <row r="8500"/>
    <row r="8501"/>
    <row r="8502"/>
    <row r="8503"/>
    <row r="8504"/>
    <row r="8505"/>
    <row r="8506"/>
    <row r="8507"/>
    <row r="8508"/>
    <row r="8509"/>
    <row r="8510"/>
    <row r="8511"/>
    <row r="8512"/>
    <row r="8513"/>
    <row r="8514"/>
    <row r="8515"/>
    <row r="8516"/>
    <row r="8517"/>
    <row r="8518"/>
    <row r="8519"/>
    <row r="8520"/>
    <row r="8521"/>
    <row r="8522"/>
    <row r="8523"/>
    <row r="8524"/>
    <row r="8525"/>
    <row r="8526"/>
    <row r="8527"/>
    <row r="8528"/>
    <row r="8529"/>
    <row r="8530"/>
    <row r="8531"/>
    <row r="8532"/>
    <row r="8533"/>
    <row r="8534"/>
    <row r="8535"/>
    <row r="8536"/>
    <row r="8537"/>
    <row r="8538"/>
    <row r="8539"/>
    <row r="8540"/>
    <row r="8541"/>
    <row r="8542"/>
    <row r="8543"/>
    <row r="8544"/>
    <row r="8545"/>
    <row r="8546"/>
    <row r="8547"/>
    <row r="8548"/>
    <row r="8549"/>
    <row r="8550"/>
    <row r="8551"/>
    <row r="8552"/>
    <row r="8553"/>
    <row r="8554"/>
    <row r="8555"/>
    <row r="8556"/>
    <row r="8557"/>
    <row r="8558"/>
    <row r="8559"/>
    <row r="8560"/>
    <row r="8561"/>
    <row r="8562"/>
    <row r="8563"/>
    <row r="8564"/>
    <row r="8565"/>
    <row r="8566"/>
    <row r="8567"/>
    <row r="8568"/>
    <row r="8569"/>
    <row r="8570"/>
    <row r="8571"/>
    <row r="8572"/>
    <row r="8573"/>
    <row r="8574"/>
    <row r="8575"/>
    <row r="8576"/>
    <row r="8577"/>
    <row r="8578"/>
    <row r="8579"/>
    <row r="8580"/>
    <row r="8581"/>
    <row r="8582"/>
    <row r="8583"/>
    <row r="8584"/>
    <row r="8585"/>
    <row r="8586"/>
    <row r="8587"/>
    <row r="8588"/>
    <row r="8589"/>
    <row r="8590"/>
    <row r="8591"/>
    <row r="8592"/>
    <row r="8593"/>
    <row r="8594"/>
    <row r="8595"/>
    <row r="8596"/>
    <row r="8597"/>
    <row r="8598"/>
    <row r="8599"/>
    <row r="8600"/>
    <row r="8601"/>
    <row r="8602"/>
    <row r="8603"/>
    <row r="8604"/>
    <row r="8605"/>
    <row r="8606"/>
    <row r="8607"/>
    <row r="8608"/>
    <row r="8609"/>
    <row r="8610"/>
    <row r="8611"/>
    <row r="8612"/>
    <row r="8613"/>
    <row r="8614"/>
    <row r="8615"/>
    <row r="8616"/>
    <row r="8617"/>
    <row r="8618"/>
    <row r="8619"/>
    <row r="8620"/>
    <row r="8621"/>
    <row r="8622"/>
    <row r="8623"/>
    <row r="8624"/>
    <row r="8625"/>
    <row r="8626"/>
    <row r="8627"/>
    <row r="8628"/>
    <row r="8629"/>
    <row r="8630"/>
    <row r="8631"/>
    <row r="8632"/>
    <row r="8633"/>
    <row r="8634"/>
    <row r="8635"/>
    <row r="8636"/>
    <row r="8637"/>
    <row r="8638"/>
    <row r="8639"/>
    <row r="8640"/>
    <row r="8641"/>
    <row r="8642"/>
    <row r="8643"/>
    <row r="8644"/>
    <row r="8645"/>
    <row r="8646"/>
    <row r="8647"/>
    <row r="8648"/>
    <row r="8649"/>
    <row r="8650"/>
    <row r="8651"/>
    <row r="8652"/>
    <row r="8653"/>
    <row r="8654"/>
    <row r="8655"/>
    <row r="8656"/>
    <row r="8657"/>
    <row r="8658"/>
    <row r="8659"/>
    <row r="8660"/>
    <row r="8661"/>
    <row r="8662"/>
    <row r="8663"/>
    <row r="8664"/>
    <row r="8665"/>
    <row r="8666"/>
    <row r="8667"/>
    <row r="8668"/>
    <row r="8669"/>
    <row r="8670"/>
    <row r="8671"/>
    <row r="8672"/>
    <row r="8673"/>
    <row r="8674"/>
    <row r="8675"/>
    <row r="8676"/>
    <row r="8677"/>
    <row r="8678"/>
    <row r="8679"/>
    <row r="8680"/>
    <row r="8681"/>
    <row r="8682"/>
    <row r="8683"/>
    <row r="8684"/>
    <row r="8685"/>
    <row r="8686"/>
    <row r="8687"/>
    <row r="8688"/>
    <row r="8689"/>
    <row r="8690"/>
    <row r="8691"/>
    <row r="8692"/>
    <row r="8693"/>
    <row r="8694"/>
    <row r="8695"/>
    <row r="8696"/>
    <row r="8697"/>
    <row r="8698"/>
    <row r="8699"/>
    <row r="8700"/>
    <row r="8701"/>
    <row r="8702"/>
    <row r="8703"/>
    <row r="8704"/>
    <row r="8705"/>
    <row r="8706"/>
    <row r="8707"/>
    <row r="8708"/>
    <row r="8709"/>
    <row r="8710"/>
    <row r="8711"/>
    <row r="8712"/>
    <row r="8713"/>
    <row r="8714"/>
    <row r="8715"/>
    <row r="8716"/>
    <row r="8717"/>
    <row r="8718"/>
    <row r="8719"/>
    <row r="8720"/>
    <row r="8721"/>
    <row r="8722"/>
    <row r="8723"/>
    <row r="8724"/>
    <row r="8725"/>
    <row r="8726"/>
    <row r="8727"/>
    <row r="8728"/>
    <row r="8729"/>
    <row r="8730"/>
    <row r="8731"/>
    <row r="8732"/>
    <row r="8733"/>
    <row r="8734"/>
    <row r="8735"/>
    <row r="8736"/>
    <row r="8737"/>
    <row r="8738"/>
    <row r="8739"/>
    <row r="8740"/>
    <row r="8741"/>
    <row r="8742"/>
    <row r="8743"/>
    <row r="8744"/>
    <row r="8745"/>
    <row r="8746"/>
    <row r="8747"/>
    <row r="8748"/>
    <row r="8749"/>
    <row r="8750"/>
    <row r="8751"/>
    <row r="8752"/>
    <row r="8753"/>
    <row r="8754"/>
    <row r="8755"/>
    <row r="8756"/>
    <row r="8757"/>
    <row r="8758"/>
    <row r="8759"/>
    <row r="8760"/>
    <row r="8761"/>
    <row r="8762"/>
    <row r="8763"/>
    <row r="8764"/>
    <row r="8765"/>
    <row r="8766"/>
    <row r="8767"/>
    <row r="8768"/>
    <row r="8769"/>
    <row r="8770"/>
    <row r="8771"/>
    <row r="8772"/>
    <row r="8773"/>
    <row r="8774"/>
    <row r="8775"/>
    <row r="8776"/>
    <row r="8777"/>
    <row r="8778"/>
    <row r="8779"/>
    <row r="8780"/>
    <row r="8781"/>
    <row r="8782"/>
    <row r="8783"/>
    <row r="8784"/>
    <row r="8785"/>
    <row r="8786"/>
    <row r="8787"/>
    <row r="8788"/>
    <row r="8789"/>
    <row r="8790"/>
    <row r="8791"/>
    <row r="8792"/>
    <row r="8793"/>
    <row r="8794"/>
    <row r="8795"/>
    <row r="8796"/>
    <row r="8797"/>
    <row r="8798"/>
    <row r="8799"/>
    <row r="8800"/>
    <row r="8801"/>
    <row r="8802"/>
    <row r="8803"/>
    <row r="8804"/>
    <row r="8805"/>
    <row r="8806"/>
    <row r="8807"/>
    <row r="8808"/>
    <row r="8809"/>
    <row r="8810"/>
    <row r="8811"/>
    <row r="8812"/>
    <row r="8813"/>
    <row r="8814"/>
    <row r="8815"/>
    <row r="8816"/>
    <row r="8817"/>
    <row r="8818"/>
    <row r="8819"/>
    <row r="8820"/>
    <row r="8821"/>
    <row r="8822"/>
    <row r="8823"/>
    <row r="8824"/>
    <row r="8825"/>
    <row r="8826"/>
    <row r="8827"/>
    <row r="8828"/>
    <row r="8829"/>
    <row r="8830"/>
    <row r="8831"/>
    <row r="8832"/>
    <row r="8833"/>
    <row r="8834"/>
    <row r="8835"/>
    <row r="8836"/>
    <row r="8837"/>
    <row r="8838"/>
    <row r="8839"/>
    <row r="8840"/>
    <row r="8841"/>
    <row r="8842"/>
    <row r="8843"/>
    <row r="8844"/>
    <row r="8845"/>
    <row r="8846"/>
    <row r="8847"/>
    <row r="8848"/>
    <row r="8849"/>
    <row r="8850"/>
    <row r="8851"/>
    <row r="8852"/>
    <row r="8853"/>
    <row r="8854"/>
    <row r="8855"/>
    <row r="8856"/>
    <row r="8857"/>
    <row r="8858"/>
    <row r="8859"/>
    <row r="8860"/>
    <row r="8861"/>
    <row r="8862"/>
    <row r="8863"/>
    <row r="8864"/>
    <row r="8865"/>
    <row r="8866"/>
    <row r="8867"/>
    <row r="8868"/>
    <row r="8869"/>
    <row r="8870"/>
    <row r="8871"/>
    <row r="8872"/>
    <row r="8873"/>
    <row r="8874"/>
    <row r="8875"/>
    <row r="8876"/>
    <row r="8877"/>
    <row r="8878"/>
    <row r="8879"/>
    <row r="8880"/>
    <row r="8881"/>
    <row r="8882"/>
    <row r="8883"/>
    <row r="8884"/>
    <row r="8885"/>
    <row r="8886"/>
    <row r="8887"/>
    <row r="8888"/>
    <row r="8889"/>
    <row r="8890"/>
    <row r="8891"/>
    <row r="8892"/>
    <row r="8893"/>
    <row r="8894"/>
    <row r="8895"/>
    <row r="8896"/>
    <row r="8897"/>
    <row r="8898"/>
    <row r="8899"/>
    <row r="8900"/>
    <row r="8901"/>
    <row r="8902"/>
    <row r="8903"/>
    <row r="8904"/>
    <row r="8905"/>
    <row r="8906"/>
    <row r="8907"/>
    <row r="8908"/>
    <row r="8909"/>
    <row r="8910"/>
    <row r="8911"/>
    <row r="8912"/>
    <row r="8913"/>
    <row r="8914"/>
    <row r="8915"/>
    <row r="8916"/>
    <row r="8917"/>
    <row r="8918"/>
    <row r="8919"/>
    <row r="8920"/>
    <row r="8921"/>
    <row r="8922"/>
    <row r="8923"/>
    <row r="8924"/>
    <row r="8925"/>
    <row r="8926"/>
    <row r="8927"/>
    <row r="8928"/>
    <row r="8929"/>
    <row r="8930"/>
    <row r="8931"/>
    <row r="8932"/>
    <row r="8933"/>
    <row r="8934"/>
    <row r="8935"/>
    <row r="8936"/>
    <row r="8937"/>
    <row r="8938"/>
    <row r="8939"/>
    <row r="8940"/>
    <row r="8941"/>
    <row r="8942"/>
    <row r="8943"/>
    <row r="8944"/>
    <row r="8945"/>
    <row r="8946"/>
    <row r="8947"/>
    <row r="8948"/>
    <row r="8949"/>
    <row r="8950"/>
    <row r="8951"/>
    <row r="8952"/>
    <row r="8953"/>
    <row r="8954"/>
    <row r="8955"/>
    <row r="8956"/>
    <row r="8957"/>
    <row r="8958"/>
    <row r="8959"/>
    <row r="8960"/>
    <row r="8961"/>
    <row r="8962"/>
    <row r="8963"/>
    <row r="8964"/>
    <row r="8965"/>
    <row r="8966"/>
    <row r="8967"/>
    <row r="8968"/>
    <row r="8969"/>
    <row r="8970"/>
    <row r="8971"/>
    <row r="8972"/>
    <row r="8973"/>
    <row r="8974"/>
    <row r="8975"/>
    <row r="8976"/>
    <row r="8977"/>
    <row r="8978"/>
    <row r="8979"/>
    <row r="8980"/>
    <row r="8981"/>
    <row r="8982"/>
    <row r="8983"/>
    <row r="8984"/>
    <row r="8985"/>
    <row r="8986"/>
    <row r="8987"/>
    <row r="8988"/>
    <row r="8989"/>
    <row r="8990"/>
    <row r="8991"/>
    <row r="8992"/>
    <row r="8993"/>
    <row r="8994"/>
    <row r="8995"/>
    <row r="8996"/>
    <row r="8997"/>
    <row r="8998"/>
    <row r="8999"/>
    <row r="9000"/>
    <row r="9001"/>
    <row r="9002"/>
    <row r="9003"/>
    <row r="9004"/>
    <row r="9005"/>
    <row r="9006"/>
    <row r="9007"/>
    <row r="9008"/>
    <row r="9009"/>
    <row r="9010"/>
    <row r="9011"/>
    <row r="9012"/>
    <row r="9013"/>
    <row r="9014"/>
    <row r="9015"/>
    <row r="9016"/>
    <row r="9017"/>
    <row r="9018"/>
    <row r="9019"/>
    <row r="9020"/>
    <row r="9021"/>
    <row r="9022"/>
    <row r="9023"/>
    <row r="9024"/>
    <row r="9025"/>
    <row r="9026"/>
    <row r="9027"/>
    <row r="9028"/>
    <row r="9029"/>
    <row r="9030"/>
    <row r="9031"/>
    <row r="9032"/>
    <row r="9033"/>
    <row r="9034"/>
    <row r="9035"/>
    <row r="9036"/>
    <row r="9037"/>
    <row r="9038"/>
    <row r="9039"/>
    <row r="9040"/>
    <row r="9041"/>
    <row r="9042"/>
    <row r="9043"/>
    <row r="9044"/>
    <row r="9045"/>
    <row r="9046"/>
    <row r="9047"/>
    <row r="9048"/>
    <row r="9049"/>
    <row r="9050"/>
    <row r="9051"/>
    <row r="9052"/>
    <row r="9053"/>
    <row r="9054"/>
    <row r="9055"/>
    <row r="9056"/>
    <row r="9057"/>
    <row r="9058"/>
    <row r="9059"/>
    <row r="9060"/>
    <row r="9061"/>
    <row r="9062"/>
    <row r="9063"/>
    <row r="9064"/>
    <row r="9065"/>
    <row r="9066"/>
    <row r="9067"/>
    <row r="9068"/>
    <row r="9069"/>
    <row r="9070"/>
    <row r="9071"/>
    <row r="9072"/>
    <row r="9073"/>
    <row r="9074"/>
    <row r="9075"/>
    <row r="9076"/>
    <row r="9077"/>
    <row r="9078"/>
    <row r="9079"/>
    <row r="9080"/>
    <row r="9081"/>
    <row r="9082"/>
    <row r="9083"/>
    <row r="9084"/>
    <row r="9085"/>
    <row r="9086"/>
    <row r="9087"/>
    <row r="9088"/>
    <row r="9089"/>
    <row r="9090"/>
    <row r="9091"/>
    <row r="9092"/>
    <row r="9093"/>
    <row r="9094"/>
    <row r="9095"/>
    <row r="9096"/>
    <row r="9097"/>
    <row r="9098"/>
    <row r="9099"/>
    <row r="9100"/>
    <row r="9101"/>
    <row r="9102"/>
    <row r="9103"/>
    <row r="9104"/>
    <row r="9105"/>
    <row r="9106"/>
    <row r="9107"/>
    <row r="9108"/>
    <row r="9109"/>
    <row r="9110"/>
    <row r="9111"/>
    <row r="9112"/>
    <row r="9113"/>
    <row r="9114"/>
    <row r="9115"/>
    <row r="9116"/>
    <row r="9117"/>
    <row r="9118"/>
    <row r="9119"/>
    <row r="9120"/>
    <row r="9121"/>
    <row r="9122"/>
    <row r="9123"/>
    <row r="9124"/>
    <row r="9125"/>
    <row r="9126"/>
    <row r="9127"/>
    <row r="9128"/>
    <row r="9129"/>
    <row r="9130"/>
    <row r="9131"/>
    <row r="9132"/>
    <row r="9133"/>
    <row r="9134"/>
    <row r="9135"/>
    <row r="9136"/>
    <row r="9137"/>
    <row r="9138"/>
    <row r="9139"/>
    <row r="9140"/>
    <row r="9141"/>
    <row r="9142"/>
    <row r="9143"/>
    <row r="9144"/>
    <row r="9145"/>
    <row r="9146"/>
    <row r="9147"/>
    <row r="9148"/>
    <row r="9149"/>
    <row r="9150"/>
    <row r="9151"/>
    <row r="9152"/>
    <row r="9153"/>
    <row r="9154"/>
    <row r="9155"/>
    <row r="9156"/>
    <row r="9157"/>
    <row r="9158"/>
    <row r="9159"/>
    <row r="9160"/>
    <row r="9161"/>
    <row r="9162"/>
    <row r="9163"/>
    <row r="9164"/>
    <row r="9165"/>
    <row r="9166"/>
    <row r="9167"/>
    <row r="9168"/>
    <row r="9169"/>
    <row r="9170"/>
    <row r="9171"/>
    <row r="9172"/>
    <row r="9173"/>
    <row r="9174"/>
    <row r="9175"/>
    <row r="9176"/>
    <row r="9177"/>
    <row r="9178"/>
    <row r="9179"/>
    <row r="9180"/>
    <row r="9181"/>
    <row r="9182"/>
    <row r="9183"/>
    <row r="9184"/>
    <row r="9185"/>
    <row r="9186"/>
    <row r="9187"/>
    <row r="9188"/>
    <row r="9189"/>
    <row r="9190"/>
    <row r="9191"/>
    <row r="9192"/>
    <row r="9193"/>
    <row r="9194"/>
    <row r="9195"/>
    <row r="9196"/>
    <row r="9197"/>
    <row r="9198"/>
    <row r="9199"/>
    <row r="9200"/>
    <row r="9201"/>
    <row r="9202"/>
    <row r="9203"/>
    <row r="9204"/>
    <row r="9205"/>
    <row r="9206"/>
    <row r="9207"/>
    <row r="9208"/>
    <row r="9209"/>
    <row r="9210"/>
    <row r="9211"/>
    <row r="9212"/>
    <row r="9213"/>
    <row r="9214"/>
    <row r="9215"/>
    <row r="9216"/>
    <row r="9217"/>
    <row r="9218"/>
    <row r="9219"/>
    <row r="9220"/>
    <row r="9221"/>
    <row r="9222"/>
    <row r="9223"/>
    <row r="9224"/>
    <row r="9225"/>
    <row r="9226"/>
    <row r="9227"/>
    <row r="9228"/>
    <row r="9229"/>
    <row r="9230"/>
    <row r="9231"/>
    <row r="9232"/>
    <row r="9233"/>
    <row r="9234"/>
    <row r="9235"/>
    <row r="9236"/>
    <row r="9237"/>
    <row r="9238"/>
    <row r="9239"/>
    <row r="9240"/>
    <row r="9241"/>
    <row r="9242"/>
    <row r="9243"/>
    <row r="9244"/>
    <row r="9245"/>
    <row r="9246"/>
    <row r="9247"/>
    <row r="9248"/>
    <row r="9249"/>
    <row r="9250"/>
    <row r="9251"/>
    <row r="9252"/>
    <row r="9253"/>
    <row r="9254"/>
    <row r="9255"/>
    <row r="9256"/>
    <row r="9257"/>
    <row r="9258"/>
    <row r="9259"/>
    <row r="9260"/>
    <row r="9261"/>
    <row r="9262"/>
    <row r="9263"/>
    <row r="9264"/>
    <row r="9265"/>
    <row r="9266"/>
    <row r="9267"/>
    <row r="9268"/>
    <row r="9269"/>
    <row r="9270"/>
    <row r="9271"/>
    <row r="9272"/>
    <row r="9273"/>
    <row r="9274"/>
    <row r="9275"/>
    <row r="9276"/>
    <row r="9277"/>
    <row r="9278"/>
    <row r="9279"/>
    <row r="9280"/>
    <row r="9281"/>
    <row r="9282"/>
    <row r="9283"/>
    <row r="9284"/>
    <row r="9285"/>
    <row r="9286"/>
    <row r="9287"/>
    <row r="9288"/>
    <row r="9289"/>
    <row r="9290"/>
    <row r="9291"/>
    <row r="9292"/>
    <row r="9293"/>
    <row r="9294"/>
    <row r="9295"/>
    <row r="9296"/>
    <row r="9297"/>
    <row r="9298"/>
    <row r="9299"/>
    <row r="9300"/>
    <row r="9301"/>
    <row r="9302"/>
    <row r="9303"/>
    <row r="9304"/>
    <row r="9305"/>
    <row r="9306"/>
    <row r="9307"/>
    <row r="9308"/>
    <row r="9309"/>
    <row r="9310"/>
    <row r="9311"/>
    <row r="9312"/>
    <row r="9313"/>
    <row r="9314"/>
    <row r="9315"/>
    <row r="9316"/>
    <row r="9317"/>
    <row r="9318"/>
    <row r="9319"/>
    <row r="9320"/>
    <row r="9321"/>
    <row r="9322"/>
    <row r="9323"/>
    <row r="9324"/>
    <row r="9325"/>
    <row r="9326"/>
    <row r="9327"/>
    <row r="9328"/>
    <row r="9329"/>
    <row r="9330"/>
    <row r="9331"/>
    <row r="9332"/>
    <row r="9333"/>
    <row r="9334"/>
    <row r="9335"/>
    <row r="9336"/>
    <row r="9337"/>
    <row r="9338"/>
    <row r="9339"/>
    <row r="9340"/>
    <row r="9341"/>
    <row r="9342"/>
    <row r="9343"/>
    <row r="9344"/>
    <row r="9345"/>
    <row r="9346"/>
    <row r="9347"/>
    <row r="9348"/>
    <row r="9349"/>
    <row r="9350"/>
    <row r="9351"/>
    <row r="9352"/>
    <row r="9353"/>
    <row r="9354"/>
    <row r="9355"/>
    <row r="9356"/>
    <row r="9357"/>
    <row r="9358"/>
    <row r="9359"/>
    <row r="9360"/>
    <row r="9361"/>
    <row r="9362"/>
    <row r="9363"/>
    <row r="9364"/>
    <row r="9365"/>
    <row r="9366"/>
    <row r="9367"/>
    <row r="9368"/>
    <row r="9369"/>
    <row r="9370"/>
    <row r="9371"/>
    <row r="9372"/>
    <row r="9373"/>
    <row r="9374"/>
    <row r="9375"/>
    <row r="9376"/>
    <row r="9377"/>
    <row r="9378"/>
    <row r="9379"/>
    <row r="9380"/>
    <row r="9381"/>
    <row r="9382"/>
    <row r="9383"/>
    <row r="9384"/>
    <row r="9385"/>
    <row r="9386"/>
    <row r="9387"/>
    <row r="9388"/>
    <row r="9389"/>
    <row r="9390"/>
    <row r="9391"/>
    <row r="9392"/>
    <row r="9393"/>
    <row r="9394"/>
    <row r="9395"/>
    <row r="9396"/>
    <row r="9397"/>
    <row r="9398"/>
    <row r="9399"/>
    <row r="9400"/>
    <row r="9401"/>
    <row r="9402"/>
    <row r="9403"/>
    <row r="9404"/>
    <row r="9405"/>
    <row r="9406"/>
    <row r="9407"/>
    <row r="9408"/>
    <row r="9409"/>
    <row r="9410"/>
    <row r="9411"/>
    <row r="9412"/>
    <row r="9413"/>
    <row r="9414"/>
    <row r="9415"/>
    <row r="9416"/>
    <row r="9417"/>
    <row r="9418"/>
    <row r="9419"/>
    <row r="9420"/>
    <row r="9421"/>
    <row r="9422"/>
    <row r="9423"/>
    <row r="9424"/>
    <row r="9425"/>
    <row r="9426"/>
    <row r="9427"/>
    <row r="9428"/>
    <row r="9429"/>
    <row r="9430"/>
    <row r="9431"/>
    <row r="9432"/>
    <row r="9433"/>
    <row r="9434"/>
    <row r="9435"/>
    <row r="9436"/>
    <row r="9437"/>
    <row r="9438"/>
    <row r="9439"/>
    <row r="9440"/>
    <row r="9441"/>
    <row r="9442"/>
    <row r="9443"/>
    <row r="9444"/>
    <row r="9445"/>
    <row r="9446"/>
    <row r="9447"/>
    <row r="9448"/>
    <row r="9449"/>
    <row r="9450"/>
    <row r="9451"/>
    <row r="9452"/>
    <row r="9453"/>
    <row r="9454"/>
    <row r="9455"/>
    <row r="9456"/>
    <row r="9457"/>
    <row r="9458"/>
    <row r="9459"/>
    <row r="9460"/>
    <row r="9461"/>
    <row r="9462"/>
    <row r="9463"/>
    <row r="9464"/>
    <row r="9465"/>
    <row r="9466"/>
    <row r="9467"/>
    <row r="9468"/>
    <row r="9469"/>
    <row r="9470"/>
    <row r="9471"/>
    <row r="9472"/>
    <row r="9473"/>
    <row r="9474"/>
    <row r="9475"/>
    <row r="9476"/>
    <row r="9477"/>
    <row r="9478"/>
    <row r="9479"/>
    <row r="9480"/>
    <row r="9481"/>
    <row r="9482"/>
    <row r="9483"/>
    <row r="9484"/>
    <row r="9485"/>
    <row r="9486"/>
    <row r="9487"/>
    <row r="9488"/>
    <row r="9489"/>
    <row r="9490"/>
    <row r="9491"/>
    <row r="9492"/>
    <row r="9493"/>
    <row r="9494"/>
    <row r="9495"/>
    <row r="9496"/>
    <row r="9497"/>
    <row r="9498"/>
    <row r="9499"/>
    <row r="9500"/>
    <row r="9501"/>
    <row r="9502"/>
    <row r="9503"/>
    <row r="9504"/>
    <row r="9505"/>
    <row r="9506"/>
    <row r="9507"/>
    <row r="9508"/>
    <row r="9509"/>
    <row r="9510"/>
    <row r="9511"/>
    <row r="9512"/>
    <row r="9513"/>
    <row r="9514"/>
    <row r="9515"/>
    <row r="9516"/>
    <row r="9517"/>
    <row r="9518"/>
    <row r="9519"/>
    <row r="9520"/>
    <row r="9521"/>
    <row r="9522"/>
    <row r="9523"/>
    <row r="9524"/>
    <row r="9525"/>
    <row r="9526"/>
    <row r="9527"/>
    <row r="9528"/>
    <row r="9529"/>
    <row r="9530"/>
    <row r="9531"/>
    <row r="9532"/>
    <row r="9533"/>
    <row r="9534"/>
    <row r="9535"/>
    <row r="9536"/>
    <row r="9537"/>
    <row r="9538"/>
    <row r="9539"/>
    <row r="9540"/>
    <row r="9541"/>
    <row r="9542"/>
    <row r="9543"/>
    <row r="9544"/>
    <row r="9545"/>
    <row r="9546"/>
    <row r="9547"/>
    <row r="9548"/>
    <row r="9549"/>
    <row r="9550"/>
    <row r="9551"/>
    <row r="9552"/>
    <row r="9553"/>
    <row r="9554"/>
    <row r="9555"/>
    <row r="9556"/>
    <row r="9557"/>
    <row r="9558"/>
    <row r="9559"/>
    <row r="9560"/>
    <row r="9561"/>
    <row r="9562"/>
    <row r="9563"/>
    <row r="9564"/>
    <row r="9565"/>
    <row r="9566"/>
    <row r="9567"/>
    <row r="9568"/>
    <row r="9569"/>
    <row r="9570"/>
    <row r="9571"/>
    <row r="9572"/>
    <row r="9573"/>
    <row r="9574"/>
    <row r="9575"/>
    <row r="9576"/>
    <row r="9577"/>
    <row r="9578"/>
    <row r="9579"/>
    <row r="9580"/>
    <row r="9581"/>
    <row r="9582"/>
    <row r="9583"/>
    <row r="9584"/>
    <row r="9585"/>
    <row r="9586"/>
    <row r="9587"/>
    <row r="9588"/>
    <row r="9589"/>
    <row r="9590"/>
    <row r="9591"/>
    <row r="9592"/>
    <row r="9593"/>
    <row r="9594"/>
    <row r="9595"/>
    <row r="9596"/>
    <row r="9597"/>
    <row r="9598"/>
    <row r="9599"/>
    <row r="9600"/>
    <row r="9601"/>
    <row r="9602"/>
    <row r="9603"/>
    <row r="9604"/>
    <row r="9605"/>
    <row r="9606"/>
    <row r="9607"/>
    <row r="9608"/>
    <row r="9609"/>
    <row r="9610"/>
    <row r="9611"/>
    <row r="9612"/>
    <row r="9613"/>
    <row r="9614"/>
    <row r="9615"/>
    <row r="9616"/>
    <row r="9617"/>
    <row r="9618"/>
    <row r="9619"/>
    <row r="9620"/>
    <row r="9621"/>
    <row r="9622"/>
    <row r="9623"/>
    <row r="9624"/>
    <row r="9625"/>
    <row r="9626"/>
    <row r="9627"/>
    <row r="9628"/>
    <row r="9629"/>
    <row r="9630"/>
    <row r="9631"/>
    <row r="9632"/>
    <row r="9633"/>
    <row r="9634"/>
    <row r="9635"/>
    <row r="9636"/>
    <row r="9637"/>
    <row r="9638"/>
    <row r="9639"/>
    <row r="9640"/>
    <row r="9641"/>
    <row r="9642"/>
    <row r="9643"/>
    <row r="9644"/>
    <row r="9645"/>
    <row r="9646"/>
    <row r="9647"/>
    <row r="9648"/>
    <row r="9649"/>
    <row r="9650"/>
    <row r="9651"/>
    <row r="9652"/>
    <row r="9653"/>
    <row r="9654"/>
    <row r="9655"/>
    <row r="9656"/>
    <row r="9657"/>
    <row r="9658"/>
    <row r="9659"/>
    <row r="9660"/>
    <row r="9661"/>
    <row r="9662"/>
    <row r="9663"/>
    <row r="9664"/>
    <row r="9665"/>
    <row r="9666"/>
    <row r="9667"/>
    <row r="9668"/>
    <row r="9669"/>
    <row r="9670"/>
    <row r="9671"/>
    <row r="9672"/>
    <row r="9673"/>
    <row r="9674"/>
    <row r="9675"/>
    <row r="9676"/>
    <row r="9677"/>
    <row r="9678"/>
    <row r="9679"/>
    <row r="9680"/>
    <row r="9681"/>
    <row r="9682"/>
    <row r="9683"/>
    <row r="9684"/>
    <row r="9685"/>
    <row r="9686"/>
    <row r="9687"/>
    <row r="9688"/>
    <row r="9689"/>
    <row r="9690"/>
    <row r="9691"/>
    <row r="9692"/>
    <row r="9693"/>
    <row r="9694"/>
    <row r="9695"/>
    <row r="9696"/>
    <row r="9697"/>
    <row r="9698"/>
    <row r="9699"/>
    <row r="9700"/>
    <row r="9701"/>
    <row r="9702"/>
    <row r="9703"/>
    <row r="9704"/>
    <row r="9705"/>
    <row r="9706"/>
    <row r="9707"/>
    <row r="9708"/>
    <row r="9709"/>
    <row r="9710"/>
    <row r="9711"/>
    <row r="9712"/>
    <row r="9713"/>
    <row r="9714"/>
    <row r="9715"/>
    <row r="9716"/>
    <row r="9717"/>
    <row r="9718"/>
    <row r="9719"/>
    <row r="9720"/>
    <row r="9721"/>
    <row r="9722"/>
    <row r="9723"/>
    <row r="9724"/>
    <row r="9725"/>
    <row r="9726"/>
    <row r="9727"/>
    <row r="9728"/>
    <row r="9729"/>
    <row r="9730"/>
    <row r="9731"/>
    <row r="9732"/>
    <row r="9733"/>
    <row r="9734"/>
    <row r="9735"/>
    <row r="9736"/>
    <row r="9737"/>
    <row r="9738"/>
    <row r="9739"/>
    <row r="9740"/>
    <row r="9741"/>
    <row r="9742"/>
    <row r="9743"/>
    <row r="9744"/>
    <row r="9745"/>
    <row r="9746"/>
    <row r="9747"/>
    <row r="9748"/>
    <row r="9749"/>
    <row r="9750"/>
    <row r="9751"/>
    <row r="9752"/>
    <row r="9753"/>
    <row r="9754"/>
    <row r="9755"/>
    <row r="9756"/>
    <row r="9757"/>
    <row r="9758"/>
    <row r="9759"/>
    <row r="9760"/>
    <row r="9761"/>
    <row r="9762"/>
    <row r="9763"/>
    <row r="9764"/>
    <row r="9765"/>
    <row r="9766"/>
    <row r="9767"/>
    <row r="9768"/>
    <row r="9769"/>
    <row r="9770"/>
    <row r="9771"/>
    <row r="9772"/>
    <row r="9773"/>
    <row r="9774"/>
    <row r="9775"/>
    <row r="9776"/>
    <row r="9777"/>
    <row r="9778"/>
    <row r="9779"/>
    <row r="9780"/>
    <row r="9781"/>
    <row r="9782"/>
    <row r="9783"/>
    <row r="9784"/>
    <row r="9785"/>
    <row r="9786"/>
    <row r="9787"/>
    <row r="9788"/>
    <row r="9789"/>
    <row r="9790"/>
    <row r="9791"/>
    <row r="9792"/>
    <row r="9793"/>
    <row r="9794"/>
    <row r="9795"/>
    <row r="9796"/>
    <row r="9797"/>
    <row r="9798"/>
    <row r="9799"/>
    <row r="9800"/>
    <row r="9801"/>
    <row r="9802"/>
    <row r="9803"/>
    <row r="9804"/>
    <row r="9805"/>
    <row r="9806"/>
    <row r="9807"/>
    <row r="9808"/>
    <row r="9809"/>
    <row r="9810"/>
    <row r="9811"/>
    <row r="9812"/>
    <row r="9813"/>
    <row r="9814"/>
    <row r="9815"/>
    <row r="9816"/>
    <row r="9817"/>
    <row r="9818"/>
    <row r="9819"/>
    <row r="9820"/>
    <row r="9821"/>
    <row r="9822"/>
    <row r="9823"/>
    <row r="9824"/>
    <row r="9825"/>
    <row r="9826"/>
    <row r="9827"/>
    <row r="9828"/>
    <row r="9829"/>
    <row r="9830"/>
    <row r="9831"/>
    <row r="9832"/>
    <row r="9833"/>
    <row r="9834"/>
    <row r="9835"/>
    <row r="9836"/>
    <row r="9837"/>
    <row r="9838"/>
    <row r="9839"/>
    <row r="9840"/>
    <row r="9841"/>
    <row r="9842"/>
    <row r="9843"/>
    <row r="9844"/>
    <row r="9845"/>
    <row r="9846"/>
    <row r="9847"/>
    <row r="9848"/>
    <row r="9849"/>
    <row r="9850"/>
    <row r="9851"/>
    <row r="9852"/>
    <row r="9853"/>
    <row r="9854"/>
    <row r="9855"/>
    <row r="9856"/>
    <row r="9857"/>
    <row r="9858"/>
    <row r="9859"/>
    <row r="9860"/>
    <row r="9861"/>
    <row r="9862"/>
    <row r="9863"/>
    <row r="9864"/>
    <row r="9865"/>
    <row r="9866"/>
    <row r="9867"/>
    <row r="9868"/>
    <row r="9869"/>
    <row r="9870"/>
    <row r="9871"/>
    <row r="9872"/>
    <row r="9873"/>
    <row r="9874"/>
    <row r="9875"/>
    <row r="9876"/>
    <row r="9877"/>
    <row r="9878"/>
    <row r="9879"/>
    <row r="9880"/>
    <row r="9881"/>
    <row r="9882"/>
    <row r="9883"/>
    <row r="9884"/>
    <row r="9885"/>
    <row r="9886"/>
    <row r="9887"/>
    <row r="9888"/>
    <row r="9889"/>
    <row r="9890"/>
    <row r="9891"/>
    <row r="9892"/>
    <row r="9893"/>
    <row r="9894"/>
    <row r="9895"/>
    <row r="9896"/>
    <row r="9897"/>
    <row r="9898"/>
    <row r="9899"/>
    <row r="9900"/>
    <row r="9901"/>
    <row r="9902"/>
    <row r="9903"/>
    <row r="9904"/>
    <row r="9905"/>
    <row r="9906"/>
    <row r="9907"/>
    <row r="9908"/>
    <row r="9909"/>
    <row r="9910"/>
    <row r="9911"/>
    <row r="9912"/>
    <row r="9913"/>
    <row r="9914"/>
    <row r="9915"/>
    <row r="9916"/>
    <row r="9917"/>
    <row r="9918"/>
    <row r="9919"/>
    <row r="9920"/>
    <row r="9921"/>
    <row r="9922"/>
    <row r="9923"/>
    <row r="9924"/>
    <row r="9925"/>
    <row r="9926"/>
    <row r="9927"/>
    <row r="9928"/>
    <row r="9929"/>
    <row r="9930"/>
    <row r="9931"/>
    <row r="9932"/>
    <row r="9933"/>
    <row r="9934"/>
    <row r="9935"/>
    <row r="9936"/>
    <row r="9937"/>
    <row r="9938"/>
    <row r="9939"/>
    <row r="9940"/>
    <row r="9941"/>
    <row r="9942"/>
    <row r="9943"/>
    <row r="9944"/>
    <row r="9945"/>
    <row r="9946"/>
    <row r="9947"/>
    <row r="9948"/>
    <row r="9949"/>
    <row r="9950"/>
    <row r="9951"/>
    <row r="9952"/>
    <row r="9953"/>
    <row r="9954"/>
    <row r="9955"/>
    <row r="9956"/>
    <row r="9957"/>
    <row r="9958"/>
    <row r="9959"/>
    <row r="9960"/>
    <row r="9961"/>
    <row r="9962"/>
    <row r="9963"/>
    <row r="9964"/>
    <row r="9965"/>
    <row r="9966"/>
    <row r="9967"/>
    <row r="9968"/>
    <row r="9969"/>
    <row r="9970"/>
    <row r="9971"/>
    <row r="9972"/>
    <row r="9973"/>
    <row r="9974"/>
    <row r="9975"/>
    <row r="9976"/>
    <row r="9977"/>
    <row r="9978"/>
    <row r="9979"/>
    <row r="9980"/>
    <row r="9981"/>
    <row r="9982"/>
    <row r="9983"/>
    <row r="9984"/>
    <row r="9985"/>
    <row r="9986"/>
    <row r="9987"/>
    <row r="9988"/>
    <row r="9989"/>
    <row r="9990"/>
    <row r="9991"/>
    <row r="9992"/>
    <row r="9993"/>
    <row r="9994"/>
    <row r="9995"/>
    <row r="9996"/>
    <row r="9997"/>
    <row r="9998"/>
    <row r="9999"/>
    <row r="10000"/>
  </sheetData>
  <autoFilter ref="B1:G547"/>
  <dataValidations count="3">
    <dataValidation allowBlank="0" operator="equal" showDropDown="0" showErrorMessage="1" showInputMessage="0" sqref="D2:D1546">
      <formula1>0</formula1>
      <formula2>0</formula2>
    </dataValidation>
    <dataValidation allowBlank="0" operator="equal" showDropDown="0" showErrorMessage="1" showInputMessage="0" sqref="C1" type="list">
      <formula1>StorageSets!$B$2:$B$38</formula1>
      <formula2>0</formula2>
    </dataValidation>
    <dataValidation allowBlank="0" operator="greaterThan" showDropDown="0" showErrorMessage="1" showInputMessage="0" sqref="D1" type="textLength">
      <formula1>1</formula1>
      <formula2>0</formula2>
    </dataValidation>
  </dataValidations>
  <printOptions gridLines="0" gridLinesSet="1" headings="0" horizontalCentered="0" verticalCentered="0"/>
  <pageMargins bottom="1.025" footer="0.7875" header="0.7875" left="0.7875" right="0.7875" top="1.025"/>
  <pageSetup blackAndWhite="0" copies="1" draft="0" firstPageNumber="0" fitToHeight="1" fitToWidth="1" horizontalDpi="300" orientation="portrait" pageOrder="downThenOver" paperSize="1" scale="100" useFirstPageNumber="0" verticalDpi="300"/>
  <headerFooter differentFirst="0" differentOddEven="0">
    <oddHeader>&amp;C&amp;A</oddHeader>
    <oddFooter>&amp;CPage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E7"/>
  <sheetViews>
    <sheetView colorId="64" defaultGridColor="1" rightToLeft="0" showFormulas="0" showGridLines="1" showOutlineSymbols="1" showRowColHeaders="1" showZeros="1" tabSelected="0" topLeftCell="A1" view="normal" workbookViewId="0" zoomScale="120" zoomScaleNormal="120" zoomScalePageLayoutView="100">
      <selection activeCell="E1" activeCellId="0" pane="topLeft" sqref="E1"/>
    </sheetView>
  </sheetViews>
  <sheetFormatPr baseColWidth="8" defaultColWidth="11.95703125" defaultRowHeight="12.8" outlineLevelRow="0" zeroHeight="0"/>
  <cols>
    <col customWidth="1" max="1" min="1" style="121" width="19.19"/>
    <col customWidth="1" max="2" min="2" style="121" width="3.71"/>
    <col customWidth="1" max="3" min="3" style="121" width="18.7"/>
    <col customWidth="1" max="4" min="4" style="121" width="4.17"/>
    <col customWidth="1" max="1024" min="1020" style="121" width="11.52"/>
  </cols>
  <sheetData>
    <row customHeight="1" ht="15" r="1" s="115">
      <c r="A1" s="206" t="inlineStr">
        <is>
          <t>Frequency Table</t>
        </is>
      </c>
      <c r="C1" s="206" t="inlineStr">
        <is>
          <t>DeviceType</t>
        </is>
      </c>
      <c r="E1" s="206" t="inlineStr">
        <is>
          <t>LogLevel</t>
        </is>
      </c>
    </row>
    <row customHeight="1" ht="12.8" r="2" s="115">
      <c r="A2" s="207" t="inlineStr">
        <is>
          <t>Daily</t>
        </is>
      </c>
      <c r="C2" s="207" t="inlineStr">
        <is>
          <t>Disk</t>
        </is>
      </c>
      <c r="E2" s="207" t="inlineStr">
        <is>
          <t>CRITICAL</t>
        </is>
      </c>
    </row>
    <row customHeight="1" ht="12.8" r="3" s="115">
      <c r="A3" s="207" t="inlineStr">
        <is>
          <t>Weekly</t>
        </is>
      </c>
      <c r="C3" s="207" t="inlineStr">
        <is>
          <t>USB-Stick</t>
        </is>
      </c>
      <c r="E3" s="207" t="inlineStr">
        <is>
          <t>ERROR</t>
        </is>
      </c>
    </row>
    <row customHeight="1" ht="12.8" r="4" s="115">
      <c r="A4" s="207" t="inlineStr">
        <is>
          <t>Monthly</t>
        </is>
      </c>
      <c r="C4" s="207" t="inlineStr">
        <is>
          <t>File</t>
        </is>
      </c>
      <c r="E4" s="207" t="inlineStr">
        <is>
          <t>WARNING</t>
        </is>
      </c>
    </row>
    <row customHeight="1" ht="12.8" r="5" s="115">
      <c r="A5" s="207" t="inlineStr">
        <is>
          <t>Yearly</t>
        </is>
      </c>
      <c r="C5" s="126" t="inlineStr">
        <is>
          <t>CDROM</t>
        </is>
      </c>
      <c r="E5" s="126" t="inlineStr">
        <is>
          <t>INFO</t>
        </is>
      </c>
    </row>
    <row customHeight="1" ht="12.8" r="6" s="115">
      <c r="A6" s="207" t="inlineStr">
        <is>
          <t>Archive</t>
        </is>
      </c>
      <c r="C6" s="207" t="inlineStr">
        <is>
          <t>ExternalDisk</t>
        </is>
      </c>
      <c r="E6" s="207" t="inlineStr">
        <is>
          <t>DEBUG</t>
        </is>
      </c>
    </row>
    <row customHeight="1" ht="12.8" r="7" s="115">
      <c r="A7" s="208" t="inlineStr">
        <is>
          <t>Test</t>
        </is>
      </c>
      <c r="C7" s="208" t="n"/>
      <c r="E7" s="208" t="n"/>
    </row>
  </sheetData>
  <dataValidations count="1">
    <dataValidation allowBlank="0" operator="equal" showDropDown="0" showErrorMessage="1" showInputMessage="0" sqref="C4:C6 E4:E6">
      <formula1>0</formula1>
      <formula2>0</formula2>
    </dataValidation>
  </dataValidations>
  <printOptions gridLines="0" gridLinesSet="1" headings="0" horizontalCentered="0" verticalCentered="0"/>
  <pageMargins bottom="1.025" footer="0.7875" header="0.7875" left="0.7875" right="0.7875" top="1.025"/>
  <pageSetup blackAndWhite="0" copies="1" draft="0" firstPageNumber="0" fitToHeight="1" fitToWidth="1" horizontalDpi="300" orientation="portrait" pageOrder="downThenOver" paperSize="1" scale="100" useFirstPageNumber="0" verticalDpi="300"/>
  <headerFooter differentFirst="0" differentOddEven="0">
    <oddHeader>&amp;C&amp;A</oddHeader>
    <oddFooter>&amp;CPage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AMJ51"/>
  <sheetViews>
    <sheetView colorId="64" defaultGridColor="1" rightToLeft="0" showFormulas="0" showGridLines="1" showOutlineSymbols="1" showRowColHeaders="1" showZeros="1" tabSelected="0" topLeftCell="A1" view="normal" workbookViewId="0" zoomScale="90" zoomScaleNormal="90" zoomScalePageLayoutView="100">
      <selection activeCell="E1" activeCellId="0" pane="topLeft" sqref="E1"/>
    </sheetView>
  </sheetViews>
  <sheetFormatPr baseColWidth="8" defaultColWidth="11.5703125" defaultRowHeight="12.8" outlineLevelRow="0" zeroHeight="0"/>
  <cols>
    <col customWidth="1" max="1" min="1" style="131" width="8.130000000000001"/>
    <col customWidth="1" max="2" min="2" style="121" width="56.13"/>
    <col customWidth="1" max="3" min="3" style="121" width="31.73"/>
    <col customWidth="1" max="7" min="4" style="121" width="15.61"/>
  </cols>
  <sheetData>
    <row customFormat="1" customHeight="1" ht="12.8" r="1" s="131">
      <c r="A1" s="132" t="inlineStr">
        <is>
          <t>Index</t>
        </is>
      </c>
      <c r="B1" s="147" t="inlineStr">
        <is>
          <t>SourceFile_FolderName</t>
        </is>
      </c>
      <c r="C1" s="209" t="inlineStr">
        <is>
          <t>TargetFolder</t>
        </is>
      </c>
      <c r="D1" s="148" t="inlineStr">
        <is>
          <t>EstimatedSize</t>
        </is>
      </c>
      <c r="E1" s="210" t="inlineStr">
        <is>
          <t>WildCard ‘*’ can be used in folders for file names</t>
        </is>
      </c>
      <c r="AMH1" s="131" t="n"/>
      <c r="AMI1" s="131" t="n"/>
      <c r="AMJ1" s="131" t="n"/>
    </row>
    <row customHeight="1" ht="12.8" r="2" s="115">
      <c r="A2" s="136">
        <f>IF(ISBLANK($B2),"",ROW()-2)</f>
        <v/>
      </c>
      <c r="B2" s="141" t="inlineStr">
        <is>
          <t>/etc/services</t>
        </is>
      </c>
      <c r="C2" s="121" t="inlineStr">
        <is>
          <t>/home/bonizak/Documents/General/</t>
        </is>
      </c>
      <c r="D2" s="121" t="n">
        <v>692426</v>
      </c>
    </row>
    <row customHeight="1" ht="12.8" r="3" s="115">
      <c r="A3" s="136">
        <f>IF(ISBLANK($B3),"",ROW()-2)</f>
        <v/>
      </c>
      <c r="B3" s="141" t="inlineStr">
        <is>
          <t>/home/bonizak/.local/share/applications/*.desktop</t>
        </is>
      </c>
      <c r="C3" s="121" t="inlineStr">
        <is>
          <t>/home/bonizak/Documents/General/</t>
        </is>
      </c>
      <c r="D3" s="121" t="n">
        <v>72000</v>
      </c>
    </row>
    <row customHeight="1" ht="12.8" r="4" s="115">
      <c r="A4" s="136">
        <f>IF(ISBLANK($B4),"",ROW()-2)</f>
        <v/>
      </c>
      <c r="B4" s="121" t="inlineStr">
        <is>
          <t>/home/bonizak/.mozilla/firefox/bonizak.default/bookmarkbackups/</t>
        </is>
      </c>
      <c r="C4" s="121" t="inlineStr">
        <is>
          <t>/home/bonizak/Documents/General/</t>
        </is>
      </c>
      <c r="D4" s="121" t="n">
        <v>1519714</v>
      </c>
    </row>
    <row customHeight="1" ht="12.8" r="5" s="115">
      <c r="A5" s="136">
        <f>IF(ISBLANK($B5),"",ROW()-2)</f>
        <v/>
      </c>
      <c r="B5" s="121" t="inlineStr">
        <is>
          <t>/home/bonizak/.config/google-chrome/Default/Bookmarks</t>
        </is>
      </c>
      <c r="C5" s="121" t="inlineStr">
        <is>
          <t>/home/bonizak/Documents/General/</t>
        </is>
      </c>
      <c r="D5" s="121" t="n">
        <v>184740</v>
      </c>
    </row>
    <row customHeight="1" ht="12.8" r="6" s="115">
      <c r="A6" s="136">
        <f>IF(ISBLANK($B6),"",ROW()-2)</f>
        <v/>
      </c>
      <c r="B6" s="121" t="inlineStr">
        <is>
          <t>/usr/share/applications/*.desktop</t>
        </is>
      </c>
      <c r="C6" s="121" t="inlineStr">
        <is>
          <t>/home/bonizak/Documents/General/</t>
        </is>
      </c>
      <c r="D6" s="121" t="n">
        <v>1182081</v>
      </c>
    </row>
    <row customHeight="1" ht="12.8" r="7" s="115">
      <c r="A7" s="136">
        <f>IF(ISBLANK($B7),"",ROW()-2)</f>
        <v/>
      </c>
      <c r="B7" s="121" t="inlineStr">
        <is>
          <t>/home/bonizak/.mozilla/firefox/*.ini</t>
        </is>
      </c>
      <c r="C7" s="121" t="inlineStr">
        <is>
          <t>/home/bonizak/Documents/General/</t>
        </is>
      </c>
      <c r="D7" s="121" t="n">
        <v>398</v>
      </c>
    </row>
    <row customHeight="1" ht="12.8" r="8" s="115">
      <c r="A8" s="136">
        <f>IF(ISBLANK($B8),"",ROW()-2)</f>
        <v/>
      </c>
      <c r="B8" s="121" t="inlineStr">
        <is>
          <t>/etc/hosts</t>
        </is>
      </c>
      <c r="C8" s="121" t="inlineStr">
        <is>
          <t>/home/bonizak/Documents/General/</t>
        </is>
      </c>
      <c r="D8" s="121" t="n">
        <v>6242</v>
      </c>
    </row>
    <row customHeight="1" ht="12.8" r="9" s="115">
      <c r="A9" s="136">
        <f>IF(ISBLANK($B9),"",ROW()-2)</f>
        <v/>
      </c>
    </row>
    <row customHeight="1" ht="12.8" r="10" s="115">
      <c r="A10" s="136">
        <f>IF(ISBLANK($B10),"",ROW()-2)</f>
        <v/>
      </c>
    </row>
    <row customHeight="1" ht="12.8" r="11" s="115">
      <c r="A11" s="136">
        <f>IF(ISBLANK($B11),"",ROW()-2)</f>
        <v/>
      </c>
    </row>
    <row customHeight="1" ht="12.8" r="12" s="115">
      <c r="A12" s="136">
        <f>IF(ISBLANK($B12),"",ROW()-2)</f>
        <v/>
      </c>
    </row>
    <row customHeight="1" ht="12.8" r="13" s="115">
      <c r="A13" s="136">
        <f>IF(ISBLANK($B13),"",ROW()-2)</f>
        <v/>
      </c>
    </row>
    <row customHeight="1" ht="12.8" r="14" s="115">
      <c r="A14" s="136">
        <f>IF(ISBLANK($B14),"",ROW()-2)</f>
        <v/>
      </c>
    </row>
    <row customHeight="1" ht="12.8" r="15" s="115">
      <c r="A15" s="136">
        <f>IF(ISBLANK($B15),"",ROW()-2)</f>
        <v/>
      </c>
    </row>
    <row customHeight="1" ht="12.8" r="16" s="115">
      <c r="A16" s="136">
        <f>IF(ISBLANK($B16),"",ROW()-2)</f>
        <v/>
      </c>
    </row>
    <row customHeight="1" ht="12.8" r="17" s="115">
      <c r="A17" s="136">
        <f>IF(ISBLANK($B17),"",ROW()-2)</f>
        <v/>
      </c>
    </row>
    <row customHeight="1" ht="12.8" r="18" s="115">
      <c r="A18" s="136">
        <f>IF(ISBLANK($B18),"",ROW()-2)</f>
        <v/>
      </c>
    </row>
    <row customHeight="1" ht="12.8" r="19" s="115">
      <c r="A19" s="136">
        <f>IF(ISBLANK($B19),"",ROW()-2)</f>
        <v/>
      </c>
    </row>
    <row customHeight="1" ht="12.8" r="20" s="115">
      <c r="A20" s="136">
        <f>IF(ISBLANK($B20),"",ROW()-2)</f>
        <v/>
      </c>
    </row>
    <row customHeight="1" ht="12.8" r="21" s="115">
      <c r="A21" s="136">
        <f>IF(ISBLANK($B21),"",ROW()-2)</f>
        <v/>
      </c>
    </row>
    <row customHeight="1" ht="12.8" r="22" s="115">
      <c r="A22" s="136">
        <f>IF(ISBLANK($B22),"",ROW()-2)</f>
        <v/>
      </c>
    </row>
    <row customHeight="1" ht="12.8" r="23" s="115">
      <c r="A23" s="136">
        <f>IF(ISBLANK($B23),"",ROW()-2)</f>
        <v/>
      </c>
    </row>
    <row customHeight="1" ht="12.8" r="24" s="115">
      <c r="A24" s="136">
        <f>IF(ISBLANK($B24),"",ROW()-2)</f>
        <v/>
      </c>
    </row>
    <row customHeight="1" ht="12.8" r="25" s="115">
      <c r="A25" s="136">
        <f>IF(ISBLANK($B25),"",ROW()-2)</f>
        <v/>
      </c>
    </row>
    <row customHeight="1" ht="12.8" r="26" s="115">
      <c r="A26" s="136">
        <f>IF(ISBLANK($B26),"",ROW()-2)</f>
        <v/>
      </c>
    </row>
    <row customHeight="1" ht="12.8" r="27" s="115">
      <c r="A27" s="136">
        <f>IF(ISBLANK($B27),"",ROW()-2)</f>
        <v/>
      </c>
    </row>
    <row customHeight="1" ht="12.8" r="28" s="115">
      <c r="A28" s="136">
        <f>IF(ISBLANK($B28),"",ROW()-2)</f>
        <v/>
      </c>
    </row>
    <row customHeight="1" ht="12.8" r="29" s="115">
      <c r="A29" s="136">
        <f>IF(ISBLANK($B29),"",ROW()-2)</f>
        <v/>
      </c>
    </row>
    <row customHeight="1" ht="12.8" r="30" s="115">
      <c r="A30" s="136">
        <f>IF(ISBLANK($B30),"",ROW()-2)</f>
        <v/>
      </c>
    </row>
    <row customHeight="1" ht="12.8" r="31" s="115">
      <c r="A31" s="136">
        <f>IF(ISBLANK($B31),"",ROW()-2)</f>
        <v/>
      </c>
    </row>
    <row customHeight="1" ht="12.8" r="32" s="115">
      <c r="A32" s="136">
        <f>IF(ISBLANK($B32),"",ROW()-2)</f>
        <v/>
      </c>
    </row>
    <row customHeight="1" ht="12.8" r="33" s="115">
      <c r="A33" s="136">
        <f>IF(ISBLANK($B33),"",ROW()-2)</f>
        <v/>
      </c>
    </row>
    <row customHeight="1" ht="12.8" r="34" s="115">
      <c r="A34" s="136">
        <f>IF(ISBLANK($B34),"",ROW()-2)</f>
        <v/>
      </c>
    </row>
    <row customHeight="1" ht="12.8" r="35" s="115">
      <c r="A35" s="136">
        <f>IF(ISBLANK($B35),"",ROW()-2)</f>
        <v/>
      </c>
    </row>
    <row customHeight="1" ht="12.8" r="36" s="115">
      <c r="A36" s="136">
        <f>IF(ISBLANK($B36),"",ROW()-2)</f>
        <v/>
      </c>
    </row>
    <row customHeight="1" ht="12.8" r="37" s="115">
      <c r="A37" s="136">
        <f>IF(ISBLANK($B37),"",ROW()-2)</f>
        <v/>
      </c>
    </row>
    <row customHeight="1" ht="12.8" r="38" s="115">
      <c r="A38" s="136">
        <f>IF(ISBLANK($B38),"",ROW()-2)</f>
        <v/>
      </c>
    </row>
    <row customHeight="1" ht="12.8" r="39" s="115">
      <c r="A39" s="136">
        <f>IF(ISBLANK($B39),"",ROW()-2)</f>
        <v/>
      </c>
    </row>
    <row customHeight="1" ht="12.8" r="40" s="115">
      <c r="A40" s="136">
        <f>IF(ISBLANK($B40),"",ROW()-2)</f>
        <v/>
      </c>
    </row>
    <row customHeight="1" ht="12.8" r="41" s="115">
      <c r="A41" s="136">
        <f>IF(ISBLANK($B41),"",ROW()-2)</f>
        <v/>
      </c>
    </row>
    <row customHeight="1" ht="12.8" r="42" s="115">
      <c r="A42" s="136">
        <f>IF(ISBLANK($B42),"",ROW()-2)</f>
        <v/>
      </c>
    </row>
    <row customHeight="1" ht="12.8" r="43" s="115">
      <c r="A43" s="136">
        <f>IF(ISBLANK($B43),"",ROW()-2)</f>
        <v/>
      </c>
    </row>
    <row customHeight="1" ht="12.8" r="44" s="115">
      <c r="A44" s="136">
        <f>IF(ISBLANK($B44),"",ROW()-2)</f>
        <v/>
      </c>
    </row>
    <row customHeight="1" ht="12.8" r="45" s="115">
      <c r="A45" s="136">
        <f>IF(ISBLANK($B45),"",ROW()-2)</f>
        <v/>
      </c>
    </row>
    <row customHeight="1" ht="12.8" r="46" s="115">
      <c r="A46" s="136">
        <f>IF(ISBLANK($B46),"",ROW()-2)</f>
        <v/>
      </c>
    </row>
    <row customHeight="1" ht="12.8" r="47" s="115">
      <c r="A47" s="136">
        <f>IF(ISBLANK($B47),"",ROW()-2)</f>
        <v/>
      </c>
    </row>
    <row customHeight="1" ht="12.8" r="48" s="115">
      <c r="A48" s="136">
        <f>IF(ISBLANK($B48),"",ROW()-2)</f>
        <v/>
      </c>
    </row>
    <row customHeight="1" ht="12.8" r="49" s="115">
      <c r="A49" s="136">
        <f>IF(ISBLANK($B49),"",ROW()-2)</f>
        <v/>
      </c>
    </row>
    <row customHeight="1" ht="12.8" r="50" s="115">
      <c r="A50" s="136">
        <f>IF(ISBLANK($B50),"",ROW()-2)</f>
        <v/>
      </c>
    </row>
    <row customHeight="1" ht="12.8" r="51" s="115">
      <c r="A51" s="143">
        <f>IF(ISBLANK($B51),"",ROW()-2)</f>
        <v/>
      </c>
    </row>
  </sheetData>
  <mergeCells count="1">
    <mergeCell ref="E1:G51"/>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filterMode="0">
    <outlinePr summaryBelow="1" summaryRight="1"/>
    <pageSetUpPr fitToPage="0"/>
  </sheetPr>
  <dimension ref="A1:I59"/>
  <sheetViews>
    <sheetView colorId="64" defaultGridColor="1" rightToLeft="0" showFormulas="0" showGridLines="1" showOutlineSymbols="1" showRowColHeaders="1" showZeros="1" tabSelected="0" topLeftCell="A48" view="normal" workbookViewId="0" zoomScale="120" zoomScaleNormal="120" zoomScalePageLayoutView="100">
      <selection activeCell="A84" activeCellId="0" pane="topLeft" sqref="A84"/>
    </sheetView>
  </sheetViews>
  <sheetFormatPr baseColWidth="8" defaultColWidth="11.89453125" defaultRowHeight="12.8" outlineLevelRow="0" zeroHeight="0"/>
  <sheetData>
    <row customHeight="1" ht="12.8" r="1" s="115">
      <c r="A1" s="121" t="inlineStr">
        <is>
          <t>total</t>
        </is>
      </c>
      <c r="B1" s="121" t="n">
        <v>15224136</v>
      </c>
      <c r="H1" s="211" t="n"/>
    </row>
    <row customHeight="1" ht="12.8" r="2" s="115">
      <c r="A2" s="121" t="inlineStr">
        <is>
          <t>drwxr-xrwx</t>
        </is>
      </c>
      <c r="B2" s="121" t="n">
        <v>3</v>
      </c>
      <c r="C2" s="121" t="inlineStr">
        <is>
          <t>root</t>
        </is>
      </c>
      <c r="D2" s="121" t="inlineStr">
        <is>
          <t>root</t>
        </is>
      </c>
      <c r="E2" s="121" t="n">
        <v>4096</v>
      </c>
      <c r="F2" s="121" t="inlineStr">
        <is>
          <t>Dec</t>
        </is>
      </c>
      <c r="G2" s="121" t="n">
        <v>20</v>
      </c>
      <c r="H2" s="211" t="n">
        <v>0.7944444444444444</v>
      </c>
      <c r="I2" s="121" t="inlineStr">
        <is>
          <t>./</t>
        </is>
      </c>
    </row>
    <row customHeight="1" ht="12.8" r="3" s="115">
      <c r="A3" s="121" t="inlineStr">
        <is>
          <t>drwxrwxrwx</t>
        </is>
      </c>
      <c r="B3" s="121" t="n">
        <v>4</v>
      </c>
      <c r="C3" s="121" t="inlineStr">
        <is>
          <t>root</t>
        </is>
      </c>
      <c r="D3" s="121" t="inlineStr">
        <is>
          <t>root</t>
        </is>
      </c>
      <c r="E3" s="121" t="n">
        <v>4096</v>
      </c>
      <c r="F3" s="121" t="inlineStr">
        <is>
          <t>Apr</t>
        </is>
      </c>
      <c r="G3" s="121" t="n">
        <v>14</v>
      </c>
      <c r="H3" s="121" t="n">
        <v>2016</v>
      </c>
      <c r="I3" s="121" t="inlineStr">
        <is>
          <t>../</t>
        </is>
      </c>
    </row>
    <row customHeight="1" ht="12.8" r="4" s="115">
      <c r="A4" s="121" t="inlineStr">
        <is>
          <t>-rw-rw-r--</t>
        </is>
      </c>
      <c r="B4" s="121" t="n">
        <v>1</v>
      </c>
      <c r="C4" s="121" t="inlineStr">
        <is>
          <t>barry</t>
        </is>
      </c>
      <c r="D4" s="121" t="inlineStr">
        <is>
          <t>barry</t>
        </is>
      </c>
      <c r="E4" s="121" t="n">
        <v>304052</v>
      </c>
      <c r="F4" s="121" t="inlineStr">
        <is>
          <t>Dec</t>
        </is>
      </c>
      <c r="G4" s="121" t="n">
        <v>20</v>
      </c>
      <c r="H4" s="211" t="n">
        <v>0.7881944444444444</v>
      </c>
      <c r="I4" s="121" t="inlineStr">
        <is>
          <t>1953.tar.xz</t>
        </is>
      </c>
    </row>
    <row customHeight="1" ht="12.8" r="5" s="115">
      <c r="A5" s="121" t="inlineStr">
        <is>
          <t>-rw-rw-r--</t>
        </is>
      </c>
      <c r="B5" s="121" t="n">
        <v>1</v>
      </c>
      <c r="C5" s="121" t="inlineStr">
        <is>
          <t>barry</t>
        </is>
      </c>
      <c r="D5" s="121" t="inlineStr">
        <is>
          <t>barry</t>
        </is>
      </c>
      <c r="E5" s="121" t="n">
        <v>3277252</v>
      </c>
      <c r="F5" s="121" t="inlineStr">
        <is>
          <t>Dec</t>
        </is>
      </c>
      <c r="G5" s="121" t="n">
        <v>20</v>
      </c>
      <c r="H5" s="211" t="n">
        <v>0.7881944444444444</v>
      </c>
      <c r="I5" s="121" t="inlineStr">
        <is>
          <t>1954.tar.xz</t>
        </is>
      </c>
    </row>
    <row customHeight="1" ht="12.8" r="6" s="115">
      <c r="A6" s="121" t="inlineStr">
        <is>
          <t>-rw-rw-r--</t>
        </is>
      </c>
      <c r="B6" s="121" t="n">
        <v>1</v>
      </c>
      <c r="C6" s="121" t="inlineStr">
        <is>
          <t>barry</t>
        </is>
      </c>
      <c r="D6" s="121" t="inlineStr">
        <is>
          <t>barry</t>
        </is>
      </c>
      <c r="E6" s="121" t="n">
        <v>268884</v>
      </c>
      <c r="F6" s="121" t="inlineStr">
        <is>
          <t>Dec</t>
        </is>
      </c>
      <c r="G6" s="121" t="n">
        <v>20</v>
      </c>
      <c r="H6" s="211" t="n">
        <v>0.7881944444444444</v>
      </c>
      <c r="I6" s="121" t="inlineStr">
        <is>
          <t>1959.tar.xz</t>
        </is>
      </c>
    </row>
    <row customHeight="1" ht="12.8" r="7" s="115">
      <c r="A7" s="121" t="inlineStr">
        <is>
          <t>-rw-rw-rw-</t>
        </is>
      </c>
      <c r="B7" s="121" t="n">
        <v>1</v>
      </c>
      <c r="C7" s="121" t="inlineStr">
        <is>
          <t>barry</t>
        </is>
      </c>
      <c r="D7" s="121" t="inlineStr">
        <is>
          <t>barry</t>
        </is>
      </c>
      <c r="E7" s="121" t="n">
        <v>11224353</v>
      </c>
      <c r="F7" s="121" t="inlineStr">
        <is>
          <t>Nov</t>
        </is>
      </c>
      <c r="G7" s="121" t="n">
        <v>1</v>
      </c>
      <c r="H7" s="121" t="n">
        <v>2015</v>
      </c>
      <c r="I7" s="121" t="inlineStr">
        <is>
          <t>1962.tar.gz</t>
        </is>
      </c>
    </row>
    <row customHeight="1" ht="12.8" r="8" s="115">
      <c r="A8" s="121" t="inlineStr">
        <is>
          <t>-rw-rw-r--</t>
        </is>
      </c>
      <c r="B8" s="121" t="n">
        <v>1</v>
      </c>
      <c r="C8" s="121" t="inlineStr">
        <is>
          <t>barry</t>
        </is>
      </c>
      <c r="D8" s="121" t="inlineStr">
        <is>
          <t>barry</t>
        </is>
      </c>
      <c r="E8" s="121" t="n">
        <v>239676</v>
      </c>
      <c r="F8" s="121" t="inlineStr">
        <is>
          <t>Dec</t>
        </is>
      </c>
      <c r="G8" s="121" t="n">
        <v>20</v>
      </c>
      <c r="H8" s="211" t="n">
        <v>0.7888888888888889</v>
      </c>
      <c r="I8" s="121" t="inlineStr">
        <is>
          <t>1963.tar.xz</t>
        </is>
      </c>
    </row>
    <row customHeight="1" ht="12.8" r="9" s="115">
      <c r="A9" s="121" t="inlineStr">
        <is>
          <t>-rw-rw-r--</t>
        </is>
      </c>
      <c r="B9" s="121" t="n">
        <v>1</v>
      </c>
      <c r="C9" s="121" t="inlineStr">
        <is>
          <t>barry</t>
        </is>
      </c>
      <c r="D9" s="121" t="inlineStr">
        <is>
          <t>barry</t>
        </is>
      </c>
      <c r="E9" s="121" t="n">
        <v>271420</v>
      </c>
      <c r="F9" s="121" t="inlineStr">
        <is>
          <t>Dec</t>
        </is>
      </c>
      <c r="G9" s="121" t="n">
        <v>20</v>
      </c>
      <c r="H9" s="211" t="n">
        <v>0.7888888888888889</v>
      </c>
      <c r="I9" s="121" t="inlineStr">
        <is>
          <t>1964.tar.xz</t>
        </is>
      </c>
    </row>
    <row customHeight="1" ht="12.8" r="10" s="115">
      <c r="A10" s="121" t="inlineStr">
        <is>
          <t>-rw-rw-r--</t>
        </is>
      </c>
      <c r="B10" s="121" t="n">
        <v>1</v>
      </c>
      <c r="C10" s="121" t="inlineStr">
        <is>
          <t>barry</t>
        </is>
      </c>
      <c r="D10" s="121" t="inlineStr">
        <is>
          <t>barry</t>
        </is>
      </c>
      <c r="E10" s="121" t="n">
        <v>554204</v>
      </c>
      <c r="F10" s="121" t="inlineStr">
        <is>
          <t>Dec</t>
        </is>
      </c>
      <c r="G10" s="121" t="n">
        <v>20</v>
      </c>
      <c r="H10" s="211" t="n">
        <v>0.7888888888888889</v>
      </c>
      <c r="I10" s="121" t="inlineStr">
        <is>
          <t>1966.tar.xz</t>
        </is>
      </c>
    </row>
    <row customHeight="1" ht="12.8" r="11" s="115">
      <c r="A11" s="121" t="inlineStr">
        <is>
          <t>-rw-rw-r--</t>
        </is>
      </c>
      <c r="B11" s="121" t="n">
        <v>1</v>
      </c>
      <c r="C11" s="121" t="inlineStr">
        <is>
          <t>barry</t>
        </is>
      </c>
      <c r="D11" s="121" t="inlineStr">
        <is>
          <t>barry</t>
        </is>
      </c>
      <c r="E11" s="121" t="n">
        <v>285280</v>
      </c>
      <c r="F11" s="121" t="inlineStr">
        <is>
          <t>Dec</t>
        </is>
      </c>
      <c r="G11" s="121" t="n">
        <v>20</v>
      </c>
      <c r="H11" s="211" t="n">
        <v>0.7888888888888889</v>
      </c>
      <c r="I11" s="121" t="inlineStr">
        <is>
          <t>1968.tar.xz</t>
        </is>
      </c>
    </row>
    <row customHeight="1" ht="12.8" r="12" s="115">
      <c r="A12" s="121" t="inlineStr">
        <is>
          <t>-rw-rw-r--</t>
        </is>
      </c>
      <c r="B12" s="121" t="n">
        <v>1</v>
      </c>
      <c r="C12" s="121" t="inlineStr">
        <is>
          <t>barry</t>
        </is>
      </c>
      <c r="D12" s="121" t="inlineStr">
        <is>
          <t>barry</t>
        </is>
      </c>
      <c r="E12" s="121" t="n">
        <v>530236</v>
      </c>
      <c r="F12" s="121" t="inlineStr">
        <is>
          <t>Dec</t>
        </is>
      </c>
      <c r="G12" s="121" t="n">
        <v>20</v>
      </c>
      <c r="H12" s="211" t="n">
        <v>0.7895833333333333</v>
      </c>
      <c r="I12" s="121" t="inlineStr">
        <is>
          <t>1974.tar.xz</t>
        </is>
      </c>
    </row>
    <row customHeight="1" ht="12.8" r="13" s="115">
      <c r="A13" s="121" t="inlineStr">
        <is>
          <t>-rw-rw-r--</t>
        </is>
      </c>
      <c r="B13" s="121" t="n">
        <v>1</v>
      </c>
      <c r="C13" s="121" t="inlineStr">
        <is>
          <t>barry</t>
        </is>
      </c>
      <c r="D13" s="121" t="inlineStr">
        <is>
          <t>barry</t>
        </is>
      </c>
      <c r="E13" s="121" t="n">
        <v>3411700</v>
      </c>
      <c r="F13" s="121" t="inlineStr">
        <is>
          <t>Dec</t>
        </is>
      </c>
      <c r="G13" s="121" t="n">
        <v>20</v>
      </c>
      <c r="H13" s="211" t="n">
        <v>0.7895833333333333</v>
      </c>
      <c r="I13" s="121" t="inlineStr">
        <is>
          <t>1975.tar.xz</t>
        </is>
      </c>
    </row>
    <row customHeight="1" ht="12.8" r="14" s="115">
      <c r="A14" s="121" t="inlineStr">
        <is>
          <t>-rw-rw-r--</t>
        </is>
      </c>
      <c r="B14" s="121" t="n">
        <v>1</v>
      </c>
      <c r="C14" s="121" t="inlineStr">
        <is>
          <t>barry</t>
        </is>
      </c>
      <c r="D14" s="121" t="inlineStr">
        <is>
          <t>barry</t>
        </is>
      </c>
      <c r="E14" s="121" t="n">
        <v>310448</v>
      </c>
      <c r="F14" s="121" t="inlineStr">
        <is>
          <t>Dec</t>
        </is>
      </c>
      <c r="G14" s="121" t="n">
        <v>20</v>
      </c>
      <c r="H14" s="211" t="n">
        <v>0.7895833333333333</v>
      </c>
      <c r="I14" s="121" t="inlineStr">
        <is>
          <t>1977.tar.xz</t>
        </is>
      </c>
    </row>
    <row customHeight="1" ht="12.8" r="15" s="115">
      <c r="A15" s="121" t="inlineStr">
        <is>
          <t>-rw-rw-rw-</t>
        </is>
      </c>
      <c r="B15" s="121" t="n">
        <v>1</v>
      </c>
      <c r="C15" s="121" t="inlineStr">
        <is>
          <t>barry</t>
        </is>
      </c>
      <c r="D15" s="121" t="inlineStr">
        <is>
          <t>barry</t>
        </is>
      </c>
      <c r="E15" s="121" t="n">
        <v>98921257</v>
      </c>
      <c r="F15" s="121" t="inlineStr">
        <is>
          <t>Nov</t>
        </is>
      </c>
      <c r="G15" s="121" t="n">
        <v>1</v>
      </c>
      <c r="H15" s="121" t="n">
        <v>2015</v>
      </c>
      <c r="I15" s="121" t="inlineStr">
        <is>
          <t>1978.tar.gz</t>
        </is>
      </c>
    </row>
    <row customHeight="1" ht="12.8" r="16" s="115">
      <c r="A16" s="121" t="inlineStr">
        <is>
          <t>-rw-rw-r--</t>
        </is>
      </c>
      <c r="B16" s="121" t="n">
        <v>1</v>
      </c>
      <c r="C16" s="121" t="inlineStr">
        <is>
          <t>barry</t>
        </is>
      </c>
      <c r="D16" s="121" t="inlineStr">
        <is>
          <t>barry</t>
        </is>
      </c>
      <c r="E16" s="121" t="n">
        <v>261304</v>
      </c>
      <c r="F16" s="121" t="inlineStr">
        <is>
          <t>Dec</t>
        </is>
      </c>
      <c r="G16" s="121" t="n">
        <v>20</v>
      </c>
      <c r="H16" s="211" t="n">
        <v>0.7902777777777777</v>
      </c>
      <c r="I16" s="121" t="inlineStr">
        <is>
          <t>1979.tar.xz</t>
        </is>
      </c>
    </row>
    <row customHeight="1" ht="12.8" r="17" s="115">
      <c r="A17" s="121" t="inlineStr">
        <is>
          <t>-rw-rw-r--</t>
        </is>
      </c>
      <c r="B17" s="121" t="n">
        <v>1</v>
      </c>
      <c r="C17" s="121" t="inlineStr">
        <is>
          <t>barry</t>
        </is>
      </c>
      <c r="D17" s="121" t="inlineStr">
        <is>
          <t>barry</t>
        </is>
      </c>
      <c r="E17" s="121" t="n">
        <v>286876</v>
      </c>
      <c r="F17" s="121" t="inlineStr">
        <is>
          <t>Dec</t>
        </is>
      </c>
      <c r="G17" s="121" t="n">
        <v>20</v>
      </c>
      <c r="H17" s="211" t="n">
        <v>0.7902777777777777</v>
      </c>
      <c r="I17" s="121" t="inlineStr">
        <is>
          <t>1980.tar.xz</t>
        </is>
      </c>
    </row>
    <row customHeight="1" ht="12.8" r="18" s="115">
      <c r="A18" s="121" t="inlineStr">
        <is>
          <t>-rw-rw-r--</t>
        </is>
      </c>
      <c r="B18" s="121" t="n">
        <v>1</v>
      </c>
      <c r="C18" s="121" t="inlineStr">
        <is>
          <t>barry</t>
        </is>
      </c>
      <c r="D18" s="121" t="inlineStr">
        <is>
          <t>barry</t>
        </is>
      </c>
      <c r="E18" s="121" t="n">
        <v>4991272</v>
      </c>
      <c r="F18" s="121" t="inlineStr">
        <is>
          <t>Dec</t>
        </is>
      </c>
      <c r="G18" s="121" t="n">
        <v>20</v>
      </c>
      <c r="H18" s="211" t="n">
        <v>0.7902777777777777</v>
      </c>
      <c r="I18" s="121" t="inlineStr">
        <is>
          <t>1982.tar.xz</t>
        </is>
      </c>
    </row>
    <row customHeight="1" ht="12.8" r="19" s="115">
      <c r="A19" s="121" t="inlineStr">
        <is>
          <t>-rw-r--r--</t>
        </is>
      </c>
      <c r="B19" s="121" t="n">
        <v>1</v>
      </c>
      <c r="C19" s="121" t="inlineStr">
        <is>
          <t>barry</t>
        </is>
      </c>
      <c r="D19" s="121" t="inlineStr">
        <is>
          <t>barry</t>
        </is>
      </c>
      <c r="E19" s="121" t="n">
        <v>1660300</v>
      </c>
      <c r="F19" s="121" t="inlineStr">
        <is>
          <t>Jun</t>
        </is>
      </c>
      <c r="G19" s="121" t="n">
        <v>3</v>
      </c>
      <c r="H19" s="121" t="n">
        <v>2020</v>
      </c>
      <c r="I19" s="121" t="inlineStr">
        <is>
          <t>1983.tar.xz</t>
        </is>
      </c>
    </row>
    <row customHeight="1" ht="12.8" r="20" s="115">
      <c r="A20" s="121" t="inlineStr">
        <is>
          <t>-rw-rw-r--</t>
        </is>
      </c>
      <c r="B20" s="121" t="n">
        <v>1</v>
      </c>
      <c r="C20" s="121" t="inlineStr">
        <is>
          <t>barry</t>
        </is>
      </c>
      <c r="D20" s="121" t="inlineStr">
        <is>
          <t>barry</t>
        </is>
      </c>
      <c r="E20" s="121" t="n">
        <v>3564680</v>
      </c>
      <c r="F20" s="121" t="inlineStr">
        <is>
          <t>Dec</t>
        </is>
      </c>
      <c r="G20" s="121" t="n">
        <v>20</v>
      </c>
      <c r="H20" s="211" t="n">
        <v>0.7902777777777777</v>
      </c>
      <c r="I20" s="121" t="inlineStr">
        <is>
          <t>1984.tar.xz</t>
        </is>
      </c>
    </row>
    <row customHeight="1" ht="12.8" r="21" s="115">
      <c r="A21" s="121" t="inlineStr">
        <is>
          <t>-rw-r--r--</t>
        </is>
      </c>
      <c r="B21" s="121" t="n">
        <v>1</v>
      </c>
      <c r="C21" s="121" t="inlineStr">
        <is>
          <t>barry</t>
        </is>
      </c>
      <c r="D21" s="121" t="inlineStr">
        <is>
          <t>barry</t>
        </is>
      </c>
      <c r="E21" s="121" t="n">
        <v>27991588</v>
      </c>
      <c r="F21" s="121" t="inlineStr">
        <is>
          <t>Jun</t>
        </is>
      </c>
      <c r="G21" s="121" t="n">
        <v>3</v>
      </c>
      <c r="H21" s="121" t="n">
        <v>2020</v>
      </c>
      <c r="I21" s="121" t="inlineStr">
        <is>
          <t>1985.tar.xz</t>
        </is>
      </c>
    </row>
    <row customHeight="1" ht="12.8" r="22" s="115">
      <c r="A22" s="121" t="inlineStr">
        <is>
          <t>-rw-r--r--</t>
        </is>
      </c>
      <c r="B22" s="121" t="n">
        <v>1</v>
      </c>
      <c r="C22" s="121" t="inlineStr">
        <is>
          <t>barry</t>
        </is>
      </c>
      <c r="D22" s="121" t="inlineStr">
        <is>
          <t>barry</t>
        </is>
      </c>
      <c r="E22" s="121" t="n">
        <v>11779432</v>
      </c>
      <c r="F22" s="121" t="inlineStr">
        <is>
          <t>Jun</t>
        </is>
      </c>
      <c r="G22" s="121" t="n">
        <v>3</v>
      </c>
      <c r="H22" s="121" t="n">
        <v>2020</v>
      </c>
      <c r="I22" s="121" t="inlineStr">
        <is>
          <t>1986.tar.xz</t>
        </is>
      </c>
    </row>
    <row customHeight="1" ht="12.8" r="23" s="115">
      <c r="A23" s="121" t="inlineStr">
        <is>
          <t>-rw-rw-rw-</t>
        </is>
      </c>
      <c r="B23" s="121" t="n">
        <v>1</v>
      </c>
      <c r="C23" s="121" t="inlineStr">
        <is>
          <t>barry</t>
        </is>
      </c>
      <c r="D23" s="121" t="inlineStr">
        <is>
          <t>barry</t>
        </is>
      </c>
      <c r="E23" s="121" t="n">
        <v>64888675</v>
      </c>
      <c r="F23" s="121" t="inlineStr">
        <is>
          <t>Nov</t>
        </is>
      </c>
      <c r="G23" s="121" t="n">
        <v>1</v>
      </c>
      <c r="H23" s="121" t="n">
        <v>2015</v>
      </c>
      <c r="I23" s="121" t="inlineStr">
        <is>
          <t>1987.tar.gz</t>
        </is>
      </c>
    </row>
    <row customHeight="1" ht="12.8" r="24" s="115">
      <c r="A24" s="121" t="inlineStr">
        <is>
          <t>-rw-rw-rw-</t>
        </is>
      </c>
      <c r="B24" s="121" t="n">
        <v>1</v>
      </c>
      <c r="C24" s="121" t="inlineStr">
        <is>
          <t>barry</t>
        </is>
      </c>
      <c r="D24" s="121" t="inlineStr">
        <is>
          <t>barry</t>
        </is>
      </c>
      <c r="E24" s="121" t="n">
        <v>40638271</v>
      </c>
      <c r="F24" s="121" t="inlineStr">
        <is>
          <t>Nov</t>
        </is>
      </c>
      <c r="G24" s="121" t="n">
        <v>1</v>
      </c>
      <c r="H24" s="121" t="n">
        <v>2015</v>
      </c>
      <c r="I24" s="121" t="inlineStr">
        <is>
          <t>1990.tar.gz</t>
        </is>
      </c>
    </row>
    <row customHeight="1" ht="12.8" r="25" s="115">
      <c r="A25" s="121" t="inlineStr">
        <is>
          <t>-rw-rw-rw-</t>
        </is>
      </c>
      <c r="B25" s="121" t="n">
        <v>1</v>
      </c>
      <c r="C25" s="121" t="inlineStr">
        <is>
          <t>barry</t>
        </is>
      </c>
      <c r="D25" s="121" t="inlineStr">
        <is>
          <t>barry</t>
        </is>
      </c>
      <c r="E25" s="121" t="n">
        <v>18413983</v>
      </c>
      <c r="F25" s="121" t="inlineStr">
        <is>
          <t>Nov</t>
        </is>
      </c>
      <c r="G25" s="121" t="n">
        <v>1</v>
      </c>
      <c r="H25" s="121" t="n">
        <v>2015</v>
      </c>
      <c r="I25" s="121" t="inlineStr">
        <is>
          <t>1991.tar.gz</t>
        </is>
      </c>
    </row>
    <row customHeight="1" ht="12.8" r="26" s="115">
      <c r="A26" s="121" t="inlineStr">
        <is>
          <t>-rw-rw-rw-</t>
        </is>
      </c>
      <c r="B26" s="121" t="n">
        <v>1</v>
      </c>
      <c r="C26" s="121" t="inlineStr">
        <is>
          <t>barry</t>
        </is>
      </c>
      <c r="D26" s="121" t="inlineStr">
        <is>
          <t>barry</t>
        </is>
      </c>
      <c r="E26" s="121" t="n">
        <v>4524476</v>
      </c>
      <c r="F26" s="121" t="inlineStr">
        <is>
          <t>Nov</t>
        </is>
      </c>
      <c r="G26" s="121" t="n">
        <v>1</v>
      </c>
      <c r="H26" s="121" t="n">
        <v>2015</v>
      </c>
      <c r="I26" s="121" t="inlineStr">
        <is>
          <t>1992.tar.gz</t>
        </is>
      </c>
    </row>
    <row customHeight="1" ht="12.8" r="27" s="115">
      <c r="A27" s="121" t="inlineStr">
        <is>
          <t>-rw-rw-rw-</t>
        </is>
      </c>
      <c r="B27" s="121" t="n">
        <v>1</v>
      </c>
      <c r="C27" s="121" t="inlineStr">
        <is>
          <t>barry</t>
        </is>
      </c>
      <c r="D27" s="121" t="inlineStr">
        <is>
          <t>barry</t>
        </is>
      </c>
      <c r="E27" s="121" t="n">
        <v>110</v>
      </c>
      <c r="F27" s="121" t="inlineStr">
        <is>
          <t>Nov</t>
        </is>
      </c>
      <c r="G27" s="121" t="n">
        <v>1</v>
      </c>
      <c r="H27" s="121" t="n">
        <v>2015</v>
      </c>
      <c r="I27" s="121" t="inlineStr">
        <is>
          <t>1993.tar.gz</t>
        </is>
      </c>
    </row>
    <row customHeight="1" ht="12.8" r="28" s="115">
      <c r="A28" s="121" t="inlineStr">
        <is>
          <t>-rw-rw-rw-</t>
        </is>
      </c>
      <c r="B28" s="121" t="n">
        <v>1</v>
      </c>
      <c r="C28" s="121" t="inlineStr">
        <is>
          <t>barry</t>
        </is>
      </c>
      <c r="D28" s="121" t="inlineStr">
        <is>
          <t>barry</t>
        </is>
      </c>
      <c r="E28" s="121" t="n">
        <v>110</v>
      </c>
      <c r="F28" s="121" t="inlineStr">
        <is>
          <t>Nov</t>
        </is>
      </c>
      <c r="G28" s="121" t="n">
        <v>1</v>
      </c>
      <c r="H28" s="121" t="n">
        <v>2015</v>
      </c>
      <c r="I28" s="121" t="inlineStr">
        <is>
          <t>1994.tar.gz</t>
        </is>
      </c>
    </row>
    <row customHeight="1" ht="12.8" r="29" s="115">
      <c r="A29" s="121" t="inlineStr">
        <is>
          <t>-rw-rw-rw-</t>
        </is>
      </c>
      <c r="B29" s="121" t="n">
        <v>1</v>
      </c>
      <c r="C29" s="121" t="inlineStr">
        <is>
          <t>barry</t>
        </is>
      </c>
      <c r="D29" s="121" t="inlineStr">
        <is>
          <t>barry</t>
        </is>
      </c>
      <c r="E29" s="121" t="n">
        <v>628204680</v>
      </c>
      <c r="F29" s="121" t="inlineStr">
        <is>
          <t>Nov</t>
        </is>
      </c>
      <c r="G29" s="121" t="n">
        <v>1</v>
      </c>
      <c r="H29" s="121" t="n">
        <v>2015</v>
      </c>
      <c r="I29" s="121" t="inlineStr">
        <is>
          <t>1995.tar.gz</t>
        </is>
      </c>
    </row>
    <row customHeight="1" ht="12.8" r="30" s="115">
      <c r="A30" s="121" t="inlineStr">
        <is>
          <t>-rw-rw-rw-</t>
        </is>
      </c>
      <c r="B30" s="121" t="n">
        <v>1</v>
      </c>
      <c r="C30" s="121" t="inlineStr">
        <is>
          <t>barry</t>
        </is>
      </c>
      <c r="D30" s="121" t="inlineStr">
        <is>
          <t>barry</t>
        </is>
      </c>
      <c r="E30" s="121" t="n">
        <v>110</v>
      </c>
      <c r="F30" s="121" t="inlineStr">
        <is>
          <t>Nov</t>
        </is>
      </c>
      <c r="G30" s="121" t="n">
        <v>1</v>
      </c>
      <c r="H30" s="121" t="n">
        <v>2015</v>
      </c>
      <c r="I30" s="121" t="inlineStr">
        <is>
          <t>1996.tar.gz</t>
        </is>
      </c>
    </row>
    <row customHeight="1" ht="12.8" r="31" s="115">
      <c r="A31" s="121" t="inlineStr">
        <is>
          <t>-rw-rw-rw-</t>
        </is>
      </c>
      <c r="B31" s="121" t="n">
        <v>1</v>
      </c>
      <c r="C31" s="121" t="inlineStr">
        <is>
          <t>barry</t>
        </is>
      </c>
      <c r="D31" s="121" t="inlineStr">
        <is>
          <t>barry</t>
        </is>
      </c>
      <c r="E31" s="121" t="n">
        <v>9568218</v>
      </c>
      <c r="F31" s="121" t="inlineStr">
        <is>
          <t>Nov</t>
        </is>
      </c>
      <c r="G31" s="121" t="n">
        <v>1</v>
      </c>
      <c r="H31" s="121" t="n">
        <v>2015</v>
      </c>
      <c r="I31" s="121" t="inlineStr">
        <is>
          <t>1997.tar.gz</t>
        </is>
      </c>
    </row>
    <row customHeight="1" ht="12.8" r="32" s="115">
      <c r="A32" s="121" t="inlineStr">
        <is>
          <t>-rw-rw-rw-</t>
        </is>
      </c>
      <c r="B32" s="121" t="n">
        <v>1</v>
      </c>
      <c r="C32" s="121" t="inlineStr">
        <is>
          <t>barry</t>
        </is>
      </c>
      <c r="D32" s="121" t="inlineStr">
        <is>
          <t>barry</t>
        </is>
      </c>
      <c r="E32" s="121" t="n">
        <v>110</v>
      </c>
      <c r="F32" s="121" t="inlineStr">
        <is>
          <t>Nov</t>
        </is>
      </c>
      <c r="G32" s="121" t="n">
        <v>1</v>
      </c>
      <c r="H32" s="121" t="n">
        <v>2015</v>
      </c>
      <c r="I32" s="121" t="inlineStr">
        <is>
          <t>1998.tar.gz</t>
        </is>
      </c>
    </row>
    <row customHeight="1" ht="12.8" r="33" s="115">
      <c r="A33" s="121" t="inlineStr">
        <is>
          <t>-rw-rw-rw-</t>
        </is>
      </c>
      <c r="B33" s="121" t="n">
        <v>1</v>
      </c>
      <c r="C33" s="121" t="inlineStr">
        <is>
          <t>barry</t>
        </is>
      </c>
      <c r="D33" s="121" t="inlineStr">
        <is>
          <t>barry</t>
        </is>
      </c>
      <c r="E33" s="121" t="n">
        <v>145851255</v>
      </c>
      <c r="F33" s="121" t="inlineStr">
        <is>
          <t>Nov</t>
        </is>
      </c>
      <c r="G33" s="121" t="n">
        <v>1</v>
      </c>
      <c r="H33" s="121" t="n">
        <v>2015</v>
      </c>
      <c r="I33" s="121" t="inlineStr">
        <is>
          <t>1999.tar.gz</t>
        </is>
      </c>
    </row>
    <row customHeight="1" ht="12.8" r="34" s="115">
      <c r="A34" s="121" t="inlineStr">
        <is>
          <t>-rw-rw-rw-</t>
        </is>
      </c>
      <c r="B34" s="121" t="n">
        <v>1</v>
      </c>
      <c r="C34" s="121" t="inlineStr">
        <is>
          <t>barry</t>
        </is>
      </c>
      <c r="D34" s="121" t="inlineStr">
        <is>
          <t>barry</t>
        </is>
      </c>
      <c r="E34" s="121" t="n">
        <v>47275869</v>
      </c>
      <c r="F34" s="121" t="inlineStr">
        <is>
          <t>Nov</t>
        </is>
      </c>
      <c r="G34" s="121" t="n">
        <v>1</v>
      </c>
      <c r="H34" s="121" t="n">
        <v>2015</v>
      </c>
      <c r="I34" s="121" t="inlineStr">
        <is>
          <t>2000.tar.gz</t>
        </is>
      </c>
    </row>
    <row customHeight="1" ht="12.8" r="35" s="115">
      <c r="A35" s="121" t="inlineStr">
        <is>
          <t>-rw-rw-rw-</t>
        </is>
      </c>
      <c r="B35" s="121" t="n">
        <v>1</v>
      </c>
      <c r="C35" s="121" t="inlineStr">
        <is>
          <t>barry</t>
        </is>
      </c>
      <c r="D35" s="121" t="inlineStr">
        <is>
          <t>barry</t>
        </is>
      </c>
      <c r="E35" s="121" t="n">
        <v>986966624</v>
      </c>
      <c r="F35" s="121" t="inlineStr">
        <is>
          <t>Nov</t>
        </is>
      </c>
      <c r="G35" s="121" t="n">
        <v>1</v>
      </c>
      <c r="H35" s="121" t="n">
        <v>2015</v>
      </c>
      <c r="I35" s="121" t="inlineStr">
        <is>
          <t>2001.tar.gz</t>
        </is>
      </c>
    </row>
    <row customHeight="1" ht="12.8" r="36" s="115">
      <c r="A36" s="121" t="inlineStr">
        <is>
          <t>-rw-rw-rw-</t>
        </is>
      </c>
      <c r="B36" s="121" t="n">
        <v>1</v>
      </c>
      <c r="C36" s="121" t="inlineStr">
        <is>
          <t>barry</t>
        </is>
      </c>
      <c r="D36" s="121" t="inlineStr">
        <is>
          <t>barry</t>
        </is>
      </c>
      <c r="E36" s="121" t="n">
        <v>10719658</v>
      </c>
      <c r="F36" s="121" t="inlineStr">
        <is>
          <t>Nov</t>
        </is>
      </c>
      <c r="G36" s="121" t="n">
        <v>1</v>
      </c>
      <c r="H36" s="121" t="n">
        <v>2015</v>
      </c>
      <c r="I36" s="121" t="inlineStr">
        <is>
          <t>2002.tar.gz</t>
        </is>
      </c>
    </row>
    <row customHeight="1" ht="12.8" r="37" s="115">
      <c r="A37" s="121" t="inlineStr">
        <is>
          <t>-rw-rw-rw-</t>
        </is>
      </c>
      <c r="B37" s="121" t="n">
        <v>1</v>
      </c>
      <c r="C37" s="121" t="inlineStr">
        <is>
          <t>barry</t>
        </is>
      </c>
      <c r="D37" s="121" t="inlineStr">
        <is>
          <t>barry</t>
        </is>
      </c>
      <c r="E37" s="121" t="n">
        <v>51935799</v>
      </c>
      <c r="F37" s="121" t="inlineStr">
        <is>
          <t>Nov</t>
        </is>
      </c>
      <c r="G37" s="121" t="n">
        <v>1</v>
      </c>
      <c r="H37" s="121" t="n">
        <v>2015</v>
      </c>
      <c r="I37" s="121" t="inlineStr">
        <is>
          <t>2003.tar.gz</t>
        </is>
      </c>
    </row>
    <row customHeight="1" ht="12.8" r="38" s="115">
      <c r="A38" s="121" t="inlineStr">
        <is>
          <t>-rw-rw-rw-</t>
        </is>
      </c>
      <c r="B38" s="121" t="n">
        <v>1</v>
      </c>
      <c r="C38" s="121" t="inlineStr">
        <is>
          <t>barry</t>
        </is>
      </c>
      <c r="D38" s="121" t="inlineStr">
        <is>
          <t>barry</t>
        </is>
      </c>
      <c r="E38" s="121" t="n">
        <v>242162785</v>
      </c>
      <c r="F38" s="121" t="inlineStr">
        <is>
          <t>Nov</t>
        </is>
      </c>
      <c r="G38" s="121" t="n">
        <v>1</v>
      </c>
      <c r="H38" s="121" t="n">
        <v>2015</v>
      </c>
      <c r="I38" s="121" t="inlineStr">
        <is>
          <t>2004.tar.gz</t>
        </is>
      </c>
    </row>
    <row customHeight="1" ht="12.8" r="39" s="115">
      <c r="A39" s="121" t="inlineStr">
        <is>
          <t>-rw-rw-rw-</t>
        </is>
      </c>
      <c r="B39" s="121" t="n">
        <v>1</v>
      </c>
      <c r="C39" s="121" t="inlineStr">
        <is>
          <t>barry</t>
        </is>
      </c>
      <c r="D39" s="121" t="inlineStr">
        <is>
          <t>barry</t>
        </is>
      </c>
      <c r="E39" s="121" t="n">
        <v>360305</v>
      </c>
      <c r="F39" s="121" t="inlineStr">
        <is>
          <t>Nov</t>
        </is>
      </c>
      <c r="G39" s="121" t="n">
        <v>1</v>
      </c>
      <c r="H39" s="121" t="n">
        <v>2015</v>
      </c>
      <c r="I39" s="121" t="inlineStr">
        <is>
          <t>2005.tar.gz</t>
        </is>
      </c>
    </row>
    <row customHeight="1" ht="12.8" r="40" s="115">
      <c r="A40" s="121" t="inlineStr">
        <is>
          <t>-rw-rw-rw-</t>
        </is>
      </c>
      <c r="B40" s="121" t="n">
        <v>1</v>
      </c>
      <c r="C40" s="121" t="inlineStr">
        <is>
          <t>barry</t>
        </is>
      </c>
      <c r="D40" s="121" t="inlineStr">
        <is>
          <t>barry</t>
        </is>
      </c>
      <c r="E40" s="121" t="n">
        <v>78935522</v>
      </c>
      <c r="F40" s="121" t="inlineStr">
        <is>
          <t>Nov</t>
        </is>
      </c>
      <c r="G40" s="121" t="n">
        <v>1</v>
      </c>
      <c r="H40" s="121" t="n">
        <v>2015</v>
      </c>
      <c r="I40" s="121" t="inlineStr">
        <is>
          <t>2006.tar.gz</t>
        </is>
      </c>
    </row>
    <row customHeight="1" ht="12.8" r="41" s="115">
      <c r="A41" s="121" t="inlineStr">
        <is>
          <t>-rw-rw-rw-</t>
        </is>
      </c>
      <c r="B41" s="121" t="n">
        <v>1</v>
      </c>
      <c r="C41" s="121" t="inlineStr">
        <is>
          <t>barry</t>
        </is>
      </c>
      <c r="D41" s="121" t="inlineStr">
        <is>
          <t>barry</t>
        </is>
      </c>
      <c r="E41" s="121" t="n">
        <v>569089908</v>
      </c>
      <c r="F41" s="121" t="inlineStr">
        <is>
          <t>Nov</t>
        </is>
      </c>
      <c r="G41" s="121" t="n">
        <v>1</v>
      </c>
      <c r="H41" s="121" t="n">
        <v>2015</v>
      </c>
      <c r="I41" s="121" t="inlineStr">
        <is>
          <t>2007.tar.gz</t>
        </is>
      </c>
    </row>
    <row customHeight="1" ht="12.8" r="42" s="115">
      <c r="A42" s="121" t="inlineStr">
        <is>
          <t>-rw-rw-rw-</t>
        </is>
      </c>
      <c r="B42" s="121" t="n">
        <v>1</v>
      </c>
      <c r="C42" s="121" t="inlineStr">
        <is>
          <t>barry</t>
        </is>
      </c>
      <c r="D42" s="121" t="inlineStr">
        <is>
          <t>barry</t>
        </is>
      </c>
      <c r="E42" s="121" t="n">
        <v>632522983</v>
      </c>
      <c r="F42" s="121" t="inlineStr">
        <is>
          <t>Nov</t>
        </is>
      </c>
      <c r="G42" s="121" t="n">
        <v>1</v>
      </c>
      <c r="H42" s="121" t="n">
        <v>2015</v>
      </c>
      <c r="I42" s="121" t="inlineStr">
        <is>
          <t>2008.tar.gz</t>
        </is>
      </c>
    </row>
    <row customHeight="1" ht="12.8" r="43" s="115">
      <c r="A43" s="121" t="inlineStr">
        <is>
          <t>-rw-rw-rw-</t>
        </is>
      </c>
      <c r="B43" s="121" t="n">
        <v>1</v>
      </c>
      <c r="C43" s="121" t="inlineStr">
        <is>
          <t>barry</t>
        </is>
      </c>
      <c r="D43" s="121" t="inlineStr">
        <is>
          <t>barry</t>
        </is>
      </c>
      <c r="E43" s="121" t="n">
        <v>1643559407</v>
      </c>
      <c r="F43" s="121" t="inlineStr">
        <is>
          <t>Nov</t>
        </is>
      </c>
      <c r="G43" s="121" t="n">
        <v>1</v>
      </c>
      <c r="H43" s="121" t="n">
        <v>2015</v>
      </c>
      <c r="I43" s="121" t="inlineStr">
        <is>
          <t>2009.tar.gz</t>
        </is>
      </c>
    </row>
    <row customHeight="1" ht="12.8" r="44" s="115">
      <c r="A44" s="121" t="inlineStr">
        <is>
          <t>-rw-rw-rw-</t>
        </is>
      </c>
      <c r="B44" s="121" t="n">
        <v>1</v>
      </c>
      <c r="C44" s="121" t="inlineStr">
        <is>
          <t>barry</t>
        </is>
      </c>
      <c r="D44" s="121" t="inlineStr">
        <is>
          <t>barry</t>
        </is>
      </c>
      <c r="E44" s="121" t="n">
        <v>1635082270</v>
      </c>
      <c r="F44" s="121" t="inlineStr">
        <is>
          <t>Nov</t>
        </is>
      </c>
      <c r="G44" s="121" t="n">
        <v>1</v>
      </c>
      <c r="H44" s="121" t="n">
        <v>2015</v>
      </c>
      <c r="I44" s="121" t="inlineStr">
        <is>
          <t>2010.tar.gz</t>
        </is>
      </c>
    </row>
    <row customHeight="1" ht="12.8" r="45" s="115">
      <c r="A45" s="121" t="inlineStr">
        <is>
          <t>-rw-rw-rw-</t>
        </is>
      </c>
      <c r="B45" s="121" t="n">
        <v>1</v>
      </c>
      <c r="C45" s="121" t="inlineStr">
        <is>
          <t>barry</t>
        </is>
      </c>
      <c r="D45" s="121" t="inlineStr">
        <is>
          <t>barry</t>
        </is>
      </c>
      <c r="E45" s="121" t="n">
        <v>3069006755</v>
      </c>
      <c r="F45" s="121" t="inlineStr">
        <is>
          <t>Nov</t>
        </is>
      </c>
      <c r="G45" s="121" t="n">
        <v>1</v>
      </c>
      <c r="H45" s="121" t="n">
        <v>2015</v>
      </c>
      <c r="I45" s="121" t="inlineStr">
        <is>
          <t>2011.tar.gz</t>
        </is>
      </c>
    </row>
    <row customHeight="1" ht="12.8" r="46" s="115">
      <c r="A46" s="121" t="inlineStr">
        <is>
          <t>-rw-rw-rw-</t>
        </is>
      </c>
      <c r="B46" s="121" t="n">
        <v>1</v>
      </c>
      <c r="C46" s="121" t="inlineStr">
        <is>
          <t>barry</t>
        </is>
      </c>
      <c r="D46" s="121" t="inlineStr">
        <is>
          <t>barry</t>
        </is>
      </c>
      <c r="E46" s="121" t="n">
        <v>136965077</v>
      </c>
      <c r="F46" s="121" t="inlineStr">
        <is>
          <t>Nov</t>
        </is>
      </c>
      <c r="G46" s="121" t="n">
        <v>1</v>
      </c>
      <c r="H46" s="121" t="n">
        <v>2015</v>
      </c>
      <c r="I46" s="121" t="inlineStr">
        <is>
          <t>2012.tar.gz</t>
        </is>
      </c>
    </row>
    <row customHeight="1" ht="12.8" r="47" s="115">
      <c r="A47" s="121" t="inlineStr">
        <is>
          <t>-rw-rw-rw-</t>
        </is>
      </c>
      <c r="B47" s="121" t="n">
        <v>1</v>
      </c>
      <c r="C47" s="121" t="inlineStr">
        <is>
          <t>barry</t>
        </is>
      </c>
      <c r="D47" s="121" t="inlineStr">
        <is>
          <t>barry</t>
        </is>
      </c>
      <c r="E47" s="121" t="n">
        <v>333445060</v>
      </c>
      <c r="F47" s="121" t="inlineStr">
        <is>
          <t>Nov</t>
        </is>
      </c>
      <c r="G47" s="121" t="n">
        <v>1</v>
      </c>
      <c r="H47" s="121" t="n">
        <v>2015</v>
      </c>
      <c r="I47" s="121" t="inlineStr">
        <is>
          <t>2013.tar.gz</t>
        </is>
      </c>
    </row>
    <row customHeight="1" ht="12.8" r="48" s="115">
      <c r="A48" s="121" t="inlineStr">
        <is>
          <t>-rw-rw-rw-</t>
        </is>
      </c>
      <c r="B48" s="121" t="n">
        <v>1</v>
      </c>
      <c r="C48" s="121" t="inlineStr">
        <is>
          <t>barry</t>
        </is>
      </c>
      <c r="D48" s="121" t="inlineStr">
        <is>
          <t>barry</t>
        </is>
      </c>
      <c r="E48" s="121" t="n">
        <v>21317001</v>
      </c>
      <c r="F48" s="121" t="inlineStr">
        <is>
          <t>Nov</t>
        </is>
      </c>
      <c r="G48" s="121" t="n">
        <v>1</v>
      </c>
      <c r="H48" s="121" t="n">
        <v>2015</v>
      </c>
      <c r="I48" s="121" t="inlineStr">
        <is>
          <t>2014.tar.gz</t>
        </is>
      </c>
    </row>
    <row customHeight="1" ht="12.8" r="49" s="115">
      <c r="A49" s="121" t="inlineStr">
        <is>
          <t>-rw-rw-r--</t>
        </is>
      </c>
      <c r="B49" s="121" t="n">
        <v>1</v>
      </c>
      <c r="C49" s="121" t="inlineStr">
        <is>
          <t>barry</t>
        </is>
      </c>
      <c r="D49" s="121" t="inlineStr">
        <is>
          <t>barry</t>
        </is>
      </c>
      <c r="E49" s="121" t="n">
        <v>270843223</v>
      </c>
      <c r="F49" s="121" t="inlineStr">
        <is>
          <t>Apr</t>
        </is>
      </c>
      <c r="G49" s="121" t="n">
        <v>3</v>
      </c>
      <c r="H49" s="121" t="n">
        <v>2016</v>
      </c>
      <c r="I49" s="121" t="inlineStr">
        <is>
          <t>2015.tar.gz</t>
        </is>
      </c>
    </row>
    <row customHeight="1" ht="12.8" r="50" s="115">
      <c r="A50" s="121" t="inlineStr">
        <is>
          <t>-rw-r--r--</t>
        </is>
      </c>
      <c r="B50" s="121" t="n">
        <v>1</v>
      </c>
      <c r="C50" s="121" t="inlineStr">
        <is>
          <t>barry</t>
        </is>
      </c>
      <c r="D50" s="121" t="inlineStr">
        <is>
          <t>barry</t>
        </is>
      </c>
      <c r="E50" s="121" t="n">
        <v>1206425968</v>
      </c>
      <c r="F50" s="121" t="inlineStr">
        <is>
          <t>Jun</t>
        </is>
      </c>
      <c r="G50" s="121" t="n">
        <v>3</v>
      </c>
      <c r="H50" s="121" t="n">
        <v>2020</v>
      </c>
      <c r="I50" s="121" t="inlineStr">
        <is>
          <t>2016.tar.xz</t>
        </is>
      </c>
    </row>
    <row customHeight="1" ht="12.8" r="51" s="115">
      <c r="A51" s="121" t="inlineStr">
        <is>
          <t>-rw-r--r--</t>
        </is>
      </c>
      <c r="B51" s="121" t="n">
        <v>1</v>
      </c>
      <c r="C51" s="121" t="inlineStr">
        <is>
          <t>barry</t>
        </is>
      </c>
      <c r="D51" s="121" t="inlineStr">
        <is>
          <t>barry</t>
        </is>
      </c>
      <c r="E51" s="121" t="n">
        <v>2805989376</v>
      </c>
      <c r="F51" s="121" t="inlineStr">
        <is>
          <t>Jun</t>
        </is>
      </c>
      <c r="G51" s="121" t="n">
        <v>3</v>
      </c>
      <c r="H51" s="121" t="n">
        <v>2020</v>
      </c>
      <c r="I51" s="121" t="inlineStr">
        <is>
          <t>2017.tar.xz</t>
        </is>
      </c>
    </row>
    <row customHeight="1" ht="12.8" r="52" s="115">
      <c r="A52" s="121" t="inlineStr">
        <is>
          <t>drwxr-xr-x</t>
        </is>
      </c>
      <c r="B52" s="121" t="n">
        <v>2</v>
      </c>
      <c r="C52" s="121" t="inlineStr">
        <is>
          <t>barry</t>
        </is>
      </c>
      <c r="D52" s="121" t="inlineStr">
        <is>
          <t>barry</t>
        </is>
      </c>
      <c r="E52" s="121" t="n">
        <v>4096</v>
      </c>
      <c r="F52" s="121" t="inlineStr">
        <is>
          <t>Apr</t>
        </is>
      </c>
      <c r="G52" s="121" t="n">
        <v>20</v>
      </c>
      <c r="H52" s="121" t="n">
        <v>2011</v>
      </c>
      <c r="I52" s="121" t="inlineStr">
        <is>
          <t>BlackBerry/</t>
        </is>
      </c>
    </row>
    <row customHeight="1" ht="12.8" r="53" s="115">
      <c r="A53" s="121" t="inlineStr">
        <is>
          <t>-rw-rw-rw-</t>
        </is>
      </c>
      <c r="B53" s="121" t="n">
        <v>1</v>
      </c>
      <c r="C53" s="121" t="inlineStr">
        <is>
          <t>barry</t>
        </is>
      </c>
      <c r="D53" s="121" t="inlineStr">
        <is>
          <t>barry</t>
        </is>
      </c>
      <c r="E53" s="121" t="n">
        <v>18670832</v>
      </c>
      <c r="F53" s="121" t="inlineStr">
        <is>
          <t>Nov</t>
        </is>
      </c>
      <c r="G53" s="121" t="n">
        <v>1</v>
      </c>
      <c r="H53" s="121" t="n">
        <v>2015</v>
      </c>
      <c r="I53" s="121" t="inlineStr">
        <is>
          <t>BlackBerry.tar.gz</t>
        </is>
      </c>
    </row>
    <row customHeight="1" ht="12.8" r="54" s="115">
      <c r="A54" s="121" t="inlineStr">
        <is>
          <t>-rw-rw-rw-</t>
        </is>
      </c>
      <c r="B54" s="121" t="n">
        <v>1</v>
      </c>
      <c r="C54" s="121" t="inlineStr">
        <is>
          <t>barry</t>
        </is>
      </c>
      <c r="D54" s="121" t="inlineStr">
        <is>
          <t>barry</t>
        </is>
      </c>
      <c r="E54" s="121" t="n">
        <v>388337668</v>
      </c>
      <c r="F54" s="121" t="inlineStr">
        <is>
          <t>Nov</t>
        </is>
      </c>
      <c r="G54" s="121" t="n">
        <v>1</v>
      </c>
      <c r="H54" s="121" t="n">
        <v>2015</v>
      </c>
      <c r="I54" s="121" t="inlineStr">
        <is>
          <t>For_Sale.tar.gz</t>
        </is>
      </c>
    </row>
    <row customHeight="1" ht="12.8" r="55" s="115">
      <c r="A55" s="121" t="inlineStr">
        <is>
          <t>-rw-rw-rw-</t>
        </is>
      </c>
      <c r="B55" s="121" t="n">
        <v>1</v>
      </c>
      <c r="C55" s="121" t="inlineStr">
        <is>
          <t>barry</t>
        </is>
      </c>
      <c r="D55" s="121" t="inlineStr">
        <is>
          <t>barry</t>
        </is>
      </c>
      <c r="E55" s="121" t="n">
        <v>13376194</v>
      </c>
      <c r="F55" s="121" t="inlineStr">
        <is>
          <t>Nov</t>
        </is>
      </c>
      <c r="G55" s="121" t="n">
        <v>1</v>
      </c>
      <c r="H55" s="121" t="n">
        <v>2015</v>
      </c>
      <c r="I55" s="121" t="inlineStr">
        <is>
          <t>Jeff_and_Mell.tar.gz</t>
        </is>
      </c>
    </row>
    <row customHeight="1" ht="12.8" r="56" s="115">
      <c r="A56" s="121" t="inlineStr">
        <is>
          <t>-rw-rw-rw-</t>
        </is>
      </c>
      <c r="B56" s="121" t="n">
        <v>1</v>
      </c>
      <c r="C56" s="121" t="inlineStr">
        <is>
          <t>barry</t>
        </is>
      </c>
      <c r="D56" s="121" t="inlineStr">
        <is>
          <t>barry</t>
        </is>
      </c>
      <c r="E56" s="121" t="n">
        <v>18641744</v>
      </c>
      <c r="F56" s="121" t="inlineStr">
        <is>
          <t>Nov</t>
        </is>
      </c>
      <c r="G56" s="121" t="n">
        <v>1</v>
      </c>
      <c r="H56" s="121" t="n">
        <v>2015</v>
      </c>
      <c r="I56" s="121" t="inlineStr">
        <is>
          <t>Schick.tar.gz</t>
        </is>
      </c>
    </row>
    <row customHeight="1" ht="12.8" r="57" s="115">
      <c r="A57" s="121" t="inlineStr">
        <is>
          <t>-rw-rw-r--</t>
        </is>
      </c>
      <c r="B57" s="121" t="n">
        <v>1</v>
      </c>
      <c r="C57" s="121" t="inlineStr">
        <is>
          <t>barry</t>
        </is>
      </c>
      <c r="D57" s="121" t="inlineStr">
        <is>
          <t>barry</t>
        </is>
      </c>
      <c r="E57" s="121" t="n">
        <v>325480964</v>
      </c>
      <c r="F57" s="121" t="inlineStr">
        <is>
          <t>Dec</t>
        </is>
      </c>
      <c r="G57" s="121" t="n">
        <v>20</v>
      </c>
      <c r="H57" s="211" t="n">
        <v>0.79375</v>
      </c>
      <c r="I57" s="121" t="inlineStr">
        <is>
          <t>VeraBuss.tar.xz</t>
        </is>
      </c>
    </row>
    <row customHeight="1" ht="12.8" r="58" s="115">
      <c r="A58" s="121" t="inlineStr">
        <is>
          <t>(base)</t>
        </is>
      </c>
      <c r="B58" s="121" t="inlineStr">
        <is>
          <t>barry@caladan-2004:/media/barry/adc02dae-8d1c-4eeb-aeba-2c49dff9565f$</t>
        </is>
      </c>
    </row>
    <row customHeight="1" ht="12.8" r="59" s="115">
      <c r="A59" s="121" t="inlineStr">
        <is>
          <t>du</t>
        </is>
      </c>
      <c r="B59" s="121" t="inlineStr">
        <is>
          <t>-sh</t>
        </is>
      </c>
      <c r="C59" s="121" t="inlineStr">
        <is>
          <t>.</t>
        </is>
      </c>
      <c r="G59" s="121" t="inlineStr">
        <is>
          <t>20G	.</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filterMode="0">
    <outlinePr summaryBelow="1" summaryRight="1"/>
    <pageSetUpPr fitToPage="0"/>
  </sheetPr>
  <dimension ref="A1:I14"/>
  <sheetViews>
    <sheetView colorId="64" defaultGridColor="1" rightToLeft="0" showFormulas="0" showGridLines="1" showOutlineSymbols="1" showRowColHeaders="1" showZeros="1" tabSelected="0" topLeftCell="A1" view="normal" workbookViewId="0" zoomScale="120" zoomScaleNormal="120" zoomScalePageLayoutView="100">
      <selection activeCell="I1" activeCellId="0" pane="topLeft" sqref="I1"/>
    </sheetView>
  </sheetViews>
  <sheetFormatPr baseColWidth="8" defaultColWidth="11.89453125" defaultRowHeight="12.8" outlineLevelRow="0" zeroHeight="0"/>
  <sheetData>
    <row customHeight="1" ht="12.8" r="1" s="115">
      <c r="A1" s="121" t="inlineStr">
        <is>
          <t>(base)</t>
        </is>
      </c>
      <c r="B1" s="121" t="inlineStr">
        <is>
          <t>barry@caladan-2004:/media/barry/IBMArchive$</t>
        </is>
      </c>
      <c r="I1" s="121" t="inlineStr">
        <is>
          <t>ll</t>
        </is>
      </c>
    </row>
    <row customHeight="1" ht="12.8" r="2" s="115">
      <c r="A2" s="121" t="inlineStr">
        <is>
          <t>total</t>
        </is>
      </c>
      <c r="B2" s="121" t="n">
        <v>40</v>
      </c>
    </row>
    <row customHeight="1" ht="12.8" r="3" s="115">
      <c r="A3" s="121" t="inlineStr">
        <is>
          <t>drwxrwxrwx</t>
        </is>
      </c>
      <c r="B3" s="121" t="n">
        <v>10</v>
      </c>
      <c r="C3" s="121" t="inlineStr">
        <is>
          <t>barry</t>
        </is>
      </c>
      <c r="D3" s="121" t="inlineStr">
        <is>
          <t>barry</t>
        </is>
      </c>
      <c r="E3" s="121" t="n">
        <v>4096</v>
      </c>
      <c r="F3" s="121" t="inlineStr">
        <is>
          <t>Oct</t>
        </is>
      </c>
      <c r="G3" s="121" t="n">
        <v>20</v>
      </c>
      <c r="H3" s="121" t="n">
        <v>2020</v>
      </c>
      <c r="I3" s="121" t="inlineStr">
        <is>
          <t>./</t>
        </is>
      </c>
    </row>
    <row customHeight="1" ht="12.8" r="4" s="115">
      <c r="A4" s="121" t="inlineStr">
        <is>
          <t>drwxr-x---+</t>
        </is>
      </c>
      <c r="B4" s="121" t="n">
        <v>3</v>
      </c>
      <c r="C4" s="121" t="inlineStr">
        <is>
          <t>root</t>
        </is>
      </c>
      <c r="D4" s="121" t="inlineStr">
        <is>
          <t>root</t>
        </is>
      </c>
      <c r="E4" s="121" t="n">
        <v>4096</v>
      </c>
      <c r="F4" s="121" t="inlineStr">
        <is>
          <t>May</t>
        </is>
      </c>
      <c r="G4" s="121" t="n">
        <v>21</v>
      </c>
      <c r="H4" s="211" t="n">
        <v>0.4513888888888889</v>
      </c>
      <c r="I4" s="121" t="inlineStr">
        <is>
          <t>../</t>
        </is>
      </c>
    </row>
    <row customHeight="1" ht="12.8" r="5" s="115">
      <c r="A5" s="121" t="inlineStr">
        <is>
          <t>drwxr-xr-x</t>
        </is>
      </c>
      <c r="B5" s="121" t="n">
        <v>11</v>
      </c>
      <c r="C5" s="121" t="inlineStr">
        <is>
          <t>barry</t>
        </is>
      </c>
      <c r="D5" s="121" t="inlineStr">
        <is>
          <t>barry</t>
        </is>
      </c>
      <c r="E5" s="121" t="n">
        <v>4096</v>
      </c>
      <c r="F5" s="121" t="inlineStr">
        <is>
          <t>Sep</t>
        </is>
      </c>
      <c r="G5" s="121" t="n">
        <v>4</v>
      </c>
      <c r="H5" s="121" t="n">
        <v>2020</v>
      </c>
      <c r="I5" s="121" t="inlineStr">
        <is>
          <t>ActiveFilesets/</t>
        </is>
      </c>
    </row>
    <row customHeight="1" ht="12.8" r="6" s="115">
      <c r="A6" s="121" t="inlineStr">
        <is>
          <t>drwxr-xr-x</t>
        </is>
      </c>
      <c r="B6" s="121" t="n">
        <v>10</v>
      </c>
      <c r="C6" s="121" t="inlineStr">
        <is>
          <t>barry</t>
        </is>
      </c>
      <c r="D6" s="121" t="inlineStr">
        <is>
          <t>barry</t>
        </is>
      </c>
      <c r="E6" s="121" t="n">
        <v>4096</v>
      </c>
      <c r="F6" s="121" t="inlineStr">
        <is>
          <t>Aug</t>
        </is>
      </c>
      <c r="G6" s="121" t="n">
        <v>13</v>
      </c>
      <c r="H6" s="121" t="n">
        <v>2020</v>
      </c>
      <c r="I6" s="121" t="inlineStr">
        <is>
          <t>ArchivedFilesets/</t>
        </is>
      </c>
    </row>
    <row customHeight="1" ht="12.8" r="7" s="115">
      <c r="A7" s="121" t="inlineStr">
        <is>
          <t>drwx------</t>
        </is>
      </c>
      <c r="B7" s="121" t="n">
        <v>4</v>
      </c>
      <c r="C7" s="121" t="inlineStr">
        <is>
          <t>barry</t>
        </is>
      </c>
      <c r="D7" s="121" t="inlineStr">
        <is>
          <t>barry</t>
        </is>
      </c>
      <c r="E7" s="121" t="n">
        <v>4096</v>
      </c>
      <c r="F7" s="121" t="inlineStr">
        <is>
          <t>Aug</t>
        </is>
      </c>
      <c r="G7" s="121" t="n">
        <v>13</v>
      </c>
      <c r="H7" s="121" t="n">
        <v>2020</v>
      </c>
      <c r="I7" s="121" t="inlineStr">
        <is>
          <t>Archive-KORN_TOOLKIT/</t>
        </is>
      </c>
    </row>
    <row customHeight="1" ht="12.8" r="8" s="115">
      <c r="A8" s="121" t="inlineStr">
        <is>
          <t>drwxrwxr-x.</t>
        </is>
      </c>
      <c r="B8" s="121" t="n">
        <v>3</v>
      </c>
      <c r="C8" s="121" t="inlineStr">
        <is>
          <t>barry</t>
        </is>
      </c>
      <c r="D8" s="121" t="inlineStr">
        <is>
          <t>barry</t>
        </is>
      </c>
      <c r="E8" s="121" t="n">
        <v>4096</v>
      </c>
      <c r="F8" s="121" t="inlineStr">
        <is>
          <t>Oct</t>
        </is>
      </c>
      <c r="G8" s="121" t="n">
        <v>20</v>
      </c>
      <c r="H8" s="121" t="n">
        <v>2020</v>
      </c>
      <c r="I8" s="121" t="inlineStr">
        <is>
          <t>backups/</t>
        </is>
      </c>
    </row>
    <row customHeight="1" ht="12.8" r="9" s="115">
      <c r="A9" s="121" t="inlineStr">
        <is>
          <t>drwxr-xr-x.</t>
        </is>
      </c>
      <c r="B9" s="121" t="n">
        <v>4</v>
      </c>
      <c r="C9" s="121" t="inlineStr">
        <is>
          <t>barry</t>
        </is>
      </c>
      <c r="D9" s="121" t="inlineStr">
        <is>
          <t>barry</t>
        </is>
      </c>
      <c r="E9" s="121" t="n">
        <v>4096</v>
      </c>
      <c r="F9" s="121" t="inlineStr">
        <is>
          <t>Aug</t>
        </is>
      </c>
      <c r="G9" s="121" t="n">
        <v>13</v>
      </c>
      <c r="H9" s="121" t="n">
        <v>2020</v>
      </c>
      <c r="I9" s="121" t="inlineStr">
        <is>
          <t>NotesArchive/</t>
        </is>
      </c>
    </row>
    <row customHeight="1" ht="12.8" r="10" s="115">
      <c r="A10" s="121" t="inlineStr">
        <is>
          <t>drwxr-xr-x.</t>
        </is>
      </c>
      <c r="B10" s="121" t="n">
        <v>2</v>
      </c>
      <c r="C10" s="121" t="inlineStr">
        <is>
          <t>barry</t>
        </is>
      </c>
      <c r="D10" s="121" t="inlineStr">
        <is>
          <t>barry</t>
        </is>
      </c>
      <c r="E10" s="121" t="n">
        <v>4096</v>
      </c>
      <c r="F10" s="121" t="inlineStr">
        <is>
          <t>Aug</t>
        </is>
      </c>
      <c r="G10" s="121" t="n">
        <v>13</v>
      </c>
      <c r="H10" s="121" t="n">
        <v>2020</v>
      </c>
      <c r="I10" s="121" t="inlineStr">
        <is>
          <t>NotesReplica/</t>
        </is>
      </c>
    </row>
    <row customHeight="1" ht="12.8" r="11" s="115">
      <c r="A11" s="121" t="inlineStr">
        <is>
          <t>drwx------</t>
        </is>
      </c>
      <c r="B11" s="121" t="n">
        <v>5</v>
      </c>
      <c r="C11" s="121" t="inlineStr">
        <is>
          <t>barry</t>
        </is>
      </c>
      <c r="D11" s="121" t="inlineStr">
        <is>
          <t>barry</t>
        </is>
      </c>
      <c r="E11" s="121" t="n">
        <v>4096</v>
      </c>
      <c r="F11" s="121" t="inlineStr">
        <is>
          <t>Aug</t>
        </is>
      </c>
      <c r="G11" s="121" t="n">
        <v>4</v>
      </c>
      <c r="H11" s="121" t="n">
        <v>2020</v>
      </c>
      <c r="I11" s="121" t="inlineStr">
        <is>
          <t>.Trash-1000/</t>
        </is>
      </c>
    </row>
    <row customHeight="1" ht="12.8" r="12" s="115">
      <c r="A12" s="121" t="inlineStr">
        <is>
          <t>drwx------.</t>
        </is>
      </c>
      <c r="B12" s="121" t="n">
        <v>5</v>
      </c>
      <c r="C12" s="121" t="inlineStr">
        <is>
          <t>barry</t>
        </is>
      </c>
      <c r="D12" s="121" t="inlineStr">
        <is>
          <t>barry</t>
        </is>
      </c>
      <c r="E12" s="121" t="n">
        <v>4096</v>
      </c>
      <c r="F12" s="121" t="inlineStr">
        <is>
          <t>Jul</t>
        </is>
      </c>
      <c r="G12" s="121" t="n">
        <v>29</v>
      </c>
      <c r="H12" s="121" t="n">
        <v>2020</v>
      </c>
      <c r="I12" s="121" t="inlineStr">
        <is>
          <t>.Trash-500/</t>
        </is>
      </c>
    </row>
    <row customHeight="1" ht="12.8" r="13" s="115">
      <c r="A13" s="121" t="inlineStr">
        <is>
          <t>(base)</t>
        </is>
      </c>
      <c r="B13" s="121" t="inlineStr">
        <is>
          <t>barry@caladan-2004:/media/barry/IBMArchive$</t>
        </is>
      </c>
    </row>
    <row customHeight="1" ht="12.8" r="14" s="115">
      <c r="A14" s="121" t="inlineStr">
        <is>
          <t>du</t>
        </is>
      </c>
      <c r="B14" s="121" t="inlineStr">
        <is>
          <t>-sh</t>
        </is>
      </c>
      <c r="C14" s="121" t="inlineStr">
        <is>
          <t>.</t>
        </is>
      </c>
      <c r="G14" s="121" t="inlineStr">
        <is>
          <t>30G	.</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filterMode="0">
    <outlinePr summaryBelow="1" summaryRight="1"/>
    <pageSetUpPr fitToPage="0"/>
  </sheetPr>
  <dimension ref="A1:I30"/>
  <sheetViews>
    <sheetView colorId="64" defaultGridColor="1" rightToLeft="0" showFormulas="0" showGridLines="1" showOutlineSymbols="1" showRowColHeaders="1" showZeros="1" tabSelected="0" topLeftCell="A1" view="normal" workbookViewId="0" zoomScale="120" zoomScaleNormal="120" zoomScalePageLayoutView="100">
      <selection activeCell="I1" activeCellId="0" pane="topLeft" sqref="I1"/>
    </sheetView>
  </sheetViews>
  <sheetFormatPr baseColWidth="8" defaultColWidth="11.89453125" defaultRowHeight="12.8" outlineLevelRow="0" zeroHeight="0"/>
  <sheetData>
    <row customHeight="1" ht="12.8" r="1" s="115">
      <c r="A1" s="121" t="inlineStr">
        <is>
          <t>(base)</t>
        </is>
      </c>
      <c r="B1" s="121" t="inlineStr">
        <is>
          <t>barry@caladan-2004:/media/barry/GitBackup$</t>
        </is>
      </c>
      <c r="I1" s="121" t="inlineStr">
        <is>
          <t>ll</t>
        </is>
      </c>
    </row>
    <row customHeight="1" ht="12.8" r="2" s="115">
      <c r="A2" s="121" t="inlineStr">
        <is>
          <t>total</t>
        </is>
      </c>
      <c r="B2" s="121" t="n">
        <v>2160912</v>
      </c>
    </row>
    <row customHeight="1" ht="12.8" r="3" s="115">
      <c r="A3" s="121" t="inlineStr">
        <is>
          <t>drwxrwxrwx</t>
        </is>
      </c>
      <c r="B3" s="121" t="n">
        <v>3</v>
      </c>
      <c r="C3" s="121" t="inlineStr">
        <is>
          <t>root</t>
        </is>
      </c>
      <c r="D3" s="121" t="inlineStr">
        <is>
          <t>root</t>
        </is>
      </c>
      <c r="E3" s="121" t="n">
        <v>4096</v>
      </c>
      <c r="F3" s="121" t="inlineStr">
        <is>
          <t>Apr</t>
        </is>
      </c>
      <c r="G3" s="121" t="n">
        <v>3</v>
      </c>
      <c r="H3" s="121" t="n">
        <v>2016</v>
      </c>
      <c r="I3" s="121" t="inlineStr">
        <is>
          <t>./</t>
        </is>
      </c>
    </row>
    <row customHeight="1" ht="12.8" r="4" s="115">
      <c r="A4" s="121" t="inlineStr">
        <is>
          <t>drwxr-x---+</t>
        </is>
      </c>
      <c r="B4" s="121" t="n">
        <v>3</v>
      </c>
      <c r="C4" s="121" t="inlineStr">
        <is>
          <t>root</t>
        </is>
      </c>
      <c r="D4" s="121" t="inlineStr">
        <is>
          <t>root</t>
        </is>
      </c>
      <c r="E4" s="121" t="n">
        <v>4096</v>
      </c>
      <c r="F4" s="121" t="inlineStr">
        <is>
          <t>May</t>
        </is>
      </c>
      <c r="G4" s="121" t="n">
        <v>21</v>
      </c>
      <c r="H4" s="211" t="n">
        <v>0.4541666666666667</v>
      </c>
      <c r="I4" s="121" t="inlineStr">
        <is>
          <t>../</t>
        </is>
      </c>
    </row>
    <row customHeight="1" ht="12.8" r="5" s="115">
      <c r="A5" s="121" t="inlineStr">
        <is>
          <t>-rw-rw-r--</t>
        </is>
      </c>
      <c r="B5" s="121" t="n">
        <v>1</v>
      </c>
      <c r="C5" s="121" t="inlineStr">
        <is>
          <t>barry</t>
        </is>
      </c>
      <c r="D5" s="121" t="inlineStr">
        <is>
          <t>barry</t>
        </is>
      </c>
      <c r="E5" s="121" t="n">
        <v>34337685</v>
      </c>
      <c r="F5" s="121" t="inlineStr">
        <is>
          <t>Apr</t>
        </is>
      </c>
      <c r="G5" s="121" t="n">
        <v>3</v>
      </c>
      <c r="H5" s="121" t="n">
        <v>2016</v>
      </c>
      <c r="I5" s="121" t="inlineStr">
        <is>
          <t>Blox.tar.gz</t>
        </is>
      </c>
    </row>
    <row customHeight="1" ht="12.8" r="6" s="115">
      <c r="A6" s="121" t="inlineStr">
        <is>
          <t>-rw-rw-r--</t>
        </is>
      </c>
      <c r="B6" s="121" t="n">
        <v>1</v>
      </c>
      <c r="C6" s="121" t="inlineStr">
        <is>
          <t>barry</t>
        </is>
      </c>
      <c r="D6" s="121" t="inlineStr">
        <is>
          <t>barry</t>
        </is>
      </c>
      <c r="E6" s="121" t="n">
        <v>84135943</v>
      </c>
      <c r="F6" s="121" t="inlineStr">
        <is>
          <t>Nov</t>
        </is>
      </c>
      <c r="G6" s="121" t="n">
        <v>1</v>
      </c>
      <c r="H6" s="121" t="n">
        <v>2015</v>
      </c>
      <c r="I6" s="121" t="inlineStr">
        <is>
          <t>coursera-android.tar.gz</t>
        </is>
      </c>
    </row>
    <row customHeight="1" ht="12.8" r="7" s="115">
      <c r="A7" s="121" t="inlineStr">
        <is>
          <t>-rw-rw-r--</t>
        </is>
      </c>
      <c r="B7" s="121" t="n">
        <v>1</v>
      </c>
      <c r="C7" s="121" t="inlineStr">
        <is>
          <t>barry</t>
        </is>
      </c>
      <c r="D7" s="121" t="inlineStr">
        <is>
          <t>barry</t>
        </is>
      </c>
      <c r="E7" s="121" t="n">
        <v>166916322</v>
      </c>
      <c r="F7" s="121" t="inlineStr">
        <is>
          <t>Nov</t>
        </is>
      </c>
      <c r="G7" s="121" t="n">
        <v>1</v>
      </c>
      <c r="H7" s="121" t="n">
        <v>2015</v>
      </c>
      <c r="I7" s="121" t="inlineStr">
        <is>
          <t>Espace_Android.tar.gz</t>
        </is>
      </c>
    </row>
    <row customHeight="1" ht="12.8" r="8" s="115">
      <c r="A8" s="121" t="inlineStr">
        <is>
          <t>-rw-rw-r--</t>
        </is>
      </c>
      <c r="B8" s="121" t="n">
        <v>1</v>
      </c>
      <c r="C8" s="121" t="inlineStr">
        <is>
          <t>barry</t>
        </is>
      </c>
      <c r="D8" s="121" t="inlineStr">
        <is>
          <t>barry</t>
        </is>
      </c>
      <c r="E8" s="121" t="n">
        <v>591456285</v>
      </c>
      <c r="F8" s="121" t="inlineStr">
        <is>
          <t>Nov</t>
        </is>
      </c>
      <c r="G8" s="121" t="n">
        <v>1</v>
      </c>
      <c r="H8" s="121" t="n">
        <v>2015</v>
      </c>
      <c r="I8" s="121" t="inlineStr">
        <is>
          <t>Espace_Caladan.tar.gz</t>
        </is>
      </c>
    </row>
    <row customHeight="1" ht="12.8" r="9" s="115">
      <c r="A9" s="121" t="inlineStr">
        <is>
          <t>-rw-rw-r--</t>
        </is>
      </c>
      <c r="B9" s="121" t="n">
        <v>1</v>
      </c>
      <c r="C9" s="121" t="inlineStr">
        <is>
          <t>barry</t>
        </is>
      </c>
      <c r="D9" s="121" t="inlineStr">
        <is>
          <t>barry</t>
        </is>
      </c>
      <c r="E9" s="121" t="n">
        <v>398958111</v>
      </c>
      <c r="F9" s="121" t="inlineStr">
        <is>
          <t>Nov</t>
        </is>
      </c>
      <c r="G9" s="121" t="n">
        <v>1</v>
      </c>
      <c r="H9" s="121" t="n">
        <v>2015</v>
      </c>
      <c r="I9" s="121" t="inlineStr">
        <is>
          <t>Espace_Coursera.tar.gz</t>
        </is>
      </c>
    </row>
    <row customHeight="1" ht="12.8" r="10" s="115">
      <c r="A10" s="121" t="inlineStr">
        <is>
          <t>drwxrwxrwx</t>
        </is>
      </c>
      <c r="B10" s="121" t="n">
        <v>2</v>
      </c>
      <c r="C10" s="121" t="inlineStr">
        <is>
          <t>root</t>
        </is>
      </c>
      <c r="D10" s="121" t="inlineStr">
        <is>
          <t>root</t>
        </is>
      </c>
      <c r="E10" s="121" t="n">
        <v>16384</v>
      </c>
      <c r="F10" s="121" t="inlineStr">
        <is>
          <t>Nov</t>
        </is>
      </c>
      <c r="G10" s="121" t="n">
        <v>1</v>
      </c>
      <c r="H10" s="121" t="n">
        <v>2015</v>
      </c>
      <c r="I10" s="121" t="inlineStr">
        <is>
          <t>lost+found/</t>
        </is>
      </c>
    </row>
    <row customHeight="1" ht="12.8" r="11" s="115">
      <c r="A11" s="121" t="inlineStr">
        <is>
          <t>-rw-rw-r--</t>
        </is>
      </c>
      <c r="B11" s="121" t="n">
        <v>1</v>
      </c>
      <c r="C11" s="121" t="inlineStr">
        <is>
          <t>barry</t>
        </is>
      </c>
      <c r="D11" s="121" t="inlineStr">
        <is>
          <t>barry</t>
        </is>
      </c>
      <c r="E11" s="121" t="n">
        <v>7491174</v>
      </c>
      <c r="F11" s="121" t="inlineStr">
        <is>
          <t>Nov</t>
        </is>
      </c>
      <c r="G11" s="121" t="n">
        <v>1</v>
      </c>
      <c r="H11" s="121" t="n">
        <v>2015</v>
      </c>
      <c r="I11" s="121" t="inlineStr">
        <is>
          <t>mobilecloud-14.tar.gz</t>
        </is>
      </c>
    </row>
    <row customHeight="1" ht="12.8" r="12" s="115">
      <c r="A12" s="121" t="inlineStr">
        <is>
          <t>-rw-rw-r--</t>
        </is>
      </c>
      <c r="B12" s="121" t="n">
        <v>1</v>
      </c>
      <c r="C12" s="121" t="inlineStr">
        <is>
          <t>barry</t>
        </is>
      </c>
      <c r="D12" s="121" t="inlineStr">
        <is>
          <t>barry</t>
        </is>
      </c>
      <c r="E12" s="121" t="n">
        <v>22347703</v>
      </c>
      <c r="F12" s="121" t="inlineStr">
        <is>
          <t>Nov</t>
        </is>
      </c>
      <c r="G12" s="121" t="n">
        <v>1</v>
      </c>
      <c r="H12" s="121" t="n">
        <v>2015</v>
      </c>
      <c r="I12" s="121" t="inlineStr">
        <is>
          <t>mobilecloud-15.tar.gz</t>
        </is>
      </c>
    </row>
    <row customHeight="1" ht="12.8" r="13" s="115">
      <c r="A13" s="121" t="inlineStr">
        <is>
          <t>-rw-rw-r--</t>
        </is>
      </c>
      <c r="B13" s="121" t="n">
        <v>1</v>
      </c>
      <c r="C13" s="121" t="inlineStr">
        <is>
          <t>barry</t>
        </is>
      </c>
      <c r="D13" s="121" t="inlineStr">
        <is>
          <t>barry</t>
        </is>
      </c>
      <c r="E13" s="121" t="n">
        <v>2726716</v>
      </c>
      <c r="F13" s="121" t="inlineStr">
        <is>
          <t>Nov</t>
        </is>
      </c>
      <c r="G13" s="121" t="n">
        <v>1</v>
      </c>
      <c r="H13" s="121" t="n">
        <v>2015</v>
      </c>
      <c r="I13" s="121" t="inlineStr">
        <is>
          <t>mobilecloudsecurity-15.tar.gz</t>
        </is>
      </c>
    </row>
    <row customHeight="1" ht="12.8" r="14" s="115">
      <c r="A14" s="121" t="inlineStr">
        <is>
          <t>-rw-rw-r--</t>
        </is>
      </c>
      <c r="B14" s="121" t="n">
        <v>1</v>
      </c>
      <c r="C14" s="121" t="inlineStr">
        <is>
          <t>barry</t>
        </is>
      </c>
      <c r="D14" s="121" t="inlineStr">
        <is>
          <t>barry</t>
        </is>
      </c>
      <c r="E14" s="121" t="n">
        <v>18826494</v>
      </c>
      <c r="F14" s="121" t="inlineStr">
        <is>
          <t>Nov</t>
        </is>
      </c>
      <c r="G14" s="121" t="n">
        <v>1</v>
      </c>
      <c r="H14" s="121" t="n">
        <v>2015</v>
      </c>
      <c r="I14" s="121" t="inlineStr">
        <is>
          <t>POSA-14.tar.gz</t>
        </is>
      </c>
    </row>
    <row customHeight="1" ht="12.8" r="15" s="115">
      <c r="A15" s="121" t="inlineStr">
        <is>
          <t>-rw-rw-r--</t>
        </is>
      </c>
      <c r="B15" s="121" t="n">
        <v>1</v>
      </c>
      <c r="C15" s="121" t="inlineStr">
        <is>
          <t>barry</t>
        </is>
      </c>
      <c r="D15" s="121" t="inlineStr">
        <is>
          <t>barry</t>
        </is>
      </c>
      <c r="E15" s="121" t="n">
        <v>318539</v>
      </c>
      <c r="F15" s="121" t="inlineStr">
        <is>
          <t>Nov</t>
        </is>
      </c>
      <c r="G15" s="121" t="n">
        <v>1</v>
      </c>
      <c r="H15" s="121" t="n">
        <v>2015</v>
      </c>
      <c r="I15" s="121" t="inlineStr">
        <is>
          <t>POSA-15a.tar.gz</t>
        </is>
      </c>
    </row>
    <row customHeight="1" ht="12.8" r="16" s="115">
      <c r="A16" s="121" t="inlineStr">
        <is>
          <t>-rw-rw-r--</t>
        </is>
      </c>
      <c r="B16" s="121" t="n">
        <v>1</v>
      </c>
      <c r="C16" s="121" t="inlineStr">
        <is>
          <t>barry</t>
        </is>
      </c>
      <c r="D16" s="121" t="inlineStr">
        <is>
          <t>barry</t>
        </is>
      </c>
      <c r="E16" s="121" t="n">
        <v>5880370</v>
      </c>
      <c r="F16" s="121" t="inlineStr">
        <is>
          <t>Nov</t>
        </is>
      </c>
      <c r="G16" s="121" t="n">
        <v>1</v>
      </c>
      <c r="H16" s="121" t="n">
        <v>2015</v>
      </c>
      <c r="I16" s="121" t="inlineStr">
        <is>
          <t>POSA-15.tar.gz</t>
        </is>
      </c>
    </row>
    <row customHeight="1" ht="12.8" r="17" s="115">
      <c r="A17" s="121" t="inlineStr">
        <is>
          <t>-rw-rw-r--</t>
        </is>
      </c>
      <c r="B17" s="121" t="n">
        <v>1</v>
      </c>
      <c r="C17" s="121" t="inlineStr">
        <is>
          <t>barry</t>
        </is>
      </c>
      <c r="D17" s="121" t="inlineStr">
        <is>
          <t>barry</t>
        </is>
      </c>
      <c r="E17" s="121" t="n">
        <v>63880223</v>
      </c>
      <c r="F17" s="121" t="inlineStr">
        <is>
          <t>Jul</t>
        </is>
      </c>
      <c r="G17" s="121" t="n">
        <v>15</v>
      </c>
      <c r="H17" s="121" t="n">
        <v>2015</v>
      </c>
      <c r="I17" s="121" t="inlineStr">
        <is>
          <t>POSA-P3A2-1_Video.20150715.tar.gz</t>
        </is>
      </c>
    </row>
    <row customHeight="1" ht="12.8" r="18" s="115">
      <c r="A18" s="121" t="inlineStr">
        <is>
          <t>-rw-rw-r--</t>
        </is>
      </c>
      <c r="B18" s="121" t="n">
        <v>1</v>
      </c>
      <c r="C18" s="121" t="inlineStr">
        <is>
          <t>barry</t>
        </is>
      </c>
      <c r="D18" s="121" t="inlineStr">
        <is>
          <t>barry</t>
        </is>
      </c>
      <c r="E18" s="121" t="n">
        <v>57778873</v>
      </c>
      <c r="F18" s="121" t="inlineStr">
        <is>
          <t>Nov</t>
        </is>
      </c>
      <c r="G18" s="121" t="n">
        <v>1</v>
      </c>
      <c r="H18" s="121" t="n">
        <v>2015</v>
      </c>
      <c r="I18" s="121" t="inlineStr">
        <is>
          <t>POSA-P3A2-1_Video.tar.gz</t>
        </is>
      </c>
    </row>
    <row customHeight="1" ht="12.8" r="19" s="115">
      <c r="A19" s="121" t="inlineStr">
        <is>
          <t>-rw-rw-r--</t>
        </is>
      </c>
      <c r="B19" s="121" t="n">
        <v>1</v>
      </c>
      <c r="C19" s="121" t="inlineStr">
        <is>
          <t>barry</t>
        </is>
      </c>
      <c r="D19" s="121" t="inlineStr">
        <is>
          <t>barry</t>
        </is>
      </c>
      <c r="E19" s="121" t="n">
        <v>276</v>
      </c>
      <c r="F19" s="121" t="inlineStr">
        <is>
          <t>Nov</t>
        </is>
      </c>
      <c r="G19" s="121" t="n">
        <v>1</v>
      </c>
      <c r="H19" s="121" t="n">
        <v>2015</v>
      </c>
      <c r="I19" s="121" t="inlineStr">
        <is>
          <t>POSA-P3A3_UpDownVideo.tar.gz</t>
        </is>
      </c>
    </row>
    <row customHeight="1" ht="12.8" r="20" s="115">
      <c r="A20" s="121" t="inlineStr">
        <is>
          <t>-rw-rw-r--</t>
        </is>
      </c>
      <c r="B20" s="121" t="n">
        <v>1</v>
      </c>
      <c r="C20" s="121" t="inlineStr">
        <is>
          <t>barry</t>
        </is>
      </c>
      <c r="D20" s="121" t="inlineStr">
        <is>
          <t>barry</t>
        </is>
      </c>
      <c r="E20" s="121" t="n">
        <v>3141926</v>
      </c>
      <c r="F20" s="121" t="inlineStr">
        <is>
          <t>Jul</t>
        </is>
      </c>
      <c r="G20" s="121" t="n">
        <v>12</v>
      </c>
      <c r="H20" s="121" t="n">
        <v>2015</v>
      </c>
      <c r="I20" s="121" t="inlineStr">
        <is>
          <t>POSA-P3A3_VideoClient.20150712.tar.gz</t>
        </is>
      </c>
    </row>
    <row customHeight="1" ht="12.8" r="21" s="115">
      <c r="A21" s="121" t="inlineStr">
        <is>
          <t>-rw-rw-r--</t>
        </is>
      </c>
      <c r="B21" s="121" t="n">
        <v>1</v>
      </c>
      <c r="C21" s="121" t="inlineStr">
        <is>
          <t>barry</t>
        </is>
      </c>
      <c r="D21" s="121" t="inlineStr">
        <is>
          <t>barry</t>
        </is>
      </c>
      <c r="E21" s="121" t="n">
        <v>15617851</v>
      </c>
      <c r="F21" s="121" t="inlineStr">
        <is>
          <t>Nov</t>
        </is>
      </c>
      <c r="G21" s="121" t="n">
        <v>1</v>
      </c>
      <c r="H21" s="121" t="n">
        <v>2015</v>
      </c>
      <c r="I21" s="121" t="inlineStr">
        <is>
          <t>POSA-P3A3_VideoClient.tar.gz</t>
        </is>
      </c>
    </row>
    <row customHeight="1" ht="12.8" r="22" s="115">
      <c r="A22" s="121" t="inlineStr">
        <is>
          <t>-rw-rw-r--</t>
        </is>
      </c>
      <c r="B22" s="121" t="n">
        <v>1</v>
      </c>
      <c r="C22" s="121" t="inlineStr">
        <is>
          <t>barry</t>
        </is>
      </c>
      <c r="D22" s="121" t="inlineStr">
        <is>
          <t>barry</t>
        </is>
      </c>
      <c r="E22" s="121" t="n">
        <v>339820787</v>
      </c>
      <c r="F22" s="121" t="inlineStr">
        <is>
          <t>Nov</t>
        </is>
      </c>
      <c r="G22" s="121" t="n">
        <v>1</v>
      </c>
      <c r="H22" s="121" t="n">
        <v>2015</v>
      </c>
      <c r="I22" s="121" t="inlineStr">
        <is>
          <t>POSA-P3A3_VideoServer.tar.gz</t>
        </is>
      </c>
    </row>
    <row customHeight="1" ht="12.8" r="23" s="115">
      <c r="A23" s="121" t="inlineStr">
        <is>
          <t>-rw-rw-r--</t>
        </is>
      </c>
      <c r="B23" s="121" t="n">
        <v>1</v>
      </c>
      <c r="C23" s="121" t="inlineStr">
        <is>
          <t>barry</t>
        </is>
      </c>
      <c r="D23" s="121" t="inlineStr">
        <is>
          <t>barry</t>
        </is>
      </c>
      <c r="E23" s="121" t="n">
        <v>348958854</v>
      </c>
      <c r="F23" s="121" t="inlineStr">
        <is>
          <t>Nov</t>
        </is>
      </c>
      <c r="G23" s="121" t="n">
        <v>1</v>
      </c>
      <c r="H23" s="121" t="n">
        <v>2015</v>
      </c>
      <c r="I23" s="121" t="inlineStr">
        <is>
          <t>POSA-P4A2b_VideoServer.tar.gz</t>
        </is>
      </c>
    </row>
    <row customHeight="1" ht="12.8" r="24" s="115">
      <c r="A24" s="121" t="inlineStr">
        <is>
          <t>-rw-rw-r--</t>
        </is>
      </c>
      <c r="B24" s="121" t="n">
        <v>1</v>
      </c>
      <c r="C24" s="121" t="inlineStr">
        <is>
          <t>barry</t>
        </is>
      </c>
      <c r="D24" s="121" t="inlineStr">
        <is>
          <t>barry</t>
        </is>
      </c>
      <c r="E24" s="121" t="n">
        <v>32842815</v>
      </c>
      <c r="F24" s="121" t="inlineStr">
        <is>
          <t>Nov</t>
        </is>
      </c>
      <c r="G24" s="121" t="n">
        <v>1</v>
      </c>
      <c r="H24" s="121" t="n">
        <v>2015</v>
      </c>
      <c r="I24" s="121" t="inlineStr">
        <is>
          <t>POSA-P4A3b_VideoClient.tar.gz</t>
        </is>
      </c>
    </row>
    <row customHeight="1" ht="12.8" r="25" s="115">
      <c r="A25" s="121" t="inlineStr">
        <is>
          <t>-rw-rw-r--</t>
        </is>
      </c>
      <c r="B25" s="121" t="n">
        <v>1</v>
      </c>
      <c r="C25" s="121" t="inlineStr">
        <is>
          <t>barry</t>
        </is>
      </c>
      <c r="D25" s="121" t="inlineStr">
        <is>
          <t>barry</t>
        </is>
      </c>
      <c r="E25" s="121" t="n">
        <v>715</v>
      </c>
      <c r="F25" s="121" t="inlineStr">
        <is>
          <t>Nov</t>
        </is>
      </c>
      <c r="G25" s="121" t="n">
        <v>1</v>
      </c>
      <c r="H25" s="121" t="n">
        <v>2015</v>
      </c>
      <c r="I25" s="121" t="inlineStr">
        <is>
          <t>ragdoll.tar.gz</t>
        </is>
      </c>
    </row>
    <row customHeight="1" ht="12.8" r="26" s="115">
      <c r="A26" s="121" t="inlineStr">
        <is>
          <t>-rw-rw-r--</t>
        </is>
      </c>
      <c r="B26" s="121" t="n">
        <v>1</v>
      </c>
      <c r="C26" s="121" t="inlineStr">
        <is>
          <t>barry</t>
        </is>
      </c>
      <c r="D26" s="121" t="inlineStr">
        <is>
          <t>barry</t>
        </is>
      </c>
      <c r="E26" s="121" t="n">
        <v>8619264</v>
      </c>
      <c r="F26" s="121" t="inlineStr">
        <is>
          <t>Aug</t>
        </is>
      </c>
      <c r="G26" s="121" t="n">
        <v>24</v>
      </c>
      <c r="H26" s="121" t="n">
        <v>2015</v>
      </c>
      <c r="I26" s="121" t="inlineStr">
        <is>
          <t>VideoUploadClient.20150824.tar.gz</t>
        </is>
      </c>
    </row>
    <row customHeight="1" ht="12.8" r="27" s="115">
      <c r="A27" s="121" t="inlineStr">
        <is>
          <t>-rw-rw-r--</t>
        </is>
      </c>
      <c r="B27" s="121" t="n">
        <v>1</v>
      </c>
      <c r="C27" s="121" t="inlineStr">
        <is>
          <t>barry</t>
        </is>
      </c>
      <c r="D27" s="121" t="inlineStr">
        <is>
          <t>barry</t>
        </is>
      </c>
      <c r="E27" s="121" t="n">
        <v>8615898</v>
      </c>
      <c r="F27" s="121" t="inlineStr">
        <is>
          <t>Aug</t>
        </is>
      </c>
      <c r="G27" s="121" t="n">
        <v>25</v>
      </c>
      <c r="H27" s="121" t="n">
        <v>2015</v>
      </c>
      <c r="I27" s="121" t="inlineStr">
        <is>
          <t>VideoUploadClient_persisted.2015.0825.tar.gz</t>
        </is>
      </c>
    </row>
    <row customHeight="1" ht="12.8" r="28" s="115">
      <c r="A28" s="121" t="inlineStr">
        <is>
          <t>-rw-rw-r--</t>
        </is>
      </c>
      <c r="B28" s="121" t="n">
        <v>1</v>
      </c>
      <c r="C28" s="121" t="inlineStr">
        <is>
          <t>barry</t>
        </is>
      </c>
      <c r="D28" s="121" t="inlineStr">
        <is>
          <t>barry</t>
        </is>
      </c>
      <c r="E28" s="121" t="n">
        <v>2003</v>
      </c>
      <c r="F28" s="121" t="inlineStr">
        <is>
          <t>Nov</t>
        </is>
      </c>
      <c r="G28" s="121" t="n">
        <v>1</v>
      </c>
      <c r="H28" s="121" t="n">
        <v>2015</v>
      </c>
      <c r="I28" s="121" t="inlineStr">
        <is>
          <t>WebProjects.tar.gz</t>
        </is>
      </c>
    </row>
    <row customHeight="1" ht="12.8" r="29" s="115">
      <c r="A29" s="121" t="inlineStr">
        <is>
          <t>(base)</t>
        </is>
      </c>
      <c r="B29" s="121" t="inlineStr">
        <is>
          <t>barry@caladan-2004:/media/barry/GitBackup$</t>
        </is>
      </c>
    </row>
    <row customHeight="1" ht="12.8" r="30" s="115">
      <c r="A30" s="121" t="inlineStr">
        <is>
          <t>du</t>
        </is>
      </c>
      <c r="B30" s="121" t="inlineStr">
        <is>
          <t>-sh</t>
        </is>
      </c>
      <c r="C30" s="121" t="inlineStr">
        <is>
          <t>.</t>
        </is>
      </c>
      <c r="G30" s="121" t="inlineStr">
        <is>
          <t>2.1G	.</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12.xml><?xml version="1.0" encoding="utf-8"?>
<worksheet xmlns="http://schemas.openxmlformats.org/spreadsheetml/2006/main">
  <sheetPr filterMode="0">
    <outlinePr summaryBelow="1" summaryRight="1"/>
    <pageSetUpPr fitToPage="0"/>
  </sheetPr>
  <dimension ref="A1:I7"/>
  <sheetViews>
    <sheetView colorId="64" defaultGridColor="1" rightToLeft="0" showFormulas="0" showGridLines="1" showOutlineSymbols="1" showRowColHeaders="1" showZeros="1" tabSelected="0" topLeftCell="A1" view="normal" workbookViewId="0" zoomScale="120" zoomScaleNormal="120" zoomScalePageLayoutView="100">
      <selection activeCell="I1" activeCellId="0" pane="topLeft" sqref="I1"/>
    </sheetView>
  </sheetViews>
  <sheetFormatPr baseColWidth="8" defaultColWidth="11.89453125" defaultRowHeight="12.8" outlineLevelRow="0" zeroHeight="0"/>
  <cols>
    <col customWidth="1" max="2" min="2" style="121" width="37.3"/>
  </cols>
  <sheetData>
    <row customHeight="1" ht="12.8" r="1" s="115">
      <c r="A1" s="121" t="inlineStr">
        <is>
          <t>(base)</t>
        </is>
      </c>
      <c r="B1" s="121" t="inlineStr">
        <is>
          <t>barry@caladan-2004:/media/barry/Backups$</t>
        </is>
      </c>
      <c r="I1" s="121" t="inlineStr">
        <is>
          <t>ll</t>
        </is>
      </c>
    </row>
    <row customHeight="1" ht="12.8" r="2" s="115">
      <c r="A2" s="121" t="inlineStr">
        <is>
          <t>total</t>
        </is>
      </c>
      <c r="B2" s="121" t="n">
        <v>1269904</v>
      </c>
    </row>
    <row customHeight="1" ht="12.8" r="3" s="115">
      <c r="A3" s="121" t="inlineStr">
        <is>
          <t>drwxrwxrwx</t>
        </is>
      </c>
      <c r="B3" s="121" t="n">
        <v>1</v>
      </c>
      <c r="C3" s="121" t="inlineStr">
        <is>
          <t>barry</t>
        </is>
      </c>
      <c r="D3" s="121" t="inlineStr">
        <is>
          <t>barry</t>
        </is>
      </c>
      <c r="E3" s="121" t="n">
        <v>20480</v>
      </c>
      <c r="F3" s="121" t="inlineStr">
        <is>
          <t>Nov</t>
        </is>
      </c>
      <c r="G3" s="121" t="n">
        <v>11</v>
      </c>
      <c r="H3" s="121" t="n">
        <v>2019</v>
      </c>
      <c r="I3" s="121" t="inlineStr">
        <is>
          <t>./</t>
        </is>
      </c>
    </row>
    <row customHeight="1" ht="12.8" r="4" s="115">
      <c r="A4" s="121" t="inlineStr">
        <is>
          <t>drwxr-x---+</t>
        </is>
      </c>
      <c r="B4" s="121" t="n">
        <v>3</v>
      </c>
      <c r="C4" s="121" t="inlineStr">
        <is>
          <t>root</t>
        </is>
      </c>
      <c r="D4" s="121" t="inlineStr">
        <is>
          <t>root</t>
        </is>
      </c>
      <c r="E4" s="121" t="n">
        <v>4096</v>
      </c>
      <c r="F4" s="121" t="inlineStr">
        <is>
          <t>May</t>
        </is>
      </c>
      <c r="G4" s="121" t="n">
        <v>21</v>
      </c>
      <c r="H4" s="211" t="n">
        <v>0.4583333333333333</v>
      </c>
      <c r="I4" s="121" t="inlineStr">
        <is>
          <t>../</t>
        </is>
      </c>
    </row>
    <row customHeight="1" ht="12.8" r="5" s="115">
      <c r="A5" s="121" t="inlineStr">
        <is>
          <t>-rwxrwxrwx</t>
        </is>
      </c>
      <c r="B5" s="121" t="n">
        <v>1</v>
      </c>
      <c r="C5" s="121" t="inlineStr">
        <is>
          <t>barry</t>
        </is>
      </c>
      <c r="D5" s="121" t="inlineStr">
        <is>
          <t>barry</t>
        </is>
      </c>
      <c r="E5" s="121" t="n">
        <v>1300400237</v>
      </c>
      <c r="F5" s="121" t="inlineStr">
        <is>
          <t>Nov</t>
        </is>
      </c>
      <c r="G5" s="121" t="n">
        <v>11</v>
      </c>
      <c r="H5" s="121" t="n">
        <v>2019</v>
      </c>
      <c r="I5" s="121" t="inlineStr">
        <is>
          <t>Financials.tgz*</t>
        </is>
      </c>
    </row>
    <row customHeight="1" ht="12.8" r="6" s="115">
      <c r="A6" s="121" t="inlineStr">
        <is>
          <t>(base)</t>
        </is>
      </c>
      <c r="B6" s="121" t="inlineStr">
        <is>
          <t>barry@caladan-2004:/media/barry/Backups$</t>
        </is>
      </c>
    </row>
    <row customHeight="1" ht="12.8" r="7" s="115">
      <c r="A7" s="121" t="inlineStr">
        <is>
          <t>du</t>
        </is>
      </c>
      <c r="B7" s="121" t="inlineStr">
        <is>
          <t>-sh</t>
        </is>
      </c>
      <c r="C7" s="121" t="inlineStr">
        <is>
          <t>.</t>
        </is>
      </c>
      <c r="G7" s="121" t="inlineStr">
        <is>
          <t>1.3G	.</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13.xml><?xml version="1.0" encoding="utf-8"?>
<worksheet xmlns="http://schemas.openxmlformats.org/spreadsheetml/2006/main">
  <sheetPr filterMode="0">
    <outlinePr summaryBelow="1" summaryRight="1"/>
    <pageSetUpPr fitToPage="0"/>
  </sheetPr>
  <dimension ref="A1:I32"/>
  <sheetViews>
    <sheetView colorId="64" defaultGridColor="1" rightToLeft="0" showFormulas="0" showGridLines="1" showOutlineSymbols="1" showRowColHeaders="1" showZeros="1" tabSelected="0" topLeftCell="A1" view="normal" workbookViewId="0" zoomScale="120" zoomScaleNormal="120" zoomScalePageLayoutView="100">
      <selection activeCell="I1" activeCellId="0" pane="topLeft" sqref="I1"/>
    </sheetView>
  </sheetViews>
  <sheetFormatPr baseColWidth="8" defaultColWidth="11.89453125" defaultRowHeight="12.8" outlineLevelRow="0" zeroHeight="0"/>
  <sheetData>
    <row customHeight="1" ht="12.8" r="1" s="115">
      <c r="A1" s="121" t="inlineStr">
        <is>
          <t>(base)</t>
        </is>
      </c>
      <c r="B1" s="121" t="inlineStr">
        <is>
          <t>barry@caladan-2004:/media/barry/VidBackup$</t>
        </is>
      </c>
      <c r="I1" s="121" t="inlineStr">
        <is>
          <t>ll</t>
        </is>
      </c>
    </row>
    <row customHeight="1" ht="12.8" r="2" s="115">
      <c r="A2" s="121" t="inlineStr">
        <is>
          <t>total</t>
        </is>
      </c>
      <c r="B2" s="121" t="n">
        <v>103489584</v>
      </c>
    </row>
    <row customHeight="1" ht="12.8" r="3" s="115">
      <c r="A3" s="121" t="inlineStr">
        <is>
          <t>drwxrwxrwx</t>
        </is>
      </c>
      <c r="B3" s="121" t="n">
        <v>4</v>
      </c>
      <c r="C3" s="121" t="inlineStr">
        <is>
          <t>root</t>
        </is>
      </c>
      <c r="D3" s="121" t="inlineStr">
        <is>
          <t>root</t>
        </is>
      </c>
      <c r="E3" s="121" t="n">
        <v>4096</v>
      </c>
      <c r="F3" s="121" t="inlineStr">
        <is>
          <t>Apr</t>
        </is>
      </c>
      <c r="G3" s="121" t="n">
        <v>14</v>
      </c>
      <c r="H3" s="121" t="n">
        <v>2016</v>
      </c>
      <c r="I3" s="121" t="inlineStr">
        <is>
          <t>./</t>
        </is>
      </c>
    </row>
    <row customHeight="1" ht="12.8" r="4" s="115">
      <c r="A4" s="121" t="inlineStr">
        <is>
          <t>drwxr-x---+</t>
        </is>
      </c>
      <c r="B4" s="121" t="n">
        <v>3</v>
      </c>
      <c r="C4" s="121" t="inlineStr">
        <is>
          <t>root</t>
        </is>
      </c>
      <c r="D4" s="121" t="inlineStr">
        <is>
          <t>root</t>
        </is>
      </c>
      <c r="E4" s="121" t="n">
        <v>4096</v>
      </c>
      <c r="F4" s="121" t="inlineStr">
        <is>
          <t>May</t>
        </is>
      </c>
      <c r="G4" s="121" t="n">
        <v>21</v>
      </c>
      <c r="H4" s="211" t="n">
        <v>0.4604166666666666</v>
      </c>
      <c r="I4" s="121" t="inlineStr">
        <is>
          <t>../</t>
        </is>
      </c>
    </row>
    <row customHeight="1" ht="12.8" r="5" s="115">
      <c r="A5" s="121" t="inlineStr">
        <is>
          <t>-rw-rw-r--</t>
        </is>
      </c>
      <c r="B5" s="121" t="n">
        <v>1</v>
      </c>
      <c r="C5" s="121" t="inlineStr">
        <is>
          <t>barry</t>
        </is>
      </c>
      <c r="D5" s="121" t="inlineStr">
        <is>
          <t>barry</t>
        </is>
      </c>
      <c r="E5" s="121" t="n">
        <v>5782905653</v>
      </c>
      <c r="F5" s="121" t="inlineStr">
        <is>
          <t>Nov</t>
        </is>
      </c>
      <c r="G5" s="121" t="n">
        <v>1</v>
      </c>
      <c r="H5" s="121" t="n">
        <v>2015</v>
      </c>
      <c r="I5" s="121" t="inlineStr">
        <is>
          <t>10-2000Summer.tar.gz</t>
        </is>
      </c>
    </row>
    <row customHeight="1" ht="12.8" r="6" s="115">
      <c r="A6" s="121" t="inlineStr">
        <is>
          <t>-rw-rw-r--</t>
        </is>
      </c>
      <c r="B6" s="121" t="n">
        <v>1</v>
      </c>
      <c r="C6" s="121" t="inlineStr">
        <is>
          <t>barry</t>
        </is>
      </c>
      <c r="D6" s="121" t="inlineStr">
        <is>
          <t>barry</t>
        </is>
      </c>
      <c r="E6" s="121" t="n">
        <v>5785937640</v>
      </c>
      <c r="F6" s="121" t="inlineStr">
        <is>
          <t>Nov</t>
        </is>
      </c>
      <c r="G6" s="121" t="n">
        <v>1</v>
      </c>
      <c r="H6" s="121" t="n">
        <v>2015</v>
      </c>
      <c r="I6" s="121" t="inlineStr">
        <is>
          <t>11-1999XMAS.tar.gz</t>
        </is>
      </c>
    </row>
    <row customHeight="1" ht="12.8" r="7" s="115">
      <c r="A7" s="121" t="inlineStr">
        <is>
          <t>-rw-rw-r--</t>
        </is>
      </c>
      <c r="B7" s="121" t="n">
        <v>1</v>
      </c>
      <c r="C7" s="121" t="inlineStr">
        <is>
          <t>barry</t>
        </is>
      </c>
      <c r="D7" s="121" t="inlineStr">
        <is>
          <t>barry</t>
        </is>
      </c>
      <c r="E7" s="121" t="n">
        <v>4324112754</v>
      </c>
      <c r="F7" s="121" t="inlineStr">
        <is>
          <t>Nov</t>
        </is>
      </c>
      <c r="G7" s="121" t="n">
        <v>1</v>
      </c>
      <c r="H7" s="121" t="n">
        <v>2015</v>
      </c>
      <c r="I7" s="121" t="inlineStr">
        <is>
          <t>12-2001Fall.tar.gz</t>
        </is>
      </c>
    </row>
    <row customHeight="1" ht="12.8" r="8" s="115">
      <c r="A8" s="121" t="inlineStr">
        <is>
          <t>-rw-rw-r--</t>
        </is>
      </c>
      <c r="B8" s="121" t="n">
        <v>1</v>
      </c>
      <c r="C8" s="121" t="inlineStr">
        <is>
          <t>barry</t>
        </is>
      </c>
      <c r="D8" s="121" t="inlineStr">
        <is>
          <t>barry</t>
        </is>
      </c>
      <c r="E8" s="121" t="n">
        <v>5519785576</v>
      </c>
      <c r="F8" s="121" t="inlineStr">
        <is>
          <t>Nov</t>
        </is>
      </c>
      <c r="G8" s="121" t="n">
        <v>1</v>
      </c>
      <c r="H8" s="121" t="n">
        <v>2015</v>
      </c>
      <c r="I8" s="121" t="inlineStr">
        <is>
          <t>13-1999MikeBlooper.tar.gz</t>
        </is>
      </c>
    </row>
    <row customHeight="1" ht="12.8" r="9" s="115">
      <c r="A9" s="121" t="inlineStr">
        <is>
          <t>-rw-rw-r--</t>
        </is>
      </c>
      <c r="B9" s="121" t="n">
        <v>1</v>
      </c>
      <c r="C9" s="121" t="inlineStr">
        <is>
          <t>barry</t>
        </is>
      </c>
      <c r="D9" s="121" t="inlineStr">
        <is>
          <t>barry</t>
        </is>
      </c>
      <c r="E9" s="121" t="n">
        <v>5847130204</v>
      </c>
      <c r="F9" s="121" t="inlineStr">
        <is>
          <t>Nov</t>
        </is>
      </c>
      <c r="G9" s="121" t="n">
        <v>1</v>
      </c>
      <c r="H9" s="121" t="n">
        <v>2015</v>
      </c>
      <c r="I9" s="121" t="inlineStr">
        <is>
          <t>1-Special.tar.gz</t>
        </is>
      </c>
    </row>
    <row customHeight="1" ht="12.8" r="10" s="115">
      <c r="A10" s="121" t="inlineStr">
        <is>
          <t>-rw-rw-r--</t>
        </is>
      </c>
      <c r="B10" s="121" t="n">
        <v>1</v>
      </c>
      <c r="C10" s="121" t="inlineStr">
        <is>
          <t>barry</t>
        </is>
      </c>
      <c r="D10" s="121" t="inlineStr">
        <is>
          <t>barry</t>
        </is>
      </c>
      <c r="E10" s="121" t="n">
        <v>5791025843</v>
      </c>
      <c r="F10" s="121" t="inlineStr">
        <is>
          <t>Nov</t>
        </is>
      </c>
      <c r="G10" s="121" t="n">
        <v>1</v>
      </c>
      <c r="H10" s="121" t="n">
        <v>2015</v>
      </c>
      <c r="I10" s="121" t="inlineStr">
        <is>
          <t>21-9495Hockey.tar.gz</t>
        </is>
      </c>
    </row>
    <row customHeight="1" ht="12.8" r="11" s="115">
      <c r="A11" s="121" t="inlineStr">
        <is>
          <t>-rw-rw-r--</t>
        </is>
      </c>
      <c r="B11" s="121" t="n">
        <v>1</v>
      </c>
      <c r="C11" s="121" t="inlineStr">
        <is>
          <t>barry</t>
        </is>
      </c>
      <c r="D11" s="121" t="inlineStr">
        <is>
          <t>barry</t>
        </is>
      </c>
      <c r="E11" s="121" t="n">
        <v>5747408132</v>
      </c>
      <c r="F11" s="121" t="inlineStr">
        <is>
          <t>Nov</t>
        </is>
      </c>
      <c r="G11" s="121" t="n">
        <v>1</v>
      </c>
      <c r="H11" s="121" t="n">
        <v>2015</v>
      </c>
      <c r="I11" s="121" t="inlineStr">
        <is>
          <t>21-9697Hockey.tar.gz</t>
        </is>
      </c>
    </row>
    <row customHeight="1" ht="12.8" r="12" s="115">
      <c r="A12" s="121" t="inlineStr">
        <is>
          <t>-rw-rw-r--</t>
        </is>
      </c>
      <c r="B12" s="121" t="n">
        <v>1</v>
      </c>
      <c r="C12" s="121" t="inlineStr">
        <is>
          <t>barry</t>
        </is>
      </c>
      <c r="D12" s="121" t="inlineStr">
        <is>
          <t>barry</t>
        </is>
      </c>
      <c r="E12" s="121" t="n">
        <v>493163077</v>
      </c>
      <c r="F12" s="121" t="inlineStr">
        <is>
          <t>Nov</t>
        </is>
      </c>
      <c r="G12" s="121" t="n">
        <v>1</v>
      </c>
      <c r="H12" s="121" t="n">
        <v>2015</v>
      </c>
      <c r="I12" s="121" t="inlineStr">
        <is>
          <t>2-1994.tar.gz</t>
        </is>
      </c>
    </row>
    <row customHeight="1" ht="12.8" r="13" s="115">
      <c r="A13" s="121" t="inlineStr">
        <is>
          <t>-rw-rw-r--</t>
        </is>
      </c>
      <c r="B13" s="121" t="n">
        <v>1</v>
      </c>
      <c r="C13" s="121" t="inlineStr">
        <is>
          <t>barry</t>
        </is>
      </c>
      <c r="D13" s="121" t="inlineStr">
        <is>
          <t>barry</t>
        </is>
      </c>
      <c r="E13" s="121" t="n">
        <v>5307310454</v>
      </c>
      <c r="F13" s="121" t="inlineStr">
        <is>
          <t>Nov</t>
        </is>
      </c>
      <c r="G13" s="121" t="n">
        <v>1</v>
      </c>
      <c r="H13" s="121" t="n">
        <v>2015</v>
      </c>
      <c r="I13" s="121" t="inlineStr">
        <is>
          <t>22-95Hockey.tar.gz</t>
        </is>
      </c>
    </row>
    <row customHeight="1" ht="12.8" r="14" s="115">
      <c r="A14" s="121" t="inlineStr">
        <is>
          <t>-rw-rw-r--</t>
        </is>
      </c>
      <c r="B14" s="121" t="n">
        <v>1</v>
      </c>
      <c r="C14" s="121" t="inlineStr">
        <is>
          <t>barry</t>
        </is>
      </c>
      <c r="D14" s="121" t="inlineStr">
        <is>
          <t>barry</t>
        </is>
      </c>
      <c r="E14" s="121" t="n">
        <v>5691361735</v>
      </c>
      <c r="F14" s="121" t="inlineStr">
        <is>
          <t>Nov</t>
        </is>
      </c>
      <c r="G14" s="121" t="n">
        <v>1</v>
      </c>
      <c r="H14" s="121" t="n">
        <v>2015</v>
      </c>
      <c r="I14" s="121" t="inlineStr">
        <is>
          <t>23-9596Hockey.tar.gz</t>
        </is>
      </c>
    </row>
    <row customHeight="1" ht="12.8" r="15" s="115">
      <c r="A15" s="121" t="inlineStr">
        <is>
          <t>-rw-rw-r--</t>
        </is>
      </c>
      <c r="B15" s="121" t="n">
        <v>1</v>
      </c>
      <c r="C15" s="121" t="inlineStr">
        <is>
          <t>barry</t>
        </is>
      </c>
      <c r="D15" s="121" t="inlineStr">
        <is>
          <t>barry</t>
        </is>
      </c>
      <c r="E15" s="121" t="n">
        <v>5476569264</v>
      </c>
      <c r="F15" s="121" t="inlineStr">
        <is>
          <t>Nov</t>
        </is>
      </c>
      <c r="G15" s="121" t="n">
        <v>1</v>
      </c>
      <c r="H15" s="121" t="n">
        <v>2015</v>
      </c>
      <c r="I15" s="121" t="inlineStr">
        <is>
          <t>3-1994June.tar.gz</t>
        </is>
      </c>
    </row>
    <row customHeight="1" ht="12.8" r="16" s="115">
      <c r="A16" s="121" t="inlineStr">
        <is>
          <t>-rw-rw-r--</t>
        </is>
      </c>
      <c r="B16" s="121" t="n">
        <v>1</v>
      </c>
      <c r="C16" s="121" t="inlineStr">
        <is>
          <t>barry</t>
        </is>
      </c>
      <c r="D16" s="121" t="inlineStr">
        <is>
          <t>barry</t>
        </is>
      </c>
      <c r="E16" s="121" t="n">
        <v>5999968858</v>
      </c>
      <c r="F16" s="121" t="inlineStr">
        <is>
          <t>Nov</t>
        </is>
      </c>
      <c r="G16" s="121" t="n">
        <v>1</v>
      </c>
      <c r="H16" s="121" t="n">
        <v>2015</v>
      </c>
      <c r="I16" s="121" t="inlineStr">
        <is>
          <t>4-1994Summer.tar.gz</t>
        </is>
      </c>
    </row>
    <row customHeight="1" ht="12.8" r="17" s="115">
      <c r="A17" s="121" t="inlineStr">
        <is>
          <t>-rw-rw-r--</t>
        </is>
      </c>
      <c r="B17" s="121" t="n">
        <v>1</v>
      </c>
      <c r="C17" s="121" t="inlineStr">
        <is>
          <t>barry</t>
        </is>
      </c>
      <c r="D17" s="121" t="inlineStr">
        <is>
          <t>barry</t>
        </is>
      </c>
      <c r="E17" s="121" t="n">
        <v>5633481349</v>
      </c>
      <c r="F17" s="121" t="inlineStr">
        <is>
          <t>Nov</t>
        </is>
      </c>
      <c r="G17" s="121" t="n">
        <v>1</v>
      </c>
      <c r="H17" s="121" t="n">
        <v>2015</v>
      </c>
      <c r="I17" s="121" t="inlineStr">
        <is>
          <t>5-1994XMAS.tar.gz</t>
        </is>
      </c>
    </row>
    <row customHeight="1" ht="12.8" r="18" s="115">
      <c r="A18" s="121" t="inlineStr">
        <is>
          <t>-rw-rw-r--</t>
        </is>
      </c>
      <c r="B18" s="121" t="n">
        <v>1</v>
      </c>
      <c r="C18" s="121" t="inlineStr">
        <is>
          <t>barry</t>
        </is>
      </c>
      <c r="D18" s="121" t="inlineStr">
        <is>
          <t>barry</t>
        </is>
      </c>
      <c r="E18" s="121" t="n">
        <v>5791774670</v>
      </c>
      <c r="F18" s="121" t="inlineStr">
        <is>
          <t>Nov</t>
        </is>
      </c>
      <c r="G18" s="121" t="n">
        <v>1</v>
      </c>
      <c r="H18" s="121" t="n">
        <v>2015</v>
      </c>
      <c r="I18" s="121" t="inlineStr">
        <is>
          <t>6-1995June.tar.gz</t>
        </is>
      </c>
    </row>
    <row customHeight="1" ht="12.8" r="19" s="115">
      <c r="A19" s="121" t="inlineStr">
        <is>
          <t>-rw-rw-r--</t>
        </is>
      </c>
      <c r="B19" s="121" t="n">
        <v>1</v>
      </c>
      <c r="C19" s="121" t="inlineStr">
        <is>
          <t>barry</t>
        </is>
      </c>
      <c r="D19" s="121" t="inlineStr">
        <is>
          <t>barry</t>
        </is>
      </c>
      <c r="E19" s="121" t="n">
        <v>5789353562</v>
      </c>
      <c r="F19" s="121" t="inlineStr">
        <is>
          <t>Nov</t>
        </is>
      </c>
      <c r="G19" s="121" t="n">
        <v>1</v>
      </c>
      <c r="H19" s="121" t="n">
        <v>2015</v>
      </c>
      <c r="I19" s="121" t="inlineStr">
        <is>
          <t>7-1996Spring.tar.gz</t>
        </is>
      </c>
    </row>
    <row customHeight="1" ht="12.8" r="20" s="115">
      <c r="A20" s="121" t="inlineStr">
        <is>
          <t>-rw-rw-r--</t>
        </is>
      </c>
      <c r="B20" s="121" t="n">
        <v>1</v>
      </c>
      <c r="C20" s="121" t="inlineStr">
        <is>
          <t>barry</t>
        </is>
      </c>
      <c r="D20" s="121" t="inlineStr">
        <is>
          <t>barry</t>
        </is>
      </c>
      <c r="E20" s="121" t="n">
        <v>5294319898</v>
      </c>
      <c r="F20" s="121" t="inlineStr">
        <is>
          <t>Nov</t>
        </is>
      </c>
      <c r="G20" s="121" t="n">
        <v>1</v>
      </c>
      <c r="H20" s="121" t="n">
        <v>2015</v>
      </c>
      <c r="I20" s="121" t="inlineStr">
        <is>
          <t>8-1996XMAS.tar.gz</t>
        </is>
      </c>
    </row>
    <row customHeight="1" ht="12.8" r="21" s="115">
      <c r="A21" s="121" t="inlineStr">
        <is>
          <t>-rw-------</t>
        </is>
      </c>
      <c r="B21" s="121" t="n">
        <v>1</v>
      </c>
      <c r="C21" s="121" t="inlineStr">
        <is>
          <t>barry</t>
        </is>
      </c>
      <c r="D21" s="121" t="inlineStr">
        <is>
          <t>barry</t>
        </is>
      </c>
      <c r="E21" s="121" t="n">
        <v>17723</v>
      </c>
      <c r="F21" s="121" t="inlineStr">
        <is>
          <t>Sep</t>
        </is>
      </c>
      <c r="G21" s="121" t="n">
        <v>9</v>
      </c>
      <c r="H21" s="121" t="n">
        <v>2012</v>
      </c>
      <c r="I21" s="121" t="inlineStr">
        <is>
          <t>8MTapeList.ods</t>
        </is>
      </c>
    </row>
    <row customHeight="1" ht="12.8" r="22" s="115">
      <c r="A22" s="121" t="inlineStr">
        <is>
          <t>-rw-rw-r--</t>
        </is>
      </c>
      <c r="B22" s="121" t="n">
        <v>1</v>
      </c>
      <c r="C22" s="121" t="inlineStr">
        <is>
          <t>barry</t>
        </is>
      </c>
      <c r="D22" s="121" t="inlineStr">
        <is>
          <t>barry</t>
        </is>
      </c>
      <c r="E22" s="121" t="n">
        <v>16008</v>
      </c>
      <c r="F22" s="121" t="inlineStr">
        <is>
          <t>Nov</t>
        </is>
      </c>
      <c r="G22" s="121" t="n">
        <v>1</v>
      </c>
      <c r="H22" s="121" t="n">
        <v>2015</v>
      </c>
      <c r="I22" s="121" t="inlineStr">
        <is>
          <t>8MTapeList.tar.gz</t>
        </is>
      </c>
    </row>
    <row customHeight="1" ht="12.8" r="23" s="115">
      <c r="A23" s="121" t="inlineStr">
        <is>
          <t>-rw-rw-r--</t>
        </is>
      </c>
      <c r="B23" s="121" t="n">
        <v>1</v>
      </c>
      <c r="C23" s="121" t="inlineStr">
        <is>
          <t>barry</t>
        </is>
      </c>
      <c r="D23" s="121" t="inlineStr">
        <is>
          <t>barry</t>
        </is>
      </c>
      <c r="E23" s="121" t="n">
        <v>5783055228</v>
      </c>
      <c r="F23" s="121" t="inlineStr">
        <is>
          <t>Nov</t>
        </is>
      </c>
      <c r="G23" s="121" t="n">
        <v>1</v>
      </c>
      <c r="H23" s="121" t="n">
        <v>2015</v>
      </c>
      <c r="I23" s="121" t="inlineStr">
        <is>
          <t>9-1997Spring.tar.gz</t>
        </is>
      </c>
    </row>
    <row customHeight="1" ht="12.8" r="24" s="115">
      <c r="A24" s="121" t="inlineStr">
        <is>
          <t>-rw-rw-r--</t>
        </is>
      </c>
      <c r="B24" s="121" t="n">
        <v>1</v>
      </c>
      <c r="C24" s="121" t="inlineStr">
        <is>
          <t>barry</t>
        </is>
      </c>
      <c r="D24" s="121" t="inlineStr">
        <is>
          <t>barry</t>
        </is>
      </c>
      <c r="E24" s="121" t="n">
        <v>479297361</v>
      </c>
      <c r="F24" s="121" t="inlineStr">
        <is>
          <t>Nov</t>
        </is>
      </c>
      <c r="G24" s="121" t="n">
        <v>1</v>
      </c>
      <c r="H24" s="121" t="n">
        <v>2015</v>
      </c>
      <c r="I24" s="121" t="inlineStr">
        <is>
          <t>Jeff-Favonni.tar.gz</t>
        </is>
      </c>
    </row>
    <row customHeight="1" ht="12.8" r="25" s="115">
      <c r="A25" s="121" t="inlineStr">
        <is>
          <t>-rw-rw-r--</t>
        </is>
      </c>
      <c r="B25" s="121" t="n">
        <v>1</v>
      </c>
      <c r="C25" s="121" t="inlineStr">
        <is>
          <t>barry</t>
        </is>
      </c>
      <c r="D25" s="121" t="inlineStr">
        <is>
          <t>barry</t>
        </is>
      </c>
      <c r="E25" s="121" t="n">
        <v>4349862398</v>
      </c>
      <c r="F25" s="121" t="inlineStr">
        <is>
          <t>Nov</t>
        </is>
      </c>
      <c r="G25" s="121" t="n">
        <v>1</v>
      </c>
      <c r="H25" s="121" t="n">
        <v>2015</v>
      </c>
      <c r="I25" s="121" t="inlineStr">
        <is>
          <t>Jeff.tar.gz</t>
        </is>
      </c>
    </row>
    <row customHeight="1" ht="12.8" r="26" s="115">
      <c r="A26" s="121" t="inlineStr">
        <is>
          <t>drwx------</t>
        </is>
      </c>
      <c r="B26" s="121" t="n">
        <v>2</v>
      </c>
      <c r="C26" s="121" t="inlineStr">
        <is>
          <t>root</t>
        </is>
      </c>
      <c r="D26" s="121" t="inlineStr">
        <is>
          <t>root</t>
        </is>
      </c>
      <c r="E26" s="121" t="n">
        <v>16384</v>
      </c>
      <c r="F26" s="121" t="inlineStr">
        <is>
          <t>May</t>
        </is>
      </c>
      <c r="G26" s="121" t="n">
        <v>3</v>
      </c>
      <c r="H26" s="121" t="n">
        <v>2014</v>
      </c>
      <c r="I26" s="121" t="inlineStr">
        <is>
          <t>lost+found/</t>
        </is>
      </c>
    </row>
    <row customHeight="1" ht="12.8" r="27" s="115">
      <c r="A27" s="121" t="inlineStr">
        <is>
          <t>-rw-rw-r--</t>
        </is>
      </c>
      <c r="B27" s="121" t="n">
        <v>1</v>
      </c>
      <c r="C27" s="121" t="inlineStr">
        <is>
          <t>barry</t>
        </is>
      </c>
      <c r="D27" s="121" t="inlineStr">
        <is>
          <t>barry</t>
        </is>
      </c>
      <c r="E27" s="121" t="n">
        <v>4931140060</v>
      </c>
      <c r="F27" s="121" t="inlineStr">
        <is>
          <t>Nov</t>
        </is>
      </c>
      <c r="G27" s="121" t="n">
        <v>1</v>
      </c>
      <c r="H27" s="121" t="n">
        <v>2015</v>
      </c>
      <c r="I27" s="121" t="inlineStr">
        <is>
          <t>Michael.tar.gz</t>
        </is>
      </c>
    </row>
    <row customHeight="1" ht="12.8" r="28" s="115">
      <c r="A28" s="121" t="inlineStr">
        <is>
          <t>-rw-rw-r--</t>
        </is>
      </c>
      <c r="B28" s="121" t="n">
        <v>1</v>
      </c>
      <c r="C28" s="121" t="inlineStr">
        <is>
          <t>barry</t>
        </is>
      </c>
      <c r="D28" s="121" t="inlineStr">
        <is>
          <t>barry</t>
        </is>
      </c>
      <c r="E28" s="121" t="n">
        <v>5038150694</v>
      </c>
      <c r="F28" s="121" t="inlineStr">
        <is>
          <t>Nov</t>
        </is>
      </c>
      <c r="G28" s="121" t="n">
        <v>1</v>
      </c>
      <c r="H28" s="121" t="n">
        <v>2015</v>
      </c>
      <c r="I28" s="121" t="inlineStr">
        <is>
          <t>Steven.tar.gz</t>
        </is>
      </c>
    </row>
    <row customHeight="1" ht="12.8" r="29" s="115">
      <c r="A29" s="121" t="inlineStr">
        <is>
          <t>drwx------</t>
        </is>
      </c>
      <c r="B29" s="121" t="n">
        <v>5</v>
      </c>
      <c r="C29" s="121" t="inlineStr">
        <is>
          <t>barry</t>
        </is>
      </c>
      <c r="D29" s="121" t="inlineStr">
        <is>
          <t>barry</t>
        </is>
      </c>
      <c r="E29" s="121" t="n">
        <v>4096</v>
      </c>
      <c r="F29" s="121" t="inlineStr">
        <is>
          <t>Nov</t>
        </is>
      </c>
      <c r="G29" s="121" t="n">
        <v>1</v>
      </c>
      <c r="H29" s="121" t="n">
        <v>2015</v>
      </c>
      <c r="I29" s="121" t="inlineStr">
        <is>
          <t>.Trash-1000/</t>
        </is>
      </c>
    </row>
    <row customHeight="1" ht="12.8" r="30" s="115">
      <c r="A30" s="121" t="inlineStr">
        <is>
          <t>-rw-rw-r--</t>
        </is>
      </c>
      <c r="B30" s="121" t="n">
        <v>1</v>
      </c>
      <c r="C30" s="121" t="inlineStr">
        <is>
          <t>barry</t>
        </is>
      </c>
      <c r="D30" s="121" t="inlineStr">
        <is>
          <t>barry</t>
        </is>
      </c>
      <c r="E30" s="121" t="n">
        <v>1012424105</v>
      </c>
      <c r="F30" s="121" t="inlineStr">
        <is>
          <t>Nov</t>
        </is>
      </c>
      <c r="G30" s="121" t="n">
        <v>1</v>
      </c>
      <c r="H30" s="121" t="n">
        <v>2015</v>
      </c>
      <c r="I30" s="121" t="inlineStr">
        <is>
          <t>VHS-Michael.tar.gz</t>
        </is>
      </c>
    </row>
    <row customHeight="1" ht="12.8" r="31" s="115">
      <c r="A31" s="121" t="inlineStr">
        <is>
          <t>(base)</t>
        </is>
      </c>
      <c r="B31" s="121" t="inlineStr">
        <is>
          <t>barry@caladan-2004:/media/barry/VidBackup$</t>
        </is>
      </c>
    </row>
    <row customHeight="1" ht="12.8" r="32" s="115">
      <c r="A32" s="121" t="inlineStr">
        <is>
          <t>du</t>
        </is>
      </c>
      <c r="B32" s="121" t="inlineStr">
        <is>
          <t>-sh</t>
        </is>
      </c>
      <c r="C32" s="121" t="inlineStr">
        <is>
          <t>.</t>
        </is>
      </c>
      <c r="G32" s="121" t="inlineStr">
        <is>
          <t>99G	.</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14.xml><?xml version="1.0" encoding="utf-8"?>
<worksheet xmlns="http://schemas.openxmlformats.org/spreadsheetml/2006/main">
  <sheetPr filterMode="0">
    <outlinePr summaryBelow="1" summaryRight="1"/>
    <pageSetUpPr fitToPage="0"/>
  </sheetPr>
  <dimension ref="A1:I6"/>
  <sheetViews>
    <sheetView colorId="64" defaultGridColor="1" rightToLeft="0" showFormulas="0" showGridLines="1" showOutlineSymbols="1" showRowColHeaders="1" showZeros="1" tabSelected="0" topLeftCell="A1" view="normal" workbookViewId="0" zoomScale="120" zoomScaleNormal="120" zoomScalePageLayoutView="100">
      <selection activeCell="G1" activeCellId="0" pane="topLeft" sqref="G1"/>
    </sheetView>
  </sheetViews>
  <sheetFormatPr baseColWidth="8" defaultColWidth="11.89453125" defaultRowHeight="12.8" outlineLevelRow="0" zeroHeight="0"/>
  <sheetData>
    <row customHeight="1" ht="12.8" r="1" s="115">
      <c r="A1" s="121" t="inlineStr">
        <is>
          <t>(base)</t>
        </is>
      </c>
      <c r="B1" s="121" t="inlineStr">
        <is>
          <t>barry@caladan-2004:/media/barry/DSK2_VOL1$</t>
        </is>
      </c>
      <c r="G1" s="121" t="inlineStr">
        <is>
          <t>ll</t>
        </is>
      </c>
    </row>
    <row customHeight="1" ht="12.8" r="2" s="115">
      <c r="A2" s="121" t="inlineStr">
        <is>
          <t>total</t>
        </is>
      </c>
      <c r="B2" s="121" t="n">
        <v>36</v>
      </c>
    </row>
    <row customHeight="1" ht="12.8" r="3" s="115">
      <c r="A3" s="121" t="inlineStr">
        <is>
          <t>drwxr-xr-x</t>
        </is>
      </c>
      <c r="B3" s="121" t="n">
        <v>2</v>
      </c>
      <c r="C3" s="121" t="inlineStr">
        <is>
          <t>barry</t>
        </is>
      </c>
      <c r="D3" s="121" t="inlineStr">
        <is>
          <t>barry</t>
        </is>
      </c>
      <c r="E3" s="121" t="n">
        <v>32768</v>
      </c>
      <c r="F3" s="121" t="inlineStr">
        <is>
          <t>Dec</t>
        </is>
      </c>
      <c r="G3" s="121" t="n">
        <v>31</v>
      </c>
      <c r="H3" s="121" t="n">
        <v>1969</v>
      </c>
      <c r="I3" s="121" t="inlineStr">
        <is>
          <t>./</t>
        </is>
      </c>
    </row>
    <row customHeight="1" ht="12.8" r="4" s="115">
      <c r="A4" s="121" t="inlineStr">
        <is>
          <t>drwxr-x---+</t>
        </is>
      </c>
      <c r="B4" s="121" t="n">
        <v>3</v>
      </c>
      <c r="C4" s="121" t="inlineStr">
        <is>
          <t>root</t>
        </is>
      </c>
      <c r="D4" s="121" t="inlineStr">
        <is>
          <t>root</t>
        </is>
      </c>
      <c r="E4" s="121" t="n">
        <v>4096</v>
      </c>
      <c r="F4" s="121" t="inlineStr">
        <is>
          <t>May</t>
        </is>
      </c>
      <c r="G4" s="121" t="n">
        <v>21</v>
      </c>
      <c r="H4" s="211" t="n">
        <v>0.4625</v>
      </c>
      <c r="I4" s="121" t="inlineStr">
        <is>
          <t>../</t>
        </is>
      </c>
    </row>
    <row customHeight="1" ht="12.8" r="5" s="115">
      <c r="A5" s="121" t="inlineStr">
        <is>
          <t>(base)</t>
        </is>
      </c>
      <c r="B5" s="121" t="inlineStr">
        <is>
          <t>barry@caladan-2004:/media/barry/DSK2_VOL1$</t>
        </is>
      </c>
    </row>
    <row customHeight="1" ht="12.8" r="6" s="115">
      <c r="A6" s="121" t="inlineStr">
        <is>
          <t>du</t>
        </is>
      </c>
      <c r="B6" s="121" t="inlineStr">
        <is>
          <t>-sh</t>
        </is>
      </c>
      <c r="C6" s="121" t="inlineStr">
        <is>
          <t>.</t>
        </is>
      </c>
      <c r="G6" s="121" t="inlineStr">
        <is>
          <t>32K	.</t>
        </is>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15.xml><?xml version="1.0" encoding="utf-8"?>
<worksheet xmlns="http://schemas.openxmlformats.org/spreadsheetml/2006/main">
  <sheetPr filterMode="0">
    <outlinePr summaryBelow="1" summaryRight="1"/>
    <pageSetUpPr fitToPage="0"/>
  </sheetPr>
  <dimension ref="A1:C529"/>
  <sheetViews>
    <sheetView colorId="64" defaultGridColor="1" rightToLeft="0" showFormulas="0" showGridLines="1" showOutlineSymbols="1" showRowColHeaders="1" showZeros="1" tabSelected="0" topLeftCell="A1" view="normal" workbookViewId="0" zoomScale="120" zoomScaleNormal="120" zoomScalePageLayoutView="100">
      <selection activeCell="A1" activeCellId="0" pane="topLeft" sqref="A1"/>
    </sheetView>
  </sheetViews>
  <sheetFormatPr baseColWidth="8" defaultColWidth="11.89453125" defaultRowHeight="12.8" outlineLevelRow="0" zeroHeight="0"/>
  <cols>
    <col customWidth="1" max="1" min="1" style="121" width="10.31"/>
    <col customWidth="1" max="2" min="2" style="121" width="68.26000000000001"/>
    <col customWidth="1" max="3" min="3" style="146" width="34.36"/>
    <col customWidth="1" max="4" min="4" style="121" width="3.79"/>
    <col customWidth="1" max="5" min="5" style="121" width="5.46"/>
    <col customWidth="1" max="6" min="6" style="121" width="3.93"/>
    <col customWidth="1" max="7" min="7" style="121" width="3.11"/>
    <col customWidth="1" max="8" min="8" style="121" width="8.52"/>
  </cols>
  <sheetData>
    <row customHeight="1" ht="12.8" r="1" s="115">
      <c r="A1" s="121" t="inlineStr">
        <is>
          <t>du -sh</t>
        </is>
      </c>
      <c r="B1" s="121" t="inlineStr">
        <is>
          <t>Path</t>
        </is>
      </c>
      <c r="C1" s="121">
        <f>B1</f>
        <v/>
      </c>
    </row>
    <row customHeight="1" ht="12.8" r="2" s="115">
      <c r="A2" s="121" t="inlineStr">
        <is>
          <t>41G</t>
        </is>
      </c>
      <c r="B2" s="162" t="inlineStr">
        <is>
          <t>/Archives/Albums</t>
        </is>
      </c>
      <c r="C2" s="146">
        <f>LEFT(A2,FIND("G",A2)-1)*1000000000</f>
        <v/>
      </c>
    </row>
    <row customHeight="1" ht="12.8" r="3" s="115">
      <c r="A3" s="121" t="inlineStr">
        <is>
          <t>188M</t>
        </is>
      </c>
      <c r="B3" s="162" t="inlineStr">
        <is>
          <t>/Archives/albums/1978</t>
        </is>
      </c>
      <c r="C3" s="146">
        <f>LEFT(A3,FIND("M",A3)-1)*1000000</f>
        <v/>
      </c>
    </row>
    <row customHeight="1" ht="12.8" r="4" s="115">
      <c r="A4" s="121" t="inlineStr">
        <is>
          <t>84M</t>
        </is>
      </c>
      <c r="B4" s="162" t="inlineStr">
        <is>
          <t>/Archives/albums/1985</t>
        </is>
      </c>
      <c r="C4" s="146">
        <f>LEFT(A4,FIND("M",A4)-1)*1000000</f>
        <v/>
      </c>
    </row>
    <row customHeight="1" ht="12.8" r="5" s="115">
      <c r="A5" s="121" t="inlineStr">
        <is>
          <t>680M</t>
        </is>
      </c>
      <c r="B5" s="162" t="inlineStr">
        <is>
          <t>/Archives/albums/1987</t>
        </is>
      </c>
      <c r="C5" s="146">
        <f>LEFT(A5,FIND("M",A5)-1)*1000000</f>
        <v/>
      </c>
    </row>
    <row customHeight="1" ht="12.8" r="6" s="115">
      <c r="A6" s="121" t="inlineStr">
        <is>
          <t>4.0K</t>
        </is>
      </c>
      <c r="B6" s="162" t="inlineStr">
        <is>
          <t>/Archives/albums/1989</t>
        </is>
      </c>
      <c r="C6" s="146">
        <f>LEFT(A6,FIND("K",A6)-1)*1000</f>
        <v/>
      </c>
    </row>
    <row customHeight="1" ht="12.8" r="7" s="115">
      <c r="A7" s="121" t="inlineStr">
        <is>
          <t>10M</t>
        </is>
      </c>
      <c r="B7" s="162" t="inlineStr">
        <is>
          <t>/Archives/albums/1990</t>
        </is>
      </c>
      <c r="C7" s="146">
        <f>LEFT(A7,FIND("M",A7)-1)*1000000</f>
        <v/>
      </c>
    </row>
    <row customHeight="1" ht="12.8" r="8" s="115">
      <c r="A8" s="121" t="inlineStr">
        <is>
          <t>11M</t>
        </is>
      </c>
      <c r="B8" s="162" t="inlineStr">
        <is>
          <t>/Archives/albums/1992</t>
        </is>
      </c>
      <c r="C8" s="146">
        <f>LEFT(A8,FIND("M",A8)-1)*1000000</f>
        <v/>
      </c>
    </row>
    <row customHeight="1" ht="12.8" r="9" s="115">
      <c r="A9" s="121" t="inlineStr">
        <is>
          <t>1.9G</t>
        </is>
      </c>
      <c r="B9" s="162" t="inlineStr">
        <is>
          <t>/Archives/albums/1994</t>
        </is>
      </c>
      <c r="C9" s="146">
        <f>LEFT(A9,FIND("G",A9)-1)*1000000000</f>
        <v/>
      </c>
    </row>
    <row customHeight="1" ht="12.8" r="10" s="115">
      <c r="A10" s="121" t="inlineStr">
        <is>
          <t>603M</t>
        </is>
      </c>
      <c r="B10" s="162" t="inlineStr">
        <is>
          <t>/Archives/albums/1995</t>
        </is>
      </c>
      <c r="C10" s="146">
        <f>LEFT(A10,FIND("M",A10)-1)*1000000</f>
        <v/>
      </c>
    </row>
    <row customHeight="1" ht="12.8" r="11" s="115">
      <c r="A11" s="121" t="inlineStr">
        <is>
          <t>9.4M</t>
        </is>
      </c>
      <c r="B11" s="162" t="inlineStr">
        <is>
          <t>/Archives/albums/1997</t>
        </is>
      </c>
      <c r="C11" s="146">
        <f>LEFT(A11,FIND("M",A11)-1)*1000000</f>
        <v/>
      </c>
    </row>
    <row customHeight="1" ht="12.8" r="12" s="115">
      <c r="A12" s="121" t="inlineStr">
        <is>
          <t>242M</t>
        </is>
      </c>
      <c r="B12" s="162" t="inlineStr">
        <is>
          <t>/Archives/albums/1998</t>
        </is>
      </c>
      <c r="C12" s="146">
        <f>LEFT(A12,FIND("M",A12)-1)*1000000</f>
        <v/>
      </c>
    </row>
    <row customHeight="1" ht="12.8" r="13" s="115">
      <c r="A13" s="121" t="inlineStr">
        <is>
          <t>176M</t>
        </is>
      </c>
      <c r="B13" s="162" t="inlineStr">
        <is>
          <t>/Archives/albums/1999</t>
        </is>
      </c>
      <c r="C13" s="146">
        <f>LEFT(A13,FIND("M",A13)-1)*1000000</f>
        <v/>
      </c>
    </row>
    <row customHeight="1" ht="12.8" r="14" s="115">
      <c r="A14" s="121" t="inlineStr">
        <is>
          <t>46M</t>
        </is>
      </c>
      <c r="B14" s="162" t="inlineStr">
        <is>
          <t>/Archives/albums/2000</t>
        </is>
      </c>
      <c r="C14" s="146">
        <f>LEFT(A14,FIND("M",A14)-1)*1000000</f>
        <v/>
      </c>
    </row>
    <row customHeight="1" ht="12.8" r="15" s="115">
      <c r="A15" s="121" t="inlineStr">
        <is>
          <t>964M</t>
        </is>
      </c>
      <c r="B15" s="162" t="inlineStr">
        <is>
          <t>/Archives/albums/2001</t>
        </is>
      </c>
      <c r="C15" s="146">
        <f>LEFT(A15,FIND("M",A15)-1)*1000000</f>
        <v/>
      </c>
    </row>
    <row customHeight="1" ht="12.8" r="16" s="115">
      <c r="A16" s="121" t="inlineStr">
        <is>
          <t>8.6M</t>
        </is>
      </c>
      <c r="B16" s="162" t="inlineStr">
        <is>
          <t>/Archives/albums/2002</t>
        </is>
      </c>
      <c r="C16" s="146">
        <f>LEFT(A16,FIND("M",A16)-1)*1000000</f>
        <v/>
      </c>
    </row>
    <row customHeight="1" ht="12.8" r="17" s="115">
      <c r="A17" s="121" t="inlineStr">
        <is>
          <t>49M</t>
        </is>
      </c>
      <c r="B17" s="162" t="inlineStr">
        <is>
          <t>/Archives/albums/2003</t>
        </is>
      </c>
      <c r="C17" s="146">
        <f>LEFT(A17,FIND("M",A17)-1)*1000000</f>
        <v/>
      </c>
    </row>
    <row customHeight="1" ht="12.8" r="18" s="115">
      <c r="A18" s="121" t="inlineStr">
        <is>
          <t>143M</t>
        </is>
      </c>
      <c r="B18" s="162" t="inlineStr">
        <is>
          <t>/Archives/albums/2004</t>
        </is>
      </c>
      <c r="C18" s="146">
        <f>LEFT(A18,FIND("M",A18)-1)*1000000</f>
        <v/>
      </c>
    </row>
    <row customHeight="1" ht="12.8" r="19" s="115">
      <c r="A19" s="121" t="inlineStr">
        <is>
          <t>456K</t>
        </is>
      </c>
      <c r="B19" s="162" t="inlineStr">
        <is>
          <t>/Archives/albums/2005</t>
        </is>
      </c>
      <c r="C19" s="146">
        <f>LEFT(A19,FIND("K",A19)-1)*1000</f>
        <v/>
      </c>
    </row>
    <row customHeight="1" ht="12.8" r="20" s="115">
      <c r="A20" s="121" t="inlineStr">
        <is>
          <t>153M</t>
        </is>
      </c>
      <c r="B20" s="162" t="inlineStr">
        <is>
          <t>/Archives/albums/2006</t>
        </is>
      </c>
      <c r="C20" s="146">
        <f>LEFT(A20,FIND("M",A20)-1)*1000000</f>
        <v/>
      </c>
    </row>
    <row customHeight="1" ht="12.8" r="21" s="115">
      <c r="A21" s="121" t="inlineStr">
        <is>
          <t>434M</t>
        </is>
      </c>
      <c r="B21" s="162" t="inlineStr">
        <is>
          <t>/Archives/albums/2007</t>
        </is>
      </c>
      <c r="C21" s="146">
        <f>LEFT(A21,FIND("M",A21)-1)*1000000</f>
        <v/>
      </c>
    </row>
    <row customHeight="1" ht="12.8" r="22" s="115">
      <c r="A22" s="121" t="inlineStr">
        <is>
          <t>371M</t>
        </is>
      </c>
      <c r="B22" s="162" t="inlineStr">
        <is>
          <t>/Archives/albums/2008</t>
        </is>
      </c>
      <c r="C22" s="146">
        <f>LEFT(A22,FIND("M",A22)-1)*1000000</f>
        <v/>
      </c>
    </row>
    <row customHeight="1" ht="12.8" r="23" s="115">
      <c r="A23" s="121" t="inlineStr">
        <is>
          <t>1.4G</t>
        </is>
      </c>
      <c r="B23" s="162" t="inlineStr">
        <is>
          <t>/Archives/albums/2009</t>
        </is>
      </c>
      <c r="C23" s="146">
        <f>LEFT(A23,FIND("G",A23)-1)*1000000000</f>
        <v/>
      </c>
    </row>
    <row customHeight="1" ht="12.8" r="24" s="115">
      <c r="A24" s="121" t="inlineStr">
        <is>
          <t>1019M</t>
        </is>
      </c>
      <c r="B24" s="162" t="inlineStr">
        <is>
          <t>/Archives/albums/2010</t>
        </is>
      </c>
      <c r="C24" s="146">
        <f>LEFT(A24,FIND("M",A24)-1)*1000000</f>
        <v/>
      </c>
    </row>
    <row customHeight="1" ht="12.8" r="25" s="115">
      <c r="A25" s="121" t="inlineStr">
        <is>
          <t>1.4G</t>
        </is>
      </c>
      <c r="B25" s="162" t="inlineStr">
        <is>
          <t>/Archives/albums/2011</t>
        </is>
      </c>
      <c r="C25" s="146">
        <f>LEFT(A25,FIND("G",A25)-1)*1000000000</f>
        <v/>
      </c>
    </row>
    <row customHeight="1" ht="12.8" r="26" s="115">
      <c r="A26" s="121" t="inlineStr">
        <is>
          <t>37M</t>
        </is>
      </c>
      <c r="B26" s="162" t="inlineStr">
        <is>
          <t>/Archives/albums/2012</t>
        </is>
      </c>
      <c r="C26" s="146">
        <f>LEFT(A26,FIND("M",A26)-1)*1000000</f>
        <v/>
      </c>
    </row>
    <row customHeight="1" ht="12.8" r="27" s="115">
      <c r="A27" s="121" t="inlineStr">
        <is>
          <t>246M</t>
        </is>
      </c>
      <c r="B27" s="162" t="inlineStr">
        <is>
          <t>/Archives/albums/For Sale</t>
        </is>
      </c>
      <c r="C27" s="146">
        <f>LEFT(A27,FIND("M",A27)-1)*1000000</f>
        <v/>
      </c>
    </row>
    <row customHeight="1" ht="12.8" r="28" s="115">
      <c r="A28" s="121" t="inlineStr">
        <is>
          <t>5.9M</t>
        </is>
      </c>
      <c r="B28" s="162" t="inlineStr">
        <is>
          <t>/Archives/albums/Jeff and Mel</t>
        </is>
      </c>
      <c r="C28" s="146">
        <f>LEFT(A28,FIND("M",A28)-1)*1000000</f>
        <v/>
      </c>
    </row>
    <row customHeight="1" ht="12.8" r="29" s="115">
      <c r="A29" s="121" t="inlineStr">
        <is>
          <t>69M</t>
        </is>
      </c>
      <c r="B29" s="162" t="inlineStr">
        <is>
          <t>/Archives/albums/kimeconizakweb</t>
        </is>
      </c>
      <c r="C29" s="146">
        <f>LEFT(A29,FIND("M",A29)-1)*1000000</f>
        <v/>
      </c>
    </row>
    <row customHeight="1" ht="12.8" r="30" s="115">
      <c r="A30" s="121" t="inlineStr">
        <is>
          <t>43M</t>
        </is>
      </c>
      <c r="B30" s="162" t="inlineStr">
        <is>
          <t>/Archives/albums/schick</t>
        </is>
      </c>
      <c r="C30" s="146">
        <f>LEFT(A30,FIND("M",A30)-1)*1000000</f>
        <v/>
      </c>
    </row>
    <row customHeight="1" ht="12.8" r="31" s="115">
      <c r="A31" s="121" t="inlineStr">
        <is>
          <t>4.9G</t>
        </is>
      </c>
      <c r="B31" s="162" t="inlineStr">
        <is>
          <t>/Archives/APPData</t>
        </is>
      </c>
      <c r="C31" s="146">
        <f>LEFT(A31,FIND("G",A31)-1)*1000000000</f>
        <v/>
      </c>
    </row>
    <row customHeight="1" ht="12.8" r="32" s="115">
      <c r="A32" s="121" t="inlineStr">
        <is>
          <t>4.6M</t>
        </is>
      </c>
      <c r="B32" s="162" t="inlineStr">
        <is>
          <t>/Archives/APPData/Excel</t>
        </is>
      </c>
      <c r="C32" s="146">
        <f>LEFT(A32,FIND("M",A32)-1)*1000000</f>
        <v/>
      </c>
    </row>
    <row customHeight="1" ht="12.8" r="33" s="115">
      <c r="A33" s="121" t="inlineStr">
        <is>
          <t>9.6M</t>
        </is>
      </c>
      <c r="B33" s="162" t="inlineStr">
        <is>
          <t>/Archives/audio</t>
        </is>
      </c>
      <c r="C33" s="146">
        <f>LEFT(A33,FIND("M",A33)-1)*1000000</f>
        <v/>
      </c>
    </row>
    <row customHeight="1" ht="12.8" r="34" s="115">
      <c r="A34" s="121" t="inlineStr">
        <is>
          <t>23G</t>
        </is>
      </c>
      <c r="B34" s="162" t="inlineStr">
        <is>
          <t>/Archives/Backup</t>
        </is>
      </c>
      <c r="C34" s="146">
        <f>LEFT(A34,FIND("G",A34)-1)*1000000000</f>
        <v/>
      </c>
    </row>
    <row customHeight="1" ht="12.8" r="35" s="115">
      <c r="A35" s="121" t="inlineStr">
        <is>
          <t>11G</t>
        </is>
      </c>
      <c r="B35" s="162" t="inlineStr">
        <is>
          <t>/Archives/copperminePix</t>
        </is>
      </c>
      <c r="C35" s="146">
        <f>LEFT(A35,FIND("G",A35)-1)*1000000000</f>
        <v/>
      </c>
    </row>
    <row customHeight="1" ht="12.8" r="36" s="115">
      <c r="A36" s="121" t="inlineStr">
        <is>
          <t>137M</t>
        </is>
      </c>
      <c r="B36" s="162" t="inlineStr">
        <is>
          <t>/Archives/DataCrowV4</t>
        </is>
      </c>
      <c r="C36" s="146">
        <f>LEFT(A36,FIND("M",A36)-1)*1000000</f>
        <v/>
      </c>
    </row>
    <row customHeight="1" ht="12.8" r="37" s="115">
      <c r="A37" s="121" t="inlineStr">
        <is>
          <t>1.1M</t>
        </is>
      </c>
      <c r="B37" s="162" t="inlineStr">
        <is>
          <t>/Archives/git/AcronymAppProvider_P3-A1</t>
        </is>
      </c>
      <c r="C37" s="146">
        <f>LEFT(A37,FIND("M",A37)-1)*1000000</f>
        <v/>
      </c>
    </row>
    <row customHeight="1" ht="12.8" r="38" s="115">
      <c r="A38" s="121" t="inlineStr">
        <is>
          <t>64M</t>
        </is>
      </c>
      <c r="B38" s="162" t="inlineStr">
        <is>
          <t>/Archives/git/android-ndk</t>
        </is>
      </c>
      <c r="C38" s="146">
        <f>LEFT(A38,FIND("M",A38)-1)*1000000</f>
        <v/>
      </c>
    </row>
    <row customHeight="1" ht="12.8" r="39" s="115">
      <c r="A39" s="121" t="inlineStr">
        <is>
          <t>308K</t>
        </is>
      </c>
      <c r="B39" s="162" t="inlineStr">
        <is>
          <t>/Archives/git/backgroundpos</t>
        </is>
      </c>
      <c r="C39" s="146">
        <f>LEFT(A39,FIND("K",A39)-1)*1000</f>
        <v/>
      </c>
    </row>
    <row customHeight="1" ht="12.8" r="40" s="115">
      <c r="A40" s="121" t="inlineStr">
        <is>
          <t>348M</t>
        </is>
      </c>
      <c r="B40" s="162" t="inlineStr">
        <is>
          <t>/Archives/git/Backup</t>
        </is>
      </c>
      <c r="C40" s="146">
        <f>LEFT(A40,FIND("M",A40)-1)*1000000</f>
        <v/>
      </c>
    </row>
    <row customHeight="1" ht="12.8" r="41" s="115">
      <c r="A41" s="121" t="inlineStr">
        <is>
          <t>45M</t>
        </is>
      </c>
      <c r="B41" s="162" t="inlineStr">
        <is>
          <t>/Archives/git/Blox</t>
        </is>
      </c>
      <c r="C41" s="146">
        <f>LEFT(A41,FIND("M",A41)-1)*1000000</f>
        <v/>
      </c>
    </row>
    <row customHeight="1" ht="12.8" r="42" s="115">
      <c r="A42" s="121" t="inlineStr">
        <is>
          <t>248K</t>
        </is>
      </c>
      <c r="B42" s="162" t="inlineStr">
        <is>
          <t>/Archives/git/Caladan</t>
        </is>
      </c>
      <c r="C42" s="146">
        <f>LEFT(A42,FIND("K",A42)-1)*1000</f>
        <v/>
      </c>
    </row>
    <row customHeight="1" ht="12.8" r="43" s="115">
      <c r="A43" s="121" t="inlineStr">
        <is>
          <t>7.9M</t>
        </is>
      </c>
      <c r="B43" s="162" t="inlineStr">
        <is>
          <t>/Archives/git/ConnectMe</t>
        </is>
      </c>
      <c r="C43" s="146">
        <f>LEFT(A43,FIND("M",A43)-1)*1000000</f>
        <v/>
      </c>
    </row>
    <row customHeight="1" ht="12.8" r="44" s="115">
      <c r="A44" s="121" t="inlineStr">
        <is>
          <t>27M</t>
        </is>
      </c>
      <c r="B44" s="162" t="inlineStr">
        <is>
          <t>/Archives/git/coursera</t>
        </is>
      </c>
      <c r="C44" s="146">
        <f>LEFT(A44,FIND("M",A44)-1)*1000000</f>
        <v/>
      </c>
    </row>
    <row customHeight="1" ht="12.8" r="45" s="115">
      <c r="A45" s="121" t="inlineStr">
        <is>
          <t>120M</t>
        </is>
      </c>
      <c r="B45" s="162" t="inlineStr">
        <is>
          <t>/Archives/git/coursera-android</t>
        </is>
      </c>
      <c r="C45" s="146">
        <f>LEFT(A45,FIND("M",A45)-1)*1000000</f>
        <v/>
      </c>
    </row>
    <row customHeight="1" ht="12.8" r="46" s="115">
      <c r="A46" s="121" t="inlineStr">
        <is>
          <t>76M</t>
        </is>
      </c>
      <c r="B46" s="162" t="inlineStr">
        <is>
          <t>/Archives/git/drop</t>
        </is>
      </c>
      <c r="C46" s="146">
        <f>LEFT(A46,FIND("M",A46)-1)*1000000</f>
        <v/>
      </c>
    </row>
    <row customHeight="1" ht="12.8" r="47" s="115">
      <c r="A47" s="121" t="inlineStr">
        <is>
          <t>60K</t>
        </is>
      </c>
      <c r="B47" s="162" t="inlineStr">
        <is>
          <t>/Archives/git/JSONBuilder2</t>
        </is>
      </c>
      <c r="C47" s="146">
        <f>LEFT(A47,FIND("K",A47)-1)*1000</f>
        <v/>
      </c>
    </row>
    <row customHeight="1" ht="12.8" r="48" s="115">
      <c r="A48" s="121" t="inlineStr">
        <is>
          <t>230M</t>
        </is>
      </c>
      <c r="B48" s="162" t="inlineStr">
        <is>
          <t>/Archives/git/LotterySelector</t>
        </is>
      </c>
      <c r="C48" s="146">
        <f>LEFT(A48,FIND("M",A48)-1)*1000000</f>
        <v/>
      </c>
    </row>
    <row customHeight="1" ht="12.8" r="49" s="115">
      <c r="A49" s="121" t="inlineStr">
        <is>
          <t>622M</t>
        </is>
      </c>
      <c r="B49" s="162" t="inlineStr">
        <is>
          <t>/Archives/git/mediawiki</t>
        </is>
      </c>
      <c r="C49" s="146">
        <f>LEFT(A49,FIND("M",A49)-1)*1000000</f>
        <v/>
      </c>
    </row>
    <row customHeight="1" ht="12.8" r="50" s="115">
      <c r="A50" s="121" t="inlineStr">
        <is>
          <t>1.8M</t>
        </is>
      </c>
      <c r="B50" s="162" t="inlineStr">
        <is>
          <t>/Archives/git/mTrooperBlox</t>
        </is>
      </c>
      <c r="C50" s="146">
        <f>LEFT(A50,FIND("M",A50)-1)*1000000</f>
        <v/>
      </c>
    </row>
    <row customHeight="1" ht="12.8" r="51" s="115">
      <c r="A51" s="121" t="inlineStr">
        <is>
          <t>222M</t>
        </is>
      </c>
      <c r="B51" s="162" t="inlineStr">
        <is>
          <t>/Archives/git/NewCalBackup</t>
        </is>
      </c>
      <c r="C51" s="146">
        <f>LEFT(A51,FIND("M",A51)-1)*1000000</f>
        <v/>
      </c>
    </row>
    <row customHeight="1" ht="12.8" r="52" s="115">
      <c r="A52" s="121" t="inlineStr">
        <is>
          <t>60M</t>
        </is>
      </c>
      <c r="B52" s="162" t="inlineStr">
        <is>
          <t>/Archives/git/POSA-P3A2-1_Video</t>
        </is>
      </c>
      <c r="C52" s="146">
        <f>LEFT(A52,FIND("M",A52)-1)*1000000</f>
        <v/>
      </c>
    </row>
    <row customHeight="1" ht="12.8" r="53" s="115">
      <c r="A53" s="121" t="inlineStr">
        <is>
          <t>8.0K</t>
        </is>
      </c>
      <c r="B53" s="162" t="inlineStr">
        <is>
          <t>/Archives/git/POSA-P3A3_UpDownVideo</t>
        </is>
      </c>
      <c r="C53" s="146">
        <f>LEFT(A53,FIND("K",A53)-1)*1000</f>
        <v/>
      </c>
    </row>
    <row customHeight="1" ht="12.8" r="54" s="115">
      <c r="A54" s="121" t="inlineStr">
        <is>
          <t>20M</t>
        </is>
      </c>
      <c r="B54" s="162" t="inlineStr">
        <is>
          <t>/Archives/git/POSA-P3A3_VideoClient</t>
        </is>
      </c>
      <c r="C54" s="146">
        <f>LEFT(A54,FIND("M",A54)-1)*1000000</f>
        <v/>
      </c>
    </row>
    <row customHeight="1" ht="12.8" r="55" s="115">
      <c r="A55" s="121" t="inlineStr">
        <is>
          <t>329M</t>
        </is>
      </c>
      <c r="B55" s="162" t="inlineStr">
        <is>
          <t>/Archives/git/POSA-P3A3_VideoServer</t>
        </is>
      </c>
      <c r="C55" s="146">
        <f>LEFT(A55,FIND("M",A55)-1)*1000000</f>
        <v/>
      </c>
    </row>
    <row customHeight="1" ht="12.8" r="56" s="115">
      <c r="A56" s="121" t="inlineStr">
        <is>
          <t>336M</t>
        </is>
      </c>
      <c r="B56" s="162" t="inlineStr">
        <is>
          <t>/Archives/git/POSA-P4A2b_VideoServer</t>
        </is>
      </c>
      <c r="C56" s="146">
        <f>LEFT(A56,FIND("M",A56)-1)*1000000</f>
        <v/>
      </c>
    </row>
    <row customHeight="1" ht="12.8" r="57" s="115">
      <c r="A57" s="121" t="inlineStr">
        <is>
          <t>35M</t>
        </is>
      </c>
      <c r="B57" s="162" t="inlineStr">
        <is>
          <t>/Archives/git/POSA-P4A3b_VideoClient</t>
        </is>
      </c>
      <c r="C57" s="146">
        <f>LEFT(A57,FIND("M",A57)-1)*1000000</f>
        <v/>
      </c>
    </row>
    <row customHeight="1" ht="12.8" r="58" s="115">
      <c r="A58" s="121" t="inlineStr">
        <is>
          <t>68K</t>
        </is>
      </c>
      <c r="B58" s="162" t="inlineStr">
        <is>
          <t>/Archives/git/ragdoll</t>
        </is>
      </c>
      <c r="C58" s="146">
        <f>LEFT(A58,FIND("K",A58)-1)*1000</f>
        <v/>
      </c>
    </row>
    <row customHeight="1" ht="12.8" r="59" s="115">
      <c r="A59" s="121" t="inlineStr">
        <is>
          <t>3.2M</t>
        </is>
      </c>
      <c r="B59" s="162" t="inlineStr">
        <is>
          <t>/Archives/git/ragdoll.git</t>
        </is>
      </c>
      <c r="C59" s="146">
        <f>LEFT(A59,FIND("M",A59)-1)*1000000</f>
        <v/>
      </c>
    </row>
    <row customHeight="1" ht="12.8" r="60" s="115">
      <c r="A60" s="121" t="inlineStr">
        <is>
          <t>2.1M</t>
        </is>
      </c>
      <c r="B60" s="162" t="inlineStr">
        <is>
          <t>/Archives/git/repository</t>
        </is>
      </c>
      <c r="C60" s="146">
        <f>LEFT(A60,FIND("M",A60)-1)*1000000</f>
        <v/>
      </c>
    </row>
    <row customHeight="1" ht="12.8" r="61" s="115">
      <c r="A61" s="121" t="inlineStr">
        <is>
          <t>14M</t>
        </is>
      </c>
      <c r="B61" s="162" t="inlineStr">
        <is>
          <t>/Archives/git/ruby-processing</t>
        </is>
      </c>
      <c r="C61" s="146">
        <f>LEFT(A61,FIND("M",A61)-1)*1000000</f>
        <v/>
      </c>
    </row>
    <row customHeight="1" ht="12.8" r="62" s="115">
      <c r="A62" s="121" t="inlineStr">
        <is>
          <t>10M</t>
        </is>
      </c>
      <c r="B62" s="162" t="inlineStr">
        <is>
          <t>/Archives/git/santosh-tekuri</t>
        </is>
      </c>
      <c r="C62" s="146">
        <f>LEFT(A62,FIND("M",A62)-1)*1000000</f>
        <v/>
      </c>
    </row>
    <row customHeight="1" ht="12.8" r="63" s="115">
      <c r="A63" s="121" t="inlineStr">
        <is>
          <t>8.0K</t>
        </is>
      </c>
      <c r="B63" s="162" t="inlineStr">
        <is>
          <t>/Archives/git/santoshtekuri</t>
        </is>
      </c>
      <c r="C63" s="146">
        <f>LEFT(A63,FIND("K",A63)-1)*1000</f>
        <v/>
      </c>
    </row>
    <row customHeight="1" ht="12.8" r="64" s="115">
      <c r="A64" s="121" t="inlineStr">
        <is>
          <t>1.8M</t>
        </is>
      </c>
      <c r="B64" s="162" t="inlineStr">
        <is>
          <t>/Archives/git/themoviedbapi</t>
        </is>
      </c>
      <c r="C64" s="146">
        <f>LEFT(A64,FIND("M",A64)-1)*1000000</f>
        <v/>
      </c>
    </row>
    <row customHeight="1" ht="12.8" r="65" s="115">
      <c r="A65" s="121" t="inlineStr">
        <is>
          <t>374M</t>
        </is>
      </c>
      <c r="B65" s="162" t="inlineStr">
        <is>
          <t>/Archives/git/tutorials</t>
        </is>
      </c>
      <c r="C65" s="146">
        <f>LEFT(A65,FIND("M",A65)-1)*1000000</f>
        <v/>
      </c>
    </row>
    <row customHeight="1" ht="12.8" r="66" s="115">
      <c r="A66" s="121" t="inlineStr">
        <is>
          <t>8.4M</t>
        </is>
      </c>
      <c r="B66" s="162" t="inlineStr">
        <is>
          <t>/Archives/git/WeatherServiceApp_P2-A3</t>
        </is>
      </c>
      <c r="C66" s="146">
        <f>LEFT(A66,FIND("M",A66)-1)*1000000</f>
        <v/>
      </c>
    </row>
    <row customHeight="1" ht="12.8" r="67" s="115">
      <c r="A67" s="121" t="inlineStr">
        <is>
          <t>11M</t>
        </is>
      </c>
      <c r="B67" s="162" t="inlineStr">
        <is>
          <t>/Archives/git/WebParser</t>
        </is>
      </c>
      <c r="C67" s="146">
        <f>LEFT(A67,FIND("M",A67)-1)*1000000</f>
        <v/>
      </c>
    </row>
    <row customHeight="1" ht="12.8" r="68" s="115">
      <c r="A68" s="121" t="inlineStr">
        <is>
          <t>68K</t>
        </is>
      </c>
      <c r="B68" s="162" t="inlineStr">
        <is>
          <t>/Archives/git/WebProjects</t>
        </is>
      </c>
      <c r="C68" s="146">
        <f>LEFT(A68,FIND("K",A68)-1)*1000</f>
        <v/>
      </c>
    </row>
    <row customHeight="1" ht="12.8" r="69" s="115">
      <c r="A69" s="121" t="inlineStr">
        <is>
          <t>664K</t>
        </is>
      </c>
      <c r="B69" s="162" t="inlineStr">
        <is>
          <t>/Archives/OpenSource</t>
        </is>
      </c>
      <c r="C69" s="146">
        <f>LEFT(A69,FIND("K",A69)-1)*1000</f>
        <v/>
      </c>
    </row>
    <row customHeight="1" ht="12.8" r="70" s="115">
      <c r="A70" s="121" t="inlineStr">
        <is>
          <t>11G</t>
        </is>
      </c>
      <c r="B70" s="162" t="inlineStr">
        <is>
          <t>/Archives/PixBackup</t>
        </is>
      </c>
      <c r="C70" s="146">
        <f>LEFT(A70,FIND("G",A70)-1)*1000000000</f>
        <v/>
      </c>
    </row>
    <row customHeight="1" ht="12.8" r="71" s="115">
      <c r="A71" s="121" t="inlineStr">
        <is>
          <t>91M</t>
        </is>
      </c>
      <c r="B71" s="162" t="inlineStr">
        <is>
          <t>/Archives/PurchasedSW/ASC</t>
        </is>
      </c>
      <c r="C71" s="146">
        <f>LEFT(A71,FIND("M",A71)-1)*1000000</f>
        <v/>
      </c>
    </row>
    <row customHeight="1" ht="12.8" r="72" s="115">
      <c r="A72" s="121" t="inlineStr">
        <is>
          <t>8.9G</t>
        </is>
      </c>
      <c r="B72" s="162" t="inlineStr">
        <is>
          <t>/Archives/PurchasedSW/Avid</t>
        </is>
      </c>
      <c r="C72" s="146">
        <f>LEFT(A72,FIND("G",A72)-1)*1000000000</f>
        <v/>
      </c>
    </row>
    <row customHeight="1" ht="12.8" r="73" s="115">
      <c r="A73" s="121" t="inlineStr">
        <is>
          <t>403M</t>
        </is>
      </c>
      <c r="B73" s="162" t="inlineStr">
        <is>
          <t>/Archives/PurchasedSW/BitDefender</t>
        </is>
      </c>
      <c r="C73" s="146">
        <f>LEFT(A73,FIND("M",A73)-1)*1000000</f>
        <v/>
      </c>
    </row>
    <row customHeight="1" ht="12.8" r="74" s="115">
      <c r="A74" s="121" t="inlineStr">
        <is>
          <t>50M</t>
        </is>
      </c>
      <c r="B74" s="162" t="inlineStr">
        <is>
          <t>/Archives/PurchasedSW/DvdProfiler</t>
        </is>
      </c>
      <c r="C74" s="146">
        <f>LEFT(A74,FIND("M",A74)-1)*1000000</f>
        <v/>
      </c>
    </row>
    <row customHeight="1" ht="12.8" r="75" s="115">
      <c r="A75" s="121" t="inlineStr">
        <is>
          <t>3.9M</t>
        </is>
      </c>
      <c r="B75" s="162" t="inlineStr">
        <is>
          <t>/Archives/PurchasedSW/phpDVDProfiler</t>
        </is>
      </c>
      <c r="C75" s="146">
        <f>LEFT(A75,FIND("M",A75)-1)*1000000</f>
        <v/>
      </c>
    </row>
    <row customHeight="1" ht="12.8" r="76" s="115">
      <c r="A76" s="121" t="inlineStr">
        <is>
          <t>8.0K</t>
        </is>
      </c>
      <c r="B76" s="162" t="inlineStr">
        <is>
          <t>/Archives/PurchasedSW/phpdvdprofiler_v3-20111006_part1</t>
        </is>
      </c>
      <c r="C76" s="146">
        <f>LEFT(A76,FIND("K",A76)-1)*1000</f>
        <v/>
      </c>
    </row>
    <row customHeight="1" ht="12.8" r="77" s="115">
      <c r="A77" s="121" t="inlineStr">
        <is>
          <t>16K</t>
        </is>
      </c>
      <c r="B77" s="162" t="inlineStr">
        <is>
          <t>/Archives/PurchasedSW/phpdvdprofiler_v3-20111006_part2</t>
        </is>
      </c>
      <c r="C77" s="146">
        <f>LEFT(A77,FIND("K",A77)-1)*1000</f>
        <v/>
      </c>
    </row>
    <row customHeight="1" ht="12.8" r="78" s="115">
      <c r="A78" s="121" t="inlineStr">
        <is>
          <t>6.8M</t>
        </is>
      </c>
      <c r="B78" s="162" t="inlineStr">
        <is>
          <t>/Archives/PurchasedSW/SonyWalkman</t>
        </is>
      </c>
      <c r="C78" s="146">
        <f>LEFT(A78,FIND("M",A78)-1)*1000000</f>
        <v/>
      </c>
    </row>
    <row customHeight="1" ht="12.8" r="79" s="115">
      <c r="A79" s="121" t="inlineStr">
        <is>
          <t>445G</t>
        </is>
      </c>
      <c r="B79" s="162" t="inlineStr">
        <is>
          <t>/Archives/T490</t>
        </is>
      </c>
      <c r="C79" s="146">
        <f>LEFT(A79,FIND("G",A79)-1)*1000000000</f>
        <v/>
      </c>
    </row>
    <row customHeight="1" ht="12.8" r="80" s="115">
      <c r="A80" s="121" t="inlineStr">
        <is>
          <t>348K</t>
        </is>
      </c>
      <c r="B80" s="162" t="inlineStr">
        <is>
          <t>/Archives/TechieBooks/Amazon</t>
        </is>
      </c>
      <c r="C80" s="146">
        <f>LEFT(A80,FIND("K",A80)-1)*1000</f>
        <v/>
      </c>
    </row>
    <row customHeight="1" ht="12.8" r="81" s="115">
      <c r="A81" s="121" t="inlineStr">
        <is>
          <t>26M</t>
        </is>
      </c>
      <c r="B81" s="162" t="inlineStr">
        <is>
          <t>/Archives/TechieBooks/Casey Reas</t>
        </is>
      </c>
      <c r="C81" s="146">
        <f>LEFT(A81,FIND("M",A81)-1)*1000000</f>
        <v/>
      </c>
    </row>
    <row customHeight="1" ht="12.8" r="82" s="115">
      <c r="A82" s="121" t="inlineStr">
        <is>
          <t>348K</t>
        </is>
      </c>
      <c r="B82" s="162" t="inlineStr">
        <is>
          <t>/Archives/TechieBooks/Corphelion Interlude (by Troy Denning)</t>
        </is>
      </c>
      <c r="C82" s="146">
        <f>LEFT(A82,FIND("K",A82)-1)*1000</f>
        <v/>
      </c>
    </row>
    <row customHeight="1" ht="12.8" r="83" s="115">
      <c r="A83" s="121" t="inlineStr">
        <is>
          <t>27M</t>
        </is>
      </c>
      <c r="B83" s="162" t="inlineStr">
        <is>
          <t>/Archives/TechieBooks/Count Dooku</t>
        </is>
      </c>
      <c r="C83" s="146">
        <f>LEFT(A83,FIND("M",A83)-1)*1000000</f>
        <v/>
      </c>
    </row>
    <row customHeight="1" ht="12.8" r="84" s="115">
      <c r="A84" s="121" t="inlineStr">
        <is>
          <t>3.7M</t>
        </is>
      </c>
      <c r="B84" s="162" t="inlineStr">
        <is>
          <t>/Archives/TechieBooks/David Roccheso</t>
        </is>
      </c>
      <c r="C84" s="146">
        <f>LEFT(A84,FIND("M",A84)-1)*1000000</f>
        <v/>
      </c>
    </row>
    <row customHeight="1" ht="12.8" r="85" s="115">
      <c r="A85" s="121" t="inlineStr">
        <is>
          <t>9.2M</t>
        </is>
      </c>
      <c r="B85" s="162" t="inlineStr">
        <is>
          <t>/Archives/TechieBooks/Enemy of the Empire 03</t>
        </is>
      </c>
      <c r="C85" s="146">
        <f>LEFT(A85,FIND("M",A85)-1)*1000000</f>
        <v/>
      </c>
    </row>
    <row customHeight="1" ht="12.8" r="86" s="115">
      <c r="A86" s="121" t="inlineStr">
        <is>
          <t>1.6M</t>
        </is>
      </c>
      <c r="B86" s="162" t="inlineStr">
        <is>
          <t>/Archives/TechieBooks/Invasion 00a</t>
        </is>
      </c>
      <c r="C86" s="146">
        <f>LEFT(A86,FIND("M",A86)-1)*1000000</f>
        <v/>
      </c>
    </row>
    <row customHeight="1" ht="12.8" r="87" s="115">
      <c r="A87" s="121" t="inlineStr">
        <is>
          <t>8.7M</t>
        </is>
      </c>
      <c r="B87" s="162" t="inlineStr">
        <is>
          <t>/Archives/TechieBooks/Kostas Terzidis</t>
        </is>
      </c>
      <c r="C87" s="146">
        <f>LEFT(A87,FIND("M",A87)-1)*1000000</f>
        <v/>
      </c>
    </row>
    <row customHeight="1" ht="12.8" r="88" s="115">
      <c r="A88" s="121" t="inlineStr">
        <is>
          <t>2.7M</t>
        </is>
      </c>
      <c r="B88" s="162" t="inlineStr">
        <is>
          <t>/Archives/TechieBooks/Mark Coker</t>
        </is>
      </c>
      <c r="C88" s="146">
        <f>LEFT(A88,FIND("M",A88)-1)*1000000</f>
        <v/>
      </c>
    </row>
    <row customHeight="1" ht="12.8" r="89" s="115">
      <c r="A89" s="121" t="inlineStr">
        <is>
          <t>3.0G</t>
        </is>
      </c>
      <c r="B89" s="162" t="inlineStr">
        <is>
          <t>/Archives/Uploads</t>
        </is>
      </c>
      <c r="C89" s="146">
        <f>LEFT(A89,FIND("G",A89)-1)*1000000000</f>
        <v/>
      </c>
    </row>
    <row customHeight="1" ht="12.8" r="90" s="115">
      <c r="A90" s="121" t="inlineStr">
        <is>
          <t>73G</t>
        </is>
      </c>
      <c r="B90" s="162" t="inlineStr">
        <is>
          <t>/Archives/VirtualBoxVMs/Active WinVM7</t>
        </is>
      </c>
      <c r="C90" s="146">
        <f>LEFT(A90,FIND("G",A90)-1)*1000000000</f>
        <v/>
      </c>
    </row>
    <row customHeight="1" ht="12.8" r="91" s="115">
      <c r="A91" s="121" t="inlineStr">
        <is>
          <t>69G</t>
        </is>
      </c>
      <c r="B91" s="162" t="inlineStr">
        <is>
          <t>/Archives/VirtualBoxVMs/Active WinVM7 Clone</t>
        </is>
      </c>
      <c r="C91" s="146">
        <f>LEFT(A91,FIND("G",A91)-1)*1000000000</f>
        <v/>
      </c>
    </row>
    <row customHeight="1" ht="12.8" r="92" s="115">
      <c r="A92" s="121" t="inlineStr">
        <is>
          <t>572K</t>
        </is>
      </c>
      <c r="B92" s="162" t="inlineStr">
        <is>
          <t>/Archives/VirtualBoxVMs/Active WinVM7/Logs</t>
        </is>
      </c>
      <c r="C92" s="146">
        <f>LEFT(A92,FIND("K",A92)-1)*1000</f>
        <v/>
      </c>
    </row>
    <row customHeight="1" ht="12.8" r="93" s="115">
      <c r="A93" s="121" t="inlineStr">
        <is>
          <t>481M</t>
        </is>
      </c>
      <c r="B93" s="162" t="inlineStr">
        <is>
          <t>/AVMedia/CalibreLibraries/LocalCalibreLibrary</t>
        </is>
      </c>
      <c r="C93" s="146">
        <f>LEFT(A93,FIND("M",A93)-1)*1000000</f>
        <v/>
      </c>
    </row>
    <row customHeight="1" ht="12.8" r="94" s="115">
      <c r="A94" s="121" t="inlineStr">
        <is>
          <t>63M</t>
        </is>
      </c>
      <c r="B94" s="162" t="inlineStr">
        <is>
          <t>/AVMedia/CalibreLibraries/SciFiCalibre</t>
        </is>
      </c>
      <c r="C94" s="146">
        <f>LEFT(A94,FIND("M",A94)-1)*1000000</f>
        <v/>
      </c>
    </row>
    <row customHeight="1" ht="12.8" r="95" s="115">
      <c r="A95" s="121" t="inlineStr">
        <is>
          <t>140K</t>
        </is>
      </c>
      <c r="B95" s="162" t="inlineStr">
        <is>
          <t>/AVMedia/CalibreLibraries/StarWarsBooks</t>
        </is>
      </c>
      <c r="C95" s="146">
        <f>LEFT(A95,FIND("K",A95)-1)*1000</f>
        <v/>
      </c>
    </row>
    <row customHeight="1" ht="12.8" r="96" s="115">
      <c r="A96" s="121" t="inlineStr">
        <is>
          <t>14G</t>
        </is>
      </c>
      <c r="B96" s="162" t="inlineStr">
        <is>
          <t>/AVMedia/CalibreLibraries/StarWarsCalibre</t>
        </is>
      </c>
      <c r="C96" s="146">
        <f>LEFT(A96,FIND("G",A96)-1)*1000000000</f>
        <v/>
      </c>
    </row>
    <row customHeight="1" ht="12.8" r="97" s="115">
      <c r="A97" s="121" t="inlineStr">
        <is>
          <t>7.2G</t>
        </is>
      </c>
      <c r="B97" s="162" t="inlineStr">
        <is>
          <t>/AVMedia/CalibreLibraries/TestCalibre</t>
        </is>
      </c>
      <c r="C97" s="146">
        <f>LEFT(A97,FIND("G",A97)-1)*1000000000</f>
        <v/>
      </c>
    </row>
    <row customHeight="1" ht="12.8" r="98" s="115">
      <c r="A98" s="121" t="inlineStr">
        <is>
          <t>251M</t>
        </is>
      </c>
      <c r="B98" s="162" t="inlineStr">
        <is>
          <t>/AVMedia/CalibreLibraries/WebDevCalibre</t>
        </is>
      </c>
      <c r="C98" s="146">
        <f>LEFT(A98,FIND("M",A98)-1)*1000000</f>
        <v/>
      </c>
    </row>
    <row customHeight="1" ht="12.8" r="99" s="115">
      <c r="A99" s="121" t="inlineStr">
        <is>
          <t>53G</t>
        </is>
      </c>
      <c r="B99" s="162" t="inlineStr">
        <is>
          <t>/AVMedia/Movies/ums/Action</t>
        </is>
      </c>
      <c r="C99" s="146">
        <f>LEFT(A99,FIND("G",A99)-1)*1000000000</f>
        <v/>
      </c>
    </row>
    <row customHeight="1" ht="12.8" r="100" s="115">
      <c r="A100" s="121" t="inlineStr">
        <is>
          <t>11G</t>
        </is>
      </c>
      <c r="B100" s="162" t="inlineStr">
        <is>
          <t>/AVMedia/Movies/ums/Adventure</t>
        </is>
      </c>
      <c r="C100" s="146">
        <f>LEFT(A100,FIND("G",A100)-1)*1000000000</f>
        <v/>
      </c>
    </row>
    <row customHeight="1" ht="12.8" r="101" s="115">
      <c r="A101" s="121" t="inlineStr">
        <is>
          <t>4.0K</t>
        </is>
      </c>
      <c r="B101" s="162" t="inlineStr">
        <is>
          <t>/AVMedia/Movies/ums/Animated</t>
        </is>
      </c>
      <c r="C101" s="146">
        <f>LEFT(A101,FIND("K",A101)-1)*1000</f>
        <v/>
      </c>
    </row>
    <row customHeight="1" ht="12.8" r="102" s="115">
      <c r="A102" s="121" t="inlineStr">
        <is>
          <t>2.8G</t>
        </is>
      </c>
      <c r="B102" s="162" t="inlineStr">
        <is>
          <t>/AVMedia/Movies/ums/Comedy</t>
        </is>
      </c>
      <c r="C102" s="146">
        <f>LEFT(A102,FIND("G",A102)-1)*1000000000</f>
        <v/>
      </c>
    </row>
    <row customHeight="1" ht="12.8" r="103" s="115">
      <c r="A103" s="121" t="inlineStr">
        <is>
          <t>16G</t>
        </is>
      </c>
      <c r="B103" s="162" t="inlineStr">
        <is>
          <t>/AVMedia/Movies/ums/Drama</t>
        </is>
      </c>
      <c r="C103" s="146">
        <f>LEFT(A103,FIND("G",A103)-1)*1000000000</f>
        <v/>
      </c>
    </row>
    <row customHeight="1" ht="12.8" r="104" s="115">
      <c r="A104" s="121" t="inlineStr">
        <is>
          <t>17G</t>
        </is>
      </c>
      <c r="B104" s="162" t="inlineStr">
        <is>
          <t>/AVMedia/Movies/ums/Other</t>
        </is>
      </c>
      <c r="C104" s="146">
        <f>LEFT(A104,FIND("G",A104)-1)*1000000000</f>
        <v/>
      </c>
    </row>
    <row customHeight="1" ht="12.8" r="105" s="115">
      <c r="A105" s="121" t="inlineStr">
        <is>
          <t>45G</t>
        </is>
      </c>
      <c r="B105" s="162" t="inlineStr">
        <is>
          <t>/AVMedia/Movies/ums/SciFi</t>
        </is>
      </c>
      <c r="C105" s="146">
        <f>LEFT(A105,FIND("G",A105)-1)*1000000000</f>
        <v/>
      </c>
    </row>
    <row customHeight="1" ht="12.8" r="106" s="115">
      <c r="A106" s="121" t="inlineStr">
        <is>
          <t>18M</t>
        </is>
      </c>
      <c r="B106" s="162" t="inlineStr">
        <is>
          <t>/AVMedia/Movies/ums/subs</t>
        </is>
      </c>
      <c r="C106" s="146">
        <f>LEFT(A106,FIND("M",A106)-1)*1000000</f>
        <v/>
      </c>
    </row>
    <row customHeight="1" ht="12.8" r="107" s="115">
      <c r="A107" s="121" t="inlineStr">
        <is>
          <t>1023M</t>
        </is>
      </c>
      <c r="B107" s="162" t="inlineStr">
        <is>
          <t>/AVMedia/Movies/ums/Thriller</t>
        </is>
      </c>
      <c r="C107" s="146">
        <f>LEFT(A107,FIND("M",A107)-1)*1000000</f>
        <v/>
      </c>
    </row>
    <row customHeight="1" ht="12.8" r="108" s="115">
      <c r="A108" s="121" t="inlineStr">
        <is>
          <t>360M</t>
        </is>
      </c>
      <c r="B108" s="162" t="inlineStr">
        <is>
          <t>/AVMedia/Movies/ums/TV_Shows</t>
        </is>
      </c>
      <c r="C108" s="146">
        <f>LEFT(A108,FIND("M",A108)-1)*1000000</f>
        <v/>
      </c>
    </row>
    <row customHeight="1" ht="12.8" r="109" s="115">
      <c r="A109" s="121" t="inlineStr">
        <is>
          <t>1.4G</t>
        </is>
      </c>
      <c r="B109" s="162" t="inlineStr">
        <is>
          <t>/AVMedia/Music/Audacity</t>
        </is>
      </c>
      <c r="C109" s="146">
        <f>LEFT(A109,FIND("G",A109)-1)*1000000000</f>
        <v/>
      </c>
    </row>
    <row customHeight="1" ht="12.8" r="110" s="115">
      <c r="A110" s="121" t="inlineStr">
        <is>
          <t>80K</t>
        </is>
      </c>
      <c r="B110" s="162" t="inlineStr">
        <is>
          <t>/AVMedia/Music/iTunes</t>
        </is>
      </c>
      <c r="C110" s="146">
        <f>LEFT(A110,FIND("K",A110)-1)*1000</f>
        <v/>
      </c>
    </row>
    <row customHeight="1" ht="12.8" r="111" s="115">
      <c r="A111" s="121" t="inlineStr">
        <is>
          <t>1.1M</t>
        </is>
      </c>
      <c r="B111" s="162" t="inlineStr">
        <is>
          <t>/AVMedia/Music/Library/100 Greatest Guitar Solos - The Complete Songs-FLAWL3SS</t>
        </is>
      </c>
      <c r="C111" s="146">
        <f>LEFT(A111,FIND("M",A111)-1)*1000000</f>
        <v/>
      </c>
    </row>
    <row customHeight="1" ht="12.8" r="112" s="115">
      <c r="A112" s="121" t="inlineStr">
        <is>
          <t>389M</t>
        </is>
      </c>
      <c r="B112" s="162" t="inlineStr">
        <is>
          <t>/AVMedia/Music/Library/100 Hits Christmas Legends</t>
        </is>
      </c>
      <c r="C112" s="146">
        <f>LEFT(A112,FIND("M",A112)-1)*1000000</f>
        <v/>
      </c>
    </row>
    <row customHeight="1" ht="12.8" r="113" s="115">
      <c r="A113" s="121" t="inlineStr">
        <is>
          <t>162M</t>
        </is>
      </c>
      <c r="B113" s="162" t="inlineStr">
        <is>
          <t>/AVMedia/Music/Library/40 Best Christmas Songs</t>
        </is>
      </c>
      <c r="C113" s="146">
        <f>LEFT(A113,FIND("M",A113)-1)*1000000</f>
        <v/>
      </c>
    </row>
    <row customHeight="1" ht="12.8" r="114" s="115">
      <c r="A114" s="121" t="inlineStr">
        <is>
          <t>165M</t>
        </is>
      </c>
      <c r="B114" s="162" t="inlineStr">
        <is>
          <t>/AVMedia/Music/Library/Adele</t>
        </is>
      </c>
      <c r="C114" s="146">
        <f>LEFT(A114,FIND("M",A114)-1)*1000000</f>
        <v/>
      </c>
    </row>
    <row customHeight="1" ht="12.8" r="115" s="115">
      <c r="A115" s="121" t="inlineStr">
        <is>
          <t>48M</t>
        </is>
      </c>
      <c r="B115" s="162" t="inlineStr">
        <is>
          <t>/AVMedia/Music/Library/Aerosmith</t>
        </is>
      </c>
      <c r="C115" s="146">
        <f>LEFT(A115,FIND("M",A115)-1)*1000000</f>
        <v/>
      </c>
    </row>
    <row customHeight="1" ht="12.8" r="116" s="115">
      <c r="A116" s="121" t="inlineStr">
        <is>
          <t>205M</t>
        </is>
      </c>
      <c r="B116" s="162" t="inlineStr">
        <is>
          <t>/AVMedia/Music/Library/America</t>
        </is>
      </c>
      <c r="C116" s="146">
        <f>LEFT(A116,FIND("M",A116)-1)*1000000</f>
        <v/>
      </c>
    </row>
    <row customHeight="1" ht="12.8" r="117" s="115">
      <c r="A117" s="121" t="inlineStr">
        <is>
          <t>233M</t>
        </is>
      </c>
      <c r="B117" s="162" t="inlineStr">
        <is>
          <t>/AVMedia/Music/Library/Andrea Bocelli</t>
        </is>
      </c>
      <c r="C117" s="146">
        <f>LEFT(A117,FIND("M",A117)-1)*1000000</f>
        <v/>
      </c>
    </row>
    <row customHeight="1" ht="12.8" r="118" s="115">
      <c r="A118" s="121" t="inlineStr">
        <is>
          <t>8.7M</t>
        </is>
      </c>
      <c r="B118" s="162" t="inlineStr">
        <is>
          <t>/AVMedia/Music/Library/Andy Williams</t>
        </is>
      </c>
      <c r="C118" s="146">
        <f>LEFT(A118,FIND("M",A118)-1)*1000000</f>
        <v/>
      </c>
    </row>
    <row customHeight="1" ht="12.8" r="119" s="115">
      <c r="A119" s="121" t="inlineStr">
        <is>
          <t>3.7M</t>
        </is>
      </c>
      <c r="B119" s="162" t="inlineStr">
        <is>
          <t>/AVMedia/Music/Library/Beach Boys</t>
        </is>
      </c>
      <c r="C119" s="146">
        <f>LEFT(A119,FIND("M",A119)-1)*1000000</f>
        <v/>
      </c>
    </row>
    <row customHeight="1" ht="12.8" r="120" s="115">
      <c r="A120" s="121" t="inlineStr">
        <is>
          <t>78M</t>
        </is>
      </c>
      <c r="B120" s="162" t="inlineStr">
        <is>
          <t>/AVMedia/Music/Library/Berlin Philharmonic Orchestra</t>
        </is>
      </c>
      <c r="C120" s="146">
        <f>LEFT(A120,FIND("M",A120)-1)*1000000</f>
        <v/>
      </c>
    </row>
    <row customHeight="1" ht="12.8" r="121" s="115">
      <c r="A121" s="121" t="inlineStr">
        <is>
          <t>340M</t>
        </is>
      </c>
      <c r="B121" s="162" t="inlineStr">
        <is>
          <t>/AVMedia/Music/Library/Billy Joel</t>
        </is>
      </c>
      <c r="C121" s="146">
        <f>LEFT(A121,FIND("M",A121)-1)*1000000</f>
        <v/>
      </c>
    </row>
    <row customHeight="1" ht="12.8" r="122" s="115">
      <c r="A122" s="121" t="inlineStr">
        <is>
          <t>15M</t>
        </is>
      </c>
      <c r="B122" s="162" t="inlineStr">
        <is>
          <t>/AVMedia/Music/Library/Bing Crosby</t>
        </is>
      </c>
      <c r="C122" s="146">
        <f>LEFT(A122,FIND("M",A122)-1)*1000000</f>
        <v/>
      </c>
    </row>
    <row customHeight="1" ht="12.8" r="123" s="115">
      <c r="A123" s="121" t="inlineStr">
        <is>
          <t>32K</t>
        </is>
      </c>
      <c r="B123" s="162" t="inlineStr">
        <is>
          <t>/AVMedia/Music/Library/Black Sabbath</t>
        </is>
      </c>
      <c r="C123" s="146">
        <f>LEFT(A123,FIND("K",A123)-1)*1000</f>
        <v/>
      </c>
    </row>
    <row customHeight="1" ht="12.8" r="124" s="115">
      <c r="A124" s="121" t="inlineStr">
        <is>
          <t>63M</t>
        </is>
      </c>
      <c r="B124" s="162" t="inlineStr">
        <is>
          <t>/AVMedia/Music/Library/Boney M</t>
        </is>
      </c>
      <c r="C124" s="146">
        <f>LEFT(A124,FIND("M",A124)-1)*1000000</f>
        <v/>
      </c>
    </row>
    <row customHeight="1" ht="12.8" r="125" s="115">
      <c r="A125" s="121" t="inlineStr">
        <is>
          <t>3.0M</t>
        </is>
      </c>
      <c r="B125" s="162" t="inlineStr">
        <is>
          <t>/AVMedia/Music/Library/Brenda Lee</t>
        </is>
      </c>
      <c r="C125" s="146">
        <f>LEFT(A125,FIND("M",A125)-1)*1000000</f>
        <v/>
      </c>
    </row>
    <row customHeight="1" ht="12.8" r="126" s="115">
      <c r="A126" s="121" t="inlineStr">
        <is>
          <t>201M</t>
        </is>
      </c>
      <c r="B126" s="162" t="inlineStr">
        <is>
          <t>/AVMedia/Music/Library/Brian Eno; Roger Eno; Marty Paich</t>
        </is>
      </c>
      <c r="C126" s="146">
        <f>LEFT(A126,FIND("M",A126)-1)*1000000</f>
        <v/>
      </c>
    </row>
    <row customHeight="1" ht="12.8" r="127" s="115">
      <c r="A127" s="121" t="inlineStr">
        <is>
          <t>95M</t>
        </is>
      </c>
      <c r="B127" s="162" t="inlineStr">
        <is>
          <t>/AVMedia/Music/Library/Celine Dion</t>
        </is>
      </c>
      <c r="C127" s="146">
        <f>LEFT(A127,FIND("M",A127)-1)*1000000</f>
        <v/>
      </c>
    </row>
    <row customHeight="1" ht="12.8" r="128" s="115">
      <c r="A128" s="121" t="inlineStr">
        <is>
          <t>42M</t>
        </is>
      </c>
      <c r="B128" s="162" t="inlineStr">
        <is>
          <t>/AVMedia/Music/Library/Celtic Woman</t>
        </is>
      </c>
      <c r="C128" s="146">
        <f>LEFT(A128,FIND("M",A128)-1)*1000000</f>
        <v/>
      </c>
    </row>
    <row customHeight="1" ht="12.8" r="129" s="115">
      <c r="A129" s="121" t="inlineStr">
        <is>
          <t>72M</t>
        </is>
      </c>
      <c r="B129" s="162" t="inlineStr">
        <is>
          <t>/AVMedia/Music/Library/Charlotte Church</t>
        </is>
      </c>
      <c r="C129" s="146">
        <f>LEFT(A129,FIND("M",A129)-1)*1000000</f>
        <v/>
      </c>
    </row>
    <row customHeight="1" ht="12.8" r="130" s="115">
      <c r="A130" s="121" t="inlineStr">
        <is>
          <t>242M</t>
        </is>
      </c>
      <c r="B130" s="162" t="inlineStr">
        <is>
          <t>/AVMedia/Music/Library/Chicago</t>
        </is>
      </c>
      <c r="C130" s="146">
        <f>LEFT(A130,FIND("M",A130)-1)*1000000</f>
        <v/>
      </c>
    </row>
    <row customHeight="1" ht="12.8" r="131" s="115">
      <c r="A131" s="121" t="inlineStr">
        <is>
          <t>94M</t>
        </is>
      </c>
      <c r="B131" s="162" t="inlineStr">
        <is>
          <t>/AVMedia/Music/Library/Chris de Burgh</t>
        </is>
      </c>
      <c r="C131" s="146">
        <f>LEFT(A131,FIND("M",A131)-1)*1000000</f>
        <v/>
      </c>
    </row>
    <row customHeight="1" ht="12.8" r="132" s="115">
      <c r="A132" s="121" t="inlineStr">
        <is>
          <t>65M</t>
        </is>
      </c>
      <c r="B132" s="162" t="inlineStr">
        <is>
          <t>/AVMedia/Music/Library/Collective Soul</t>
        </is>
      </c>
      <c r="C132" s="146">
        <f>LEFT(A132,FIND("M",A132)-1)*1000000</f>
        <v/>
      </c>
    </row>
    <row customHeight="1" ht="12.8" r="133" s="115">
      <c r="A133" s="121" t="inlineStr">
        <is>
          <t>746M</t>
        </is>
      </c>
      <c r="B133" s="162" t="inlineStr">
        <is>
          <t>/AVMedia/Music/Library/Compilations</t>
        </is>
      </c>
      <c r="C133" s="146">
        <f>LEFT(A133,FIND("M",A133)-1)*1000000</f>
        <v/>
      </c>
    </row>
    <row customHeight="1" ht="12.8" r="134" s="115">
      <c r="A134" s="121" t="inlineStr">
        <is>
          <t>42M</t>
        </is>
      </c>
      <c r="B134" s="162" t="inlineStr">
        <is>
          <t>/AVMedia/Music/Library/Crashtest Dummies</t>
        </is>
      </c>
      <c r="C134" s="146">
        <f>LEFT(A134,FIND("M",A134)-1)*1000000</f>
        <v/>
      </c>
    </row>
    <row customHeight="1" ht="12.8" r="135" s="115">
      <c r="A135" s="121" t="inlineStr">
        <is>
          <t>96M</t>
        </is>
      </c>
      <c r="B135" s="162" t="inlineStr">
        <is>
          <t>/AVMedia/Music/Library/Dave Matthews Band</t>
        </is>
      </c>
      <c r="C135" s="146">
        <f>LEFT(A135,FIND("M",A135)-1)*1000000</f>
        <v/>
      </c>
    </row>
    <row customHeight="1" ht="12.8" r="136" s="115">
      <c r="A136" s="121" t="inlineStr">
        <is>
          <t>2.2M</t>
        </is>
      </c>
      <c r="B136" s="162" t="inlineStr">
        <is>
          <t>/AVMedia/Music/Library/David Archuleta</t>
        </is>
      </c>
      <c r="C136" s="146">
        <f>LEFT(A136,FIND("M",A136)-1)*1000000</f>
        <v/>
      </c>
    </row>
    <row customHeight="1" ht="12.8" r="137" s="115">
      <c r="A137" s="121" t="inlineStr">
        <is>
          <t>74M</t>
        </is>
      </c>
      <c r="B137" s="162" t="inlineStr">
        <is>
          <t>/AVMedia/Music/Library/David Cook</t>
        </is>
      </c>
      <c r="C137" s="146">
        <f>LEFT(A137,FIND("M",A137)-1)*1000000</f>
        <v/>
      </c>
    </row>
    <row customHeight="1" ht="12.8" r="138" s="115">
      <c r="A138" s="121" t="inlineStr">
        <is>
          <t>98M</t>
        </is>
      </c>
      <c r="B138" s="162" t="inlineStr">
        <is>
          <t>/AVMedia/Music/Library/Dido</t>
        </is>
      </c>
      <c r="C138" s="146">
        <f>LEFT(A138,FIND("M",A138)-1)*1000000</f>
        <v/>
      </c>
    </row>
    <row customHeight="1" ht="12.8" r="139" s="115">
      <c r="A139" s="121" t="inlineStr">
        <is>
          <t>28M</t>
        </is>
      </c>
      <c r="B139" s="162" t="inlineStr">
        <is>
          <t>/AVMedia/Music/Library/Don McLean</t>
        </is>
      </c>
      <c r="C139" s="146">
        <f>LEFT(A139,FIND("M",A139)-1)*1000000</f>
        <v/>
      </c>
    </row>
    <row customHeight="1" ht="12.8" r="140" s="115">
      <c r="A140" s="121" t="inlineStr">
        <is>
          <t>4.0K</t>
        </is>
      </c>
      <c r="B140" s="162" t="inlineStr">
        <is>
          <t>/AVMedia/Music/Library/Downloads</t>
        </is>
      </c>
      <c r="C140" s="146">
        <f>LEFT(A140,FIND("K",A140)-1)*1000</f>
        <v/>
      </c>
    </row>
    <row customHeight="1" ht="12.8" r="141" s="115">
      <c r="A141" s="121" t="inlineStr">
        <is>
          <t>158M</t>
        </is>
      </c>
      <c r="B141" s="162" t="inlineStr">
        <is>
          <t>/AVMedia/Music/Library/Electric Light Orchestra</t>
        </is>
      </c>
      <c r="C141" s="146">
        <f>LEFT(A141,FIND("M",A141)-1)*1000000</f>
        <v/>
      </c>
    </row>
    <row customHeight="1" ht="12.8" r="142" s="115">
      <c r="A142" s="121" t="inlineStr">
        <is>
          <t>614M</t>
        </is>
      </c>
      <c r="B142" s="162" t="inlineStr">
        <is>
          <t>/AVMedia/Music/Library/Elton John</t>
        </is>
      </c>
      <c r="C142" s="146">
        <f>LEFT(A142,FIND("M",A142)-1)*1000000</f>
        <v/>
      </c>
    </row>
    <row customHeight="1" ht="12.8" r="143" s="115">
      <c r="A143" s="121" t="inlineStr">
        <is>
          <t>71M</t>
        </is>
      </c>
      <c r="B143" s="162" t="inlineStr">
        <is>
          <t>/AVMedia/Music/Library/Elvis Presley</t>
        </is>
      </c>
      <c r="C143" s="146">
        <f>LEFT(A143,FIND("M",A143)-1)*1000000</f>
        <v/>
      </c>
    </row>
    <row customHeight="1" ht="12.8" r="144" s="115">
      <c r="A144" s="121" t="inlineStr">
        <is>
          <t>55M</t>
        </is>
      </c>
      <c r="B144" s="162" t="inlineStr">
        <is>
          <t>/AVMedia/Music/Library/Eric Carmen</t>
        </is>
      </c>
      <c r="C144" s="146">
        <f>LEFT(A144,FIND("M",A144)-1)*1000000</f>
        <v/>
      </c>
    </row>
    <row customHeight="1" ht="12.8" r="145" s="115">
      <c r="A145" s="121" t="inlineStr">
        <is>
          <t>281M</t>
        </is>
      </c>
      <c r="B145" s="162" t="inlineStr">
        <is>
          <t>/AVMedia/Music/Library/Eric Clapton</t>
        </is>
      </c>
      <c r="C145" s="146">
        <f>LEFT(A145,FIND("M",A145)-1)*1000000</f>
        <v/>
      </c>
    </row>
    <row customHeight="1" ht="12.8" r="146" s="115">
      <c r="A146" s="121" t="inlineStr">
        <is>
          <t>130M</t>
        </is>
      </c>
      <c r="B146" s="162" t="inlineStr">
        <is>
          <t>/AVMedia/Music/Library/Esthero</t>
        </is>
      </c>
      <c r="C146" s="146">
        <f>LEFT(A146,FIND("M",A146)-1)*1000000</f>
        <v/>
      </c>
    </row>
    <row customHeight="1" ht="12.8" r="147" s="115">
      <c r="A147" s="121" t="inlineStr">
        <is>
          <t>99M</t>
        </is>
      </c>
      <c r="B147" s="162" t="inlineStr">
        <is>
          <t>/AVMedia/Music/Library/Eugene Ormandy</t>
        </is>
      </c>
      <c r="C147" s="146">
        <f>LEFT(A147,FIND("M",A147)-1)*1000000</f>
        <v/>
      </c>
    </row>
    <row customHeight="1" ht="12.8" r="148" s="115">
      <c r="A148" s="121" t="inlineStr">
        <is>
          <t>24K</t>
        </is>
      </c>
      <c r="B148" s="162" t="inlineStr">
        <is>
          <t>/AVMedia/Music/Library/Eugene Ormandy Philadelphia Orchestra</t>
        </is>
      </c>
      <c r="C148" s="146">
        <f>LEFT(A148,FIND("K",A148)-1)*1000</f>
        <v/>
      </c>
    </row>
    <row customHeight="1" ht="12.8" r="149" s="115">
      <c r="A149" s="121" t="inlineStr">
        <is>
          <t>197M</t>
        </is>
      </c>
      <c r="B149" s="162" t="inlineStr">
        <is>
          <t>/AVMedia/Music/Library/Fleetwood Mac</t>
        </is>
      </c>
      <c r="C149" s="146">
        <f>LEFT(A149,FIND("M",A149)-1)*1000000</f>
        <v/>
      </c>
    </row>
    <row customHeight="1" ht="12.8" r="150" s="115">
      <c r="A150" s="121" t="inlineStr">
        <is>
          <t>54M</t>
        </is>
      </c>
      <c r="B150" s="162" t="inlineStr">
        <is>
          <t>/AVMedia/Music/Library/Frank Sinatra</t>
        </is>
      </c>
      <c r="C150" s="146">
        <f>LEFT(A150,FIND("M",A150)-1)*1000000</f>
        <v/>
      </c>
    </row>
    <row customHeight="1" ht="12.8" r="151" s="115">
      <c r="A151" s="121" t="inlineStr">
        <is>
          <t>56M</t>
        </is>
      </c>
      <c r="B151" s="162" t="inlineStr">
        <is>
          <t>/AVMedia/Music/Library/George Harrison</t>
        </is>
      </c>
      <c r="C151" s="146">
        <f>LEFT(A151,FIND("M",A151)-1)*1000000</f>
        <v/>
      </c>
    </row>
    <row customHeight="1" ht="12.8" r="152" s="115">
      <c r="A152" s="121" t="inlineStr">
        <is>
          <t>239M</t>
        </is>
      </c>
      <c r="B152" s="162" t="inlineStr">
        <is>
          <t>/AVMedia/Music/Library/Golden Earring</t>
        </is>
      </c>
      <c r="C152" s="146">
        <f>LEFT(A152,FIND("M",A152)-1)*1000000</f>
        <v/>
      </c>
    </row>
    <row customHeight="1" ht="12.8" r="153" s="115">
      <c r="A153" s="121" t="inlineStr">
        <is>
          <t>533M</t>
        </is>
      </c>
      <c r="B153" s="162" t="inlineStr">
        <is>
          <t>/AVMedia/Music/Library/GOO GOO DOLLS</t>
        </is>
      </c>
      <c r="C153" s="146">
        <f>LEFT(A153,FIND("M",A153)-1)*1000000</f>
        <v/>
      </c>
    </row>
    <row customHeight="1" ht="12.8" r="154" s="115">
      <c r="A154" s="121" t="inlineStr">
        <is>
          <t>615M</t>
        </is>
      </c>
      <c r="B154" s="162" t="inlineStr">
        <is>
          <t>/AVMedia/Music/Library/Heart</t>
        </is>
      </c>
      <c r="C154" s="146">
        <f>LEFT(A154,FIND("M",A154)-1)*1000000</f>
        <v/>
      </c>
    </row>
    <row customHeight="1" ht="12.8" r="155" s="115">
      <c r="A155" s="121" t="inlineStr">
        <is>
          <t>183M</t>
        </is>
      </c>
      <c r="B155" s="162" t="inlineStr">
        <is>
          <t>/AVMedia/Music/Library/Inventisking</t>
        </is>
      </c>
      <c r="C155" s="146">
        <f>LEFT(A155,FIND("M",A155)-1)*1000000</f>
        <v/>
      </c>
    </row>
    <row customHeight="1" ht="12.8" r="156" s="115">
      <c r="A156" s="121" t="inlineStr">
        <is>
          <t>391M</t>
        </is>
      </c>
      <c r="B156" s="162" t="inlineStr">
        <is>
          <t>/AVMedia/Music/Library/Itzhak Perlman and Daniel Barenboim</t>
        </is>
      </c>
      <c r="C156" s="146">
        <f>LEFT(A156,FIND("M",A156)-1)*1000000</f>
        <v/>
      </c>
    </row>
    <row customHeight="1" ht="12.8" r="157" s="115">
      <c r="A157" s="121" t="inlineStr">
        <is>
          <t>1.2G</t>
        </is>
      </c>
      <c r="B157" s="162" t="inlineStr">
        <is>
          <t>/AVMedia/Music/Library/Jefferson Starship</t>
        </is>
      </c>
      <c r="C157" s="146">
        <f>LEFT(A157,FIND("G",A157)-1)*1000000000</f>
        <v/>
      </c>
    </row>
    <row customHeight="1" ht="12.8" r="158" s="115">
      <c r="A158" s="121" t="inlineStr">
        <is>
          <t>234M</t>
        </is>
      </c>
      <c r="B158" s="162" t="inlineStr">
        <is>
          <t>/AVMedia/Music/Library/Joe Walsh</t>
        </is>
      </c>
      <c r="C158" s="146">
        <f>LEFT(A158,FIND("M",A158)-1)*1000000</f>
        <v/>
      </c>
    </row>
    <row customHeight="1" ht="12.8" r="159" s="115">
      <c r="A159" s="121" t="inlineStr">
        <is>
          <t>74M</t>
        </is>
      </c>
      <c r="B159" s="162" t="inlineStr">
        <is>
          <t>/AVMedia/Music/Library/Johann Sebastian Bach</t>
        </is>
      </c>
      <c r="C159" s="146">
        <f>LEFT(A159,FIND("M",A159)-1)*1000000</f>
        <v/>
      </c>
    </row>
    <row customHeight="1" ht="12.8" r="160" s="115">
      <c r="A160" s="121" t="inlineStr">
        <is>
          <t>146M</t>
        </is>
      </c>
      <c r="B160" s="162" t="inlineStr">
        <is>
          <t>/AVMedia/Music/Library/John Lennon</t>
        </is>
      </c>
      <c r="C160" s="146">
        <f>LEFT(A160,FIND("M",A160)-1)*1000000</f>
        <v/>
      </c>
    </row>
    <row customHeight="1" ht="12.8" r="161" s="115">
      <c r="A161" s="121" t="inlineStr">
        <is>
          <t>41M</t>
        </is>
      </c>
      <c r="B161" s="162" t="inlineStr">
        <is>
          <t>/AVMedia/Music/Library/Johnny Reid</t>
        </is>
      </c>
      <c r="C161" s="146">
        <f>LEFT(A161,FIND("M",A161)-1)*1000000</f>
        <v/>
      </c>
    </row>
    <row customHeight="1" ht="12.8" r="162" s="115">
      <c r="A162" s="121" t="inlineStr">
        <is>
          <t>78M</t>
        </is>
      </c>
      <c r="B162" s="162" t="inlineStr">
        <is>
          <t>/AVMedia/Music/Library/Josh Groban</t>
        </is>
      </c>
      <c r="C162" s="146">
        <f>LEFT(A162,FIND("M",A162)-1)*1000000</f>
        <v/>
      </c>
    </row>
    <row customHeight="1" ht="12.8" r="163" s="115">
      <c r="A163" s="121" t="inlineStr">
        <is>
          <t>87M</t>
        </is>
      </c>
      <c r="B163" s="162" t="inlineStr">
        <is>
          <t>/AVMedia/Music/Library/Journey</t>
        </is>
      </c>
      <c r="C163" s="146">
        <f>LEFT(A163,FIND("M",A163)-1)*1000000</f>
        <v/>
      </c>
    </row>
    <row customHeight="1" ht="12.8" r="164" s="115">
      <c r="A164" s="121" t="inlineStr">
        <is>
          <t>15M</t>
        </is>
      </c>
      <c r="B164" s="162" t="inlineStr">
        <is>
          <t>/AVMedia/Music/Library/Justin Hayward_John Lodge</t>
        </is>
      </c>
      <c r="C164" s="146">
        <f>LEFT(A164,FIND("M",A164)-1)*1000000</f>
        <v/>
      </c>
    </row>
    <row customHeight="1" ht="12.8" r="165" s="115">
      <c r="A165" s="121" t="inlineStr">
        <is>
          <t>106M</t>
        </is>
      </c>
      <c r="B165" s="162" t="inlineStr">
        <is>
          <t>/AVMedia/Music/Library/Led Zeppelin</t>
        </is>
      </c>
      <c r="C165" s="146">
        <f>LEFT(A165,FIND("M",A165)-1)*1000000</f>
        <v/>
      </c>
    </row>
    <row customHeight="1" ht="12.8" r="166" s="115">
      <c r="A166" s="121" t="inlineStr">
        <is>
          <t>61M</t>
        </is>
      </c>
      <c r="B166" s="162" t="inlineStr">
        <is>
          <t>/AVMedia/Music/Library/Little River Band</t>
        </is>
      </c>
      <c r="C166" s="146">
        <f>LEFT(A166,FIND("M",A166)-1)*1000000</f>
        <v/>
      </c>
    </row>
    <row customHeight="1" ht="12.8" r="167" s="115">
      <c r="A167" s="121" t="inlineStr">
        <is>
          <t>251M</t>
        </is>
      </c>
      <c r="B167" s="162" t="inlineStr">
        <is>
          <t>/AVMedia/Music/Library/Matthew Good Band</t>
        </is>
      </c>
      <c r="C167" s="146">
        <f>LEFT(A167,FIND("M",A167)-1)*1000000</f>
        <v/>
      </c>
    </row>
    <row customHeight="1" ht="12.8" r="168" s="115">
      <c r="A168" s="121" t="inlineStr">
        <is>
          <t>152M</t>
        </is>
      </c>
      <c r="B168" s="162" t="inlineStr">
        <is>
          <t>/AVMedia/Music/Library/Meat Loaf</t>
        </is>
      </c>
      <c r="C168" s="146">
        <f>LEFT(A168,FIND("M",A168)-1)*1000000</f>
        <v/>
      </c>
    </row>
    <row customHeight="1" ht="12.8" r="169" s="115">
      <c r="A169" s="121" t="inlineStr">
        <is>
          <t>150M</t>
        </is>
      </c>
      <c r="B169" s="162" t="inlineStr">
        <is>
          <t>/AVMedia/Music/Library/Michael Bublé</t>
        </is>
      </c>
      <c r="C169" s="146">
        <f>LEFT(A169,FIND("M",A169)-1)*1000000</f>
        <v/>
      </c>
    </row>
    <row customHeight="1" ht="12.8" r="170" s="115">
      <c r="A170" s="121" t="inlineStr">
        <is>
          <t>5.6M</t>
        </is>
      </c>
      <c r="B170" s="162" t="inlineStr">
        <is>
          <t>/AVMedia/Music/Library/Monty Python</t>
        </is>
      </c>
      <c r="C170" s="146">
        <f>LEFT(A170,FIND("M",A170)-1)*1000000</f>
        <v/>
      </c>
    </row>
    <row customHeight="1" ht="12.8" r="171" s="115">
      <c r="A171" s="121" t="inlineStr">
        <is>
          <t>29M</t>
        </is>
      </c>
      <c r="B171" s="162" t="inlineStr">
        <is>
          <t>/AVMedia/Music/Library/Moody Blues</t>
        </is>
      </c>
      <c r="C171" s="146">
        <f>LEFT(A171,FIND("M",A171)-1)*1000000</f>
        <v/>
      </c>
    </row>
    <row customHeight="1" ht="12.8" r="172" s="115">
      <c r="A172" s="121" t="inlineStr">
        <is>
          <t>63M</t>
        </is>
      </c>
      <c r="B172" s="162" t="inlineStr">
        <is>
          <t>/AVMedia/Music/Library/Neil Diamond</t>
        </is>
      </c>
      <c r="C172" s="146">
        <f>LEFT(A172,FIND("M",A172)-1)*1000000</f>
        <v/>
      </c>
    </row>
    <row customHeight="1" ht="12.8" r="173" s="115">
      <c r="A173" s="121" t="inlineStr">
        <is>
          <t>56K</t>
        </is>
      </c>
      <c r="B173" s="162" t="inlineStr">
        <is>
          <t>/AVMedia/Music/Library/Neville Marriner_ Royal Concertgebouw Or</t>
        </is>
      </c>
      <c r="C173" s="146">
        <f>LEFT(A173,FIND("K",A173)-1)*1000</f>
        <v/>
      </c>
    </row>
    <row customHeight="1" ht="12.8" r="174" s="115">
      <c r="A174" s="121" t="inlineStr">
        <is>
          <t>187M</t>
        </is>
      </c>
      <c r="B174" s="162" t="inlineStr">
        <is>
          <t>/AVMedia/Music/Library/Nirvana</t>
        </is>
      </c>
      <c r="C174" s="146">
        <f>LEFT(A174,FIND("M",A174)-1)*1000000</f>
        <v/>
      </c>
    </row>
    <row customHeight="1" ht="12.8" r="175" s="115">
      <c r="A175" s="121" t="inlineStr">
        <is>
          <t>72M</t>
        </is>
      </c>
      <c r="B175" s="162" t="inlineStr">
        <is>
          <t>/AVMedia/Music/Library/Paul &amp; Linda McCartney</t>
        </is>
      </c>
      <c r="C175" s="146">
        <f>LEFT(A175,FIND("M",A175)-1)*1000000</f>
        <v/>
      </c>
    </row>
    <row customHeight="1" ht="12.8" r="176" s="115">
      <c r="A176" s="121" t="inlineStr">
        <is>
          <t>210M</t>
        </is>
      </c>
      <c r="B176" s="162" t="inlineStr">
        <is>
          <t>/AVMedia/Music/Library/Paul Mccartney</t>
        </is>
      </c>
      <c r="C176" s="146">
        <f>LEFT(A176,FIND("M",A176)-1)*1000000</f>
        <v/>
      </c>
    </row>
    <row customHeight="1" ht="12.8" r="177" s="115">
      <c r="A177" s="121" t="inlineStr">
        <is>
          <t>1.2G</t>
        </is>
      </c>
      <c r="B177" s="162" t="inlineStr">
        <is>
          <t>/AVMedia/Music/Library/Paul Simon</t>
        </is>
      </c>
      <c r="C177" s="146">
        <f>LEFT(A177,FIND("G",A177)-1)*1000000000</f>
        <v/>
      </c>
    </row>
    <row customHeight="1" ht="12.8" r="178" s="115">
      <c r="A178" s="121" t="inlineStr">
        <is>
          <t>164K</t>
        </is>
      </c>
      <c r="B178" s="162" t="inlineStr">
        <is>
          <t>/AVMedia/Music/Library/Phil Collins</t>
        </is>
      </c>
      <c r="C178" s="146">
        <f>LEFT(A178,FIND("K",A178)-1)*1000</f>
        <v/>
      </c>
    </row>
    <row customHeight="1" ht="12.8" r="179" s="115">
      <c r="A179" s="121" t="inlineStr">
        <is>
          <t>121M</t>
        </is>
      </c>
      <c r="B179" s="162" t="inlineStr">
        <is>
          <t>/AVMedia/Music/Library/Philip Glass</t>
        </is>
      </c>
      <c r="C179" s="146">
        <f>LEFT(A179,FIND("M",A179)-1)*1000000</f>
        <v/>
      </c>
    </row>
    <row customHeight="1" ht="12.8" r="180" s="115">
      <c r="A180" s="121" t="inlineStr">
        <is>
          <t>159M</t>
        </is>
      </c>
      <c r="B180" s="162" t="inlineStr">
        <is>
          <t>/AVMedia/Music/Library/Phillipe Herreweghe &amp; Collegium Vocale G</t>
        </is>
      </c>
      <c r="C180" s="146">
        <f>LEFT(A180,FIND("M",A180)-1)*1000000</f>
        <v/>
      </c>
    </row>
    <row customHeight="1" ht="12.8" r="181" s="115">
      <c r="A181" s="121" t="inlineStr">
        <is>
          <t>347M</t>
        </is>
      </c>
      <c r="B181" s="162" t="inlineStr">
        <is>
          <t>/AVMedia/Music/Library/Pink Floyd</t>
        </is>
      </c>
      <c r="C181" s="146">
        <f>LEFT(A181,FIND("M",A181)-1)*1000000</f>
        <v/>
      </c>
    </row>
    <row customHeight="1" ht="12.8" r="182" s="115">
      <c r="A182" s="121" t="inlineStr">
        <is>
          <t>62M</t>
        </is>
      </c>
      <c r="B182" s="162" t="inlineStr">
        <is>
          <t>/AVMedia/Music/Library/Play_ Christmas Crooners</t>
        </is>
      </c>
      <c r="C182" s="146">
        <f>LEFT(A182,FIND("M",A182)-1)*1000000</f>
        <v/>
      </c>
    </row>
    <row customHeight="1" ht="12.8" r="183" s="115">
      <c r="A183" s="121" t="inlineStr">
        <is>
          <t>12K</t>
        </is>
      </c>
      <c r="B183" s="162" t="inlineStr">
        <is>
          <t>/AVMedia/Music/Library/Playlists</t>
        </is>
      </c>
      <c r="C183" s="146">
        <f>LEFT(A183,FIND("K",A183)-1)*1000</f>
        <v/>
      </c>
    </row>
    <row customHeight="1" ht="12.8" r="184" s="115">
      <c r="A184" s="121" t="inlineStr">
        <is>
          <t>12K</t>
        </is>
      </c>
      <c r="B184" s="162" t="inlineStr">
        <is>
          <t>/AVMedia/Music/Library/Podcasts</t>
        </is>
      </c>
      <c r="C184" s="146">
        <f>LEFT(A184,FIND("K",A184)-1)*1000</f>
        <v/>
      </c>
    </row>
    <row customHeight="1" ht="12.8" r="185" s="115">
      <c r="A185" s="121" t="inlineStr">
        <is>
          <t>489M</t>
        </is>
      </c>
      <c r="B185" s="162" t="inlineStr">
        <is>
          <t>/AVMedia/Music/Library/Procol Harum</t>
        </is>
      </c>
      <c r="C185" s="146">
        <f>LEFT(A185,FIND("M",A185)-1)*1000000</f>
        <v/>
      </c>
    </row>
    <row customHeight="1" ht="12.8" r="186" s="115">
      <c r="A186" s="121" t="inlineStr">
        <is>
          <t>125M</t>
        </is>
      </c>
      <c r="B186" s="162" t="inlineStr">
        <is>
          <t>/AVMedia/Music/Library/Queen</t>
        </is>
      </c>
      <c r="C186" s="146">
        <f>LEFT(A186,FIND("M",A186)-1)*1000000</f>
        <v/>
      </c>
    </row>
    <row customHeight="1" ht="12.8" r="187" s="115">
      <c r="A187" s="121" t="inlineStr">
        <is>
          <t>28M</t>
        </is>
      </c>
      <c r="B187" s="162" t="inlineStr">
        <is>
          <t>/AVMedia/Music/Library/Rafael Kubelik_ Bavarian Radio Symphony</t>
        </is>
      </c>
      <c r="C187" s="146">
        <f>LEFT(A187,FIND("M",A187)-1)*1000000</f>
        <v/>
      </c>
    </row>
    <row customHeight="1" ht="12.8" r="188" s="115">
      <c r="A188" s="121" t="inlineStr">
        <is>
          <t>96M</t>
        </is>
      </c>
      <c r="B188" s="162" t="inlineStr">
        <is>
          <t>/AVMedia/Music/Library/Robert Plant</t>
        </is>
      </c>
      <c r="C188" s="146">
        <f>LEFT(A188,FIND("M",A188)-1)*1000000</f>
        <v/>
      </c>
    </row>
    <row customHeight="1" ht="12.8" r="189" s="115">
      <c r="A189" s="121" t="inlineStr">
        <is>
          <t>543M</t>
        </is>
      </c>
      <c r="B189" s="162" t="inlineStr">
        <is>
          <t>/AVMedia/Music/Library/Rush</t>
        </is>
      </c>
      <c r="C189" s="146">
        <f>LEFT(A189,FIND("M",A189)-1)*1000000</f>
        <v/>
      </c>
    </row>
    <row customHeight="1" ht="12.8" r="190" s="115">
      <c r="A190" s="121" t="inlineStr">
        <is>
          <t>736K</t>
        </is>
      </c>
      <c r="B190" s="162" t="inlineStr">
        <is>
          <t>/AVMedia/Music/Library/Santana</t>
        </is>
      </c>
      <c r="C190" s="146">
        <f>LEFT(A190,FIND("K",A190)-1)*1000</f>
        <v/>
      </c>
    </row>
    <row customHeight="1" ht="12.8" r="191" s="115">
      <c r="A191" s="121" t="inlineStr">
        <is>
          <t>266M</t>
        </is>
      </c>
      <c r="B191" s="162" t="inlineStr">
        <is>
          <t>/AVMedia/Music/Library/Sheryl Crow</t>
        </is>
      </c>
      <c r="C191" s="146">
        <f>LEFT(A191,FIND("M",A191)-1)*1000000</f>
        <v/>
      </c>
    </row>
    <row customHeight="1" ht="12.8" r="192" s="115">
      <c r="A192" s="121" t="inlineStr">
        <is>
          <t>112M</t>
        </is>
      </c>
      <c r="B192" s="162" t="inlineStr">
        <is>
          <t>/AVMedia/Music/Library/Smashing Pumpkins</t>
        </is>
      </c>
      <c r="C192" s="146">
        <f>LEFT(A192,FIND("M",A192)-1)*1000000</f>
        <v/>
      </c>
    </row>
    <row customHeight="1" ht="12.8" r="193" s="115">
      <c r="A193" s="121" t="inlineStr">
        <is>
          <t>40K</t>
        </is>
      </c>
      <c r="B193" s="162" t="inlineStr">
        <is>
          <t>/AVMedia/Music/Library/Smokey Robinson</t>
        </is>
      </c>
      <c r="C193" s="146">
        <f>LEFT(A193,FIND("K",A193)-1)*1000</f>
        <v/>
      </c>
    </row>
    <row customHeight="1" ht="12.8" r="194" s="115">
      <c r="A194" s="121" t="inlineStr">
        <is>
          <t>106M</t>
        </is>
      </c>
      <c r="B194" s="162" t="inlineStr">
        <is>
          <t>/AVMedia/Music/Library/Squeeze</t>
        </is>
      </c>
      <c r="C194" s="146">
        <f>LEFT(A194,FIND("M",A194)-1)*1000000</f>
        <v/>
      </c>
    </row>
    <row customHeight="1" ht="12.8" r="195" s="115">
      <c r="A195" s="121" t="inlineStr">
        <is>
          <t>195M</t>
        </is>
      </c>
      <c r="B195" s="162" t="inlineStr">
        <is>
          <t>/AVMedia/Music/Library/Steely Dan</t>
        </is>
      </c>
      <c r="C195" s="146">
        <f>LEFT(A195,FIND("M",A195)-1)*1000000</f>
        <v/>
      </c>
    </row>
    <row customHeight="1" ht="12.8" r="196" s="115">
      <c r="A196" s="121" t="inlineStr">
        <is>
          <t>110M</t>
        </is>
      </c>
      <c r="B196" s="162" t="inlineStr">
        <is>
          <t>/AVMedia/Music/Library/Stevie Wonder</t>
        </is>
      </c>
      <c r="C196" s="146">
        <f>LEFT(A196,FIND("M",A196)-1)*1000000</f>
        <v/>
      </c>
    </row>
    <row customHeight="1" ht="12.8" r="197" s="115">
      <c r="A197" s="121" t="inlineStr">
        <is>
          <t>248M</t>
        </is>
      </c>
      <c r="B197" s="162" t="inlineStr">
        <is>
          <t>/AVMedia/Music/Library/Sting</t>
        </is>
      </c>
      <c r="C197" s="146">
        <f>LEFT(A197,FIND("M",A197)-1)*1000000</f>
        <v/>
      </c>
    </row>
    <row customHeight="1" ht="12.8" r="198" s="115">
      <c r="A198" s="121" t="inlineStr">
        <is>
          <t>175M</t>
        </is>
      </c>
      <c r="B198" s="162" t="inlineStr">
        <is>
          <t>/AVMedia/Music/Library/Styx</t>
        </is>
      </c>
      <c r="C198" s="146">
        <f>LEFT(A198,FIND("M",A198)-1)*1000000</f>
        <v/>
      </c>
    </row>
    <row customHeight="1" ht="12.8" r="199" s="115">
      <c r="A199" s="121" t="inlineStr">
        <is>
          <t>343M</t>
        </is>
      </c>
      <c r="B199" s="162" t="inlineStr">
        <is>
          <t>/AVMedia/Music/Library/Supertramp</t>
        </is>
      </c>
      <c r="C199" s="146">
        <f>LEFT(A199,FIND("M",A199)-1)*1000000</f>
        <v/>
      </c>
    </row>
    <row customHeight="1" ht="12.8" r="200" s="115">
      <c r="A200" s="121" t="inlineStr">
        <is>
          <t>42M</t>
        </is>
      </c>
      <c r="B200" s="162" t="inlineStr">
        <is>
          <t>/AVMedia/Music/Library/Tears for Fears</t>
        </is>
      </c>
      <c r="C200" s="146">
        <f>LEFT(A200,FIND("M",A200)-1)*1000000</f>
        <v/>
      </c>
    </row>
    <row customHeight="1" ht="12.8" r="201" s="115">
      <c r="A201" s="121" t="inlineStr">
        <is>
          <t>3.0G</t>
        </is>
      </c>
      <c r="B201" s="162" t="inlineStr">
        <is>
          <t>/AVMedia/Music/Library/The Beatles</t>
        </is>
      </c>
      <c r="C201" s="146">
        <f>LEFT(A201,FIND("G",A201)-1)*1000000000</f>
        <v/>
      </c>
    </row>
    <row customHeight="1" ht="12.8" r="202" s="115">
      <c r="A202" s="121" t="inlineStr">
        <is>
          <t>77M</t>
        </is>
      </c>
      <c r="B202" s="162" t="inlineStr">
        <is>
          <t>/AVMedia/Music/Library/The Black Keys</t>
        </is>
      </c>
      <c r="C202" s="146">
        <f>LEFT(A202,FIND("M",A202)-1)*1000000</f>
        <v/>
      </c>
    </row>
    <row customHeight="1" ht="12.8" r="203" s="115">
      <c r="A203" s="121" t="inlineStr">
        <is>
          <t>235M</t>
        </is>
      </c>
      <c r="B203" s="162" t="inlineStr">
        <is>
          <t>/AVMedia/Music/Library/The Cranberries</t>
        </is>
      </c>
      <c r="C203" s="146">
        <f>LEFT(A203,FIND("M",A203)-1)*1000000</f>
        <v/>
      </c>
    </row>
    <row customHeight="1" ht="12.8" r="204" s="115">
      <c r="A204" s="121" t="inlineStr">
        <is>
          <t>1.3G</t>
        </is>
      </c>
      <c r="B204" s="162" t="inlineStr">
        <is>
          <t>/AVMedia/Music/Library/The Doobie Brothers</t>
        </is>
      </c>
      <c r="C204" s="146">
        <f>LEFT(A204,FIND("G",A204)-1)*1000000000</f>
        <v/>
      </c>
    </row>
    <row customHeight="1" ht="12.8" r="205" s="115">
      <c r="A205" s="121" t="inlineStr">
        <is>
          <t>126M</t>
        </is>
      </c>
      <c r="B205" s="162" t="inlineStr">
        <is>
          <t>/AVMedia/Music/Library/The Doors</t>
        </is>
      </c>
      <c r="C205" s="146">
        <f>LEFT(A205,FIND("M",A205)-1)*1000000</f>
        <v/>
      </c>
    </row>
    <row customHeight="1" ht="12.8" r="206" s="115">
      <c r="A206" s="121" t="inlineStr">
        <is>
          <t>232M</t>
        </is>
      </c>
      <c r="B206" s="162" t="inlineStr">
        <is>
          <t>/AVMedia/Music/Library/The Eagles</t>
        </is>
      </c>
      <c r="C206" s="146">
        <f>LEFT(A206,FIND("M",A206)-1)*1000000</f>
        <v/>
      </c>
    </row>
    <row customHeight="1" ht="12.8" r="207" s="115">
      <c r="A207" s="121" t="inlineStr">
        <is>
          <t>2.7G</t>
        </is>
      </c>
      <c r="B207" s="162" t="inlineStr">
        <is>
          <t>/AVMedia/Music/Library/The Guess Who</t>
        </is>
      </c>
      <c r="C207" s="146">
        <f>LEFT(A207,FIND("G",A207)-1)*1000000000</f>
        <v/>
      </c>
    </row>
    <row customHeight="1" ht="12.8" r="208" s="115">
      <c r="A208" s="121" t="inlineStr">
        <is>
          <t>1.7M</t>
        </is>
      </c>
      <c r="B208" s="162" t="inlineStr">
        <is>
          <t>/AVMedia/Music/Library/The Illusionist Soundtrack</t>
        </is>
      </c>
      <c r="C208" s="146">
        <f>LEFT(A208,FIND("M",A208)-1)*1000000</f>
        <v/>
      </c>
    </row>
    <row customHeight="1" ht="12.8" r="209" s="115">
      <c r="A209" s="121" t="inlineStr">
        <is>
          <t>156M</t>
        </is>
      </c>
      <c r="B209" s="162" t="inlineStr">
        <is>
          <t>/AVMedia/Music/Library/The Moody Blues</t>
        </is>
      </c>
      <c r="C209" s="146">
        <f>LEFT(A209,FIND("M",A209)-1)*1000000</f>
        <v/>
      </c>
    </row>
    <row customHeight="1" ht="12.8" r="210" s="115">
      <c r="A210" s="121" t="inlineStr">
        <is>
          <t>145M</t>
        </is>
      </c>
      <c r="B210" s="162" t="inlineStr">
        <is>
          <t>/AVMedia/Music/Library/The Mormon Tabernacle Choir</t>
        </is>
      </c>
      <c r="C210" s="146">
        <f>LEFT(A210,FIND("M",A210)-1)*1000000</f>
        <v/>
      </c>
    </row>
    <row customHeight="1" ht="12.8" r="211" s="115">
      <c r="A211" s="121" t="inlineStr">
        <is>
          <t>4.0K</t>
        </is>
      </c>
      <c r="B211" s="162" t="inlineStr">
        <is>
          <t>/AVMedia/Music/Library/The Raspberries</t>
        </is>
      </c>
      <c r="C211" s="146">
        <f>LEFT(A211,FIND("K",A211)-1)*1000</f>
        <v/>
      </c>
    </row>
    <row customHeight="1" ht="12.8" r="212" s="115">
      <c r="A212" s="121" t="inlineStr">
        <is>
          <t>3.7M</t>
        </is>
      </c>
      <c r="B212" s="162" t="inlineStr">
        <is>
          <t>/AVMedia/Music/Library/Theo Tams</t>
        </is>
      </c>
      <c r="C212" s="146">
        <f>LEFT(A212,FIND("M",A212)-1)*1000000</f>
        <v/>
      </c>
    </row>
    <row customHeight="1" ht="12.8" r="213" s="115">
      <c r="A213" s="121" t="inlineStr">
        <is>
          <t>450M</t>
        </is>
      </c>
      <c r="B213" s="162" t="inlineStr">
        <is>
          <t>/AVMedia/Music/Library/Tool</t>
        </is>
      </c>
      <c r="C213" s="146">
        <f>LEFT(A213,FIND("M",A213)-1)*1000000</f>
        <v/>
      </c>
    </row>
    <row customHeight="1" ht="12.8" r="214" s="115">
      <c r="A214" s="121" t="inlineStr">
        <is>
          <t>194M</t>
        </is>
      </c>
      <c r="B214" s="162" t="inlineStr">
        <is>
          <t>/AVMedia/Music/Library/Toto</t>
        </is>
      </c>
      <c r="C214" s="146">
        <f>LEFT(A214,FIND("M",A214)-1)*1000000</f>
        <v/>
      </c>
    </row>
    <row customHeight="1" ht="12.8" r="215" s="115">
      <c r="A215" s="121" t="inlineStr">
        <is>
          <t>436M</t>
        </is>
      </c>
      <c r="B215" s="162" t="inlineStr">
        <is>
          <t>/AVMedia/Music/Library/Traffic</t>
        </is>
      </c>
      <c r="C215" s="146">
        <f>LEFT(A215,FIND("M",A215)-1)*1000000</f>
        <v/>
      </c>
    </row>
    <row customHeight="1" ht="12.8" r="216" s="115">
      <c r="A216" s="121" t="inlineStr">
        <is>
          <t>793M</t>
        </is>
      </c>
      <c r="B216" s="162" t="inlineStr">
        <is>
          <t>/AVMedia/Music/Library/U2</t>
        </is>
      </c>
      <c r="C216" s="146">
        <f>LEFT(A216,FIND("M",A216)-1)*1000000</f>
        <v/>
      </c>
    </row>
    <row customHeight="1" ht="12.8" r="217" s="115">
      <c r="A217" s="121" t="inlineStr">
        <is>
          <t>6.3M</t>
        </is>
      </c>
      <c r="B217" s="162" t="inlineStr">
        <is>
          <t>/AVMedia/Music/Library/Unknown Artist</t>
        </is>
      </c>
      <c r="C217" s="146">
        <f>LEFT(A217,FIND("M",A217)-1)*1000000</f>
        <v/>
      </c>
    </row>
    <row customHeight="1" ht="12.8" r="218" s="115">
      <c r="A218" s="121" t="inlineStr">
        <is>
          <t>1.3G</t>
        </is>
      </c>
      <c r="B218" s="162" t="inlineStr">
        <is>
          <t>/AVMedia/Music/Library/Various Artists</t>
        </is>
      </c>
      <c r="C218" s="146">
        <f>LEFT(A218,FIND("G",A218)-1)*1000000000</f>
        <v/>
      </c>
    </row>
    <row customHeight="1" ht="12.8" r="219" s="115">
      <c r="A219" s="121" t="inlineStr">
        <is>
          <t>164M</t>
        </is>
      </c>
      <c r="B219" s="162" t="inlineStr">
        <is>
          <t>/AVMedia/Music/Library/Wings</t>
        </is>
      </c>
      <c r="C219" s="146">
        <f>LEFT(A219,FIND("M",A219)-1)*1000000</f>
        <v/>
      </c>
    </row>
    <row customHeight="1" ht="12.8" r="220" s="115">
      <c r="A220" s="121" t="inlineStr">
        <is>
          <t>2.0G</t>
        </is>
      </c>
      <c r="B220" s="162" t="inlineStr">
        <is>
          <t>/AVMedia/Music/Library/Yes</t>
        </is>
      </c>
      <c r="C220" s="146">
        <f>LEFT(A220,FIND("G",A220)-1)*1000000000</f>
        <v/>
      </c>
    </row>
    <row customHeight="1" ht="12.8" r="221" s="115">
      <c r="A221" s="121" t="inlineStr">
        <is>
          <t>505M</t>
        </is>
      </c>
      <c r="B221" s="162" t="inlineStr">
        <is>
          <t>/AVMedia/MyImages</t>
        </is>
      </c>
      <c r="C221" s="146">
        <f>LEFT(A221,FIND("M",A221)-1)*1000000</f>
        <v/>
      </c>
    </row>
    <row customHeight="1" ht="12.8" r="222" s="115">
      <c r="A222" s="121" t="inlineStr">
        <is>
          <t>620K</t>
        </is>
      </c>
      <c r="B222" s="162" t="inlineStr">
        <is>
          <t>/AVMedia/OnizakAlbum/1953</t>
        </is>
      </c>
      <c r="C222" s="146">
        <f>LEFT(A222,FIND("K",A222)-1)*1000</f>
        <v/>
      </c>
    </row>
    <row customHeight="1" ht="12.8" r="223" s="115">
      <c r="A223" s="121" t="inlineStr">
        <is>
          <t>6.5M</t>
        </is>
      </c>
      <c r="B223" s="162" t="inlineStr">
        <is>
          <t>/AVMedia/OnizakAlbum/1954</t>
        </is>
      </c>
      <c r="C223" s="146">
        <f>LEFT(A223,FIND("M",A223)-1)*1000000</f>
        <v/>
      </c>
    </row>
    <row customHeight="1" ht="12.8" r="224" s="115">
      <c r="A224" s="121" t="inlineStr">
        <is>
          <t>276K</t>
        </is>
      </c>
      <c r="B224" s="162" t="inlineStr">
        <is>
          <t>/AVMedia/OnizakAlbum/1959</t>
        </is>
      </c>
      <c r="C224" s="146">
        <f>LEFT(A224,FIND("K",A224)-1)*1000</f>
        <v/>
      </c>
    </row>
    <row customHeight="1" ht="12.8" r="225" s="115">
      <c r="A225" s="121" t="inlineStr">
        <is>
          <t>52M</t>
        </is>
      </c>
      <c r="B225" s="162" t="inlineStr">
        <is>
          <t>/AVMedia/OnizakAlbum/1962</t>
        </is>
      </c>
      <c r="C225" s="146">
        <f>LEFT(A225,FIND("M",A225)-1)*1000000</f>
        <v/>
      </c>
    </row>
    <row customHeight="1" ht="12.8" r="226" s="115">
      <c r="A226" s="121" t="inlineStr">
        <is>
          <t>488K</t>
        </is>
      </c>
      <c r="B226" s="162" t="inlineStr">
        <is>
          <t>/AVMedia/OnizakAlbum/1963</t>
        </is>
      </c>
      <c r="C226" s="146">
        <f>LEFT(A226,FIND("K",A226)-1)*1000</f>
        <v/>
      </c>
    </row>
    <row customHeight="1" ht="12.8" r="227" s="115">
      <c r="A227" s="121" t="inlineStr">
        <is>
          <t>548K</t>
        </is>
      </c>
      <c r="B227" s="162" t="inlineStr">
        <is>
          <t>/AVMedia/OnizakAlbum/1964</t>
        </is>
      </c>
      <c r="C227" s="146">
        <f>LEFT(A227,FIND("K",A227)-1)*1000</f>
        <v/>
      </c>
    </row>
    <row customHeight="1" ht="12.8" r="228" s="115">
      <c r="A228" s="121" t="inlineStr">
        <is>
          <t>1.1M</t>
        </is>
      </c>
      <c r="B228" s="162" t="inlineStr">
        <is>
          <t>/AVMedia/OnizakAlbum/1966</t>
        </is>
      </c>
      <c r="C228" s="146">
        <f>LEFT(A228,FIND("M",A228)-1)*1000000</f>
        <v/>
      </c>
    </row>
    <row customHeight="1" ht="12.8" r="229" s="115">
      <c r="A229" s="121" t="inlineStr">
        <is>
          <t>576K</t>
        </is>
      </c>
      <c r="B229" s="162" t="inlineStr">
        <is>
          <t>/AVMedia/OnizakAlbum/1968</t>
        </is>
      </c>
      <c r="C229" s="146">
        <f>LEFT(A229,FIND("K",A229)-1)*1000</f>
        <v/>
      </c>
    </row>
    <row customHeight="1" ht="12.8" r="230" s="115">
      <c r="A230" s="121" t="inlineStr">
        <is>
          <t>540K</t>
        </is>
      </c>
      <c r="B230" s="162" t="inlineStr">
        <is>
          <t>/AVMedia/OnizakAlbum/1974</t>
        </is>
      </c>
      <c r="C230" s="146">
        <f>LEFT(A230,FIND("K",A230)-1)*1000</f>
        <v/>
      </c>
    </row>
    <row customHeight="1" ht="12.8" r="231" s="115">
      <c r="A231" s="121" t="inlineStr">
        <is>
          <t>6.6M</t>
        </is>
      </c>
      <c r="B231" s="162" t="inlineStr">
        <is>
          <t>/AVMedia/OnizakAlbum/1975</t>
        </is>
      </c>
      <c r="C231" s="146">
        <f>LEFT(A231,FIND("M",A231)-1)*1000000</f>
        <v/>
      </c>
    </row>
    <row customHeight="1" ht="12.8" r="232" s="115">
      <c r="A232" s="121" t="inlineStr">
        <is>
          <t>320K</t>
        </is>
      </c>
      <c r="B232" s="162" t="inlineStr">
        <is>
          <t>/AVMedia/OnizakAlbum/1977</t>
        </is>
      </c>
      <c r="C232" s="146">
        <f>LEFT(A232,FIND("K",A232)-1)*1000</f>
        <v/>
      </c>
    </row>
    <row customHeight="1" ht="12.8" r="233" s="115">
      <c r="A233" s="121" t="inlineStr">
        <is>
          <t>193M</t>
        </is>
      </c>
      <c r="B233" s="162" t="inlineStr">
        <is>
          <t>/AVMedia/OnizakAlbum/1978</t>
        </is>
      </c>
      <c r="C233" s="146">
        <f>LEFT(A233,FIND("M",A233)-1)*1000000</f>
        <v/>
      </c>
    </row>
    <row customHeight="1" ht="12.8" r="234" s="115">
      <c r="A234" s="121" t="inlineStr">
        <is>
          <t>268K</t>
        </is>
      </c>
      <c r="B234" s="162" t="inlineStr">
        <is>
          <t>/AVMedia/OnizakAlbum/1979</t>
        </is>
      </c>
      <c r="C234" s="146">
        <f>LEFT(A234,FIND("K",A234)-1)*1000</f>
        <v/>
      </c>
    </row>
    <row customHeight="1" ht="12.8" r="235" s="115">
      <c r="A235" s="121" t="inlineStr">
        <is>
          <t>296K</t>
        </is>
      </c>
      <c r="B235" s="162" t="inlineStr">
        <is>
          <t>/AVMedia/OnizakAlbum/1980</t>
        </is>
      </c>
      <c r="C235" s="146">
        <f>LEFT(A235,FIND("K",A235)-1)*1000</f>
        <v/>
      </c>
    </row>
    <row customHeight="1" ht="12.8" r="236" s="115">
      <c r="A236" s="121" t="inlineStr">
        <is>
          <t>4.8M</t>
        </is>
      </c>
      <c r="B236" s="162" t="inlineStr">
        <is>
          <t>/AVMedia/OnizakAlbum/1982</t>
        </is>
      </c>
      <c r="C236" s="146">
        <f>LEFT(A236,FIND("M",A236)-1)*1000000</f>
        <v/>
      </c>
    </row>
    <row customHeight="1" ht="12.8" r="237" s="115">
      <c r="A237" s="121" t="inlineStr">
        <is>
          <t>3.3M</t>
        </is>
      </c>
      <c r="B237" s="162" t="inlineStr">
        <is>
          <t>/AVMedia/OnizakAlbum/1983</t>
        </is>
      </c>
      <c r="C237" s="146">
        <f>LEFT(A237,FIND("M",A237)-1)*1000000</f>
        <v/>
      </c>
    </row>
    <row customHeight="1" ht="12.8" r="238" s="115">
      <c r="A238" s="121" t="inlineStr">
        <is>
          <t>3.5M</t>
        </is>
      </c>
      <c r="B238" s="162" t="inlineStr">
        <is>
          <t>/AVMedia/OnizakAlbum/1984</t>
        </is>
      </c>
      <c r="C238" s="146">
        <f>LEFT(A238,FIND("M",A238)-1)*1000000</f>
        <v/>
      </c>
    </row>
    <row customHeight="1" ht="12.8" r="239" s="115">
      <c r="A239" s="121" t="inlineStr">
        <is>
          <t>43M</t>
        </is>
      </c>
      <c r="B239" s="162" t="inlineStr">
        <is>
          <t>/AVMedia/OnizakAlbum/1985</t>
        </is>
      </c>
      <c r="C239" s="146">
        <f>LEFT(A239,FIND("M",A239)-1)*1000000</f>
        <v/>
      </c>
    </row>
    <row customHeight="1" ht="12.8" r="240" s="115">
      <c r="A240" s="121" t="inlineStr">
        <is>
          <t>18M</t>
        </is>
      </c>
      <c r="B240" s="162" t="inlineStr">
        <is>
          <t>/AVMedia/OnizakAlbum/1986</t>
        </is>
      </c>
      <c r="C240" s="146">
        <f>LEFT(A240,FIND("M",A240)-1)*1000000</f>
        <v/>
      </c>
    </row>
    <row customHeight="1" ht="12.8" r="241" s="115">
      <c r="A241" s="121" t="inlineStr">
        <is>
          <t>64M</t>
        </is>
      </c>
      <c r="B241" s="162" t="inlineStr">
        <is>
          <t>/AVMedia/OnizakAlbum/1987</t>
        </is>
      </c>
      <c r="C241" s="146">
        <f>LEFT(A241,FIND("M",A241)-1)*1000000</f>
        <v/>
      </c>
    </row>
    <row customHeight="1" ht="12.8" r="242" s="115">
      <c r="A242" s="121" t="inlineStr">
        <is>
          <t>3.0M</t>
        </is>
      </c>
      <c r="B242" s="162" t="inlineStr">
        <is>
          <t>/AVMedia/OnizakAlbum/1989</t>
        </is>
      </c>
      <c r="C242" s="146">
        <f>LEFT(A242,FIND("M",A242)-1)*1000000</f>
        <v/>
      </c>
    </row>
    <row customHeight="1" ht="12.8" r="243" s="115">
      <c r="A243" s="121" t="inlineStr">
        <is>
          <t>88M</t>
        </is>
      </c>
      <c r="B243" s="162" t="inlineStr">
        <is>
          <t>/AVMedia/OnizakAlbum/1990</t>
        </is>
      </c>
      <c r="C243" s="146">
        <f>LEFT(A243,FIND("M",A243)-1)*1000000</f>
        <v/>
      </c>
    </row>
    <row customHeight="1" ht="12.8" r="244" s="115">
      <c r="A244" s="121" t="inlineStr">
        <is>
          <t>18M</t>
        </is>
      </c>
      <c r="B244" s="162" t="inlineStr">
        <is>
          <t>/AVMedia/OnizakAlbum/1991</t>
        </is>
      </c>
      <c r="C244" s="146">
        <f>LEFT(A244,FIND("M",A244)-1)*1000000</f>
        <v/>
      </c>
    </row>
    <row customHeight="1" ht="12.8" r="245" s="115">
      <c r="A245" s="121" t="inlineStr">
        <is>
          <t>6.3M</t>
        </is>
      </c>
      <c r="B245" s="162" t="inlineStr">
        <is>
          <t>/AVMedia/OnizakAlbum/1992</t>
        </is>
      </c>
      <c r="C245" s="146">
        <f>LEFT(A245,FIND("M",A245)-1)*1000000</f>
        <v/>
      </c>
    </row>
    <row customHeight="1" ht="12.8" r="246" s="115">
      <c r="A246" s="121" t="inlineStr">
        <is>
          <t>2.4M</t>
        </is>
      </c>
      <c r="B246" s="162" t="inlineStr">
        <is>
          <t>/AVMedia/OnizakAlbum/1993</t>
        </is>
      </c>
      <c r="C246" s="146">
        <f>LEFT(A246,FIND("M",A246)-1)*1000000</f>
        <v/>
      </c>
    </row>
    <row customHeight="1" ht="12.8" r="247" s="115">
      <c r="A247" s="121" t="inlineStr">
        <is>
          <t>1.5M</t>
        </is>
      </c>
      <c r="B247" s="162" t="inlineStr">
        <is>
          <t>/AVMedia/OnizakAlbum/1994</t>
        </is>
      </c>
      <c r="C247" s="146">
        <f>LEFT(A247,FIND("M",A247)-1)*1000000</f>
        <v/>
      </c>
    </row>
    <row customHeight="1" ht="12.8" r="248" s="115">
      <c r="A248" s="121" t="inlineStr">
        <is>
          <t>605M</t>
        </is>
      </c>
      <c r="B248" s="162" t="inlineStr">
        <is>
          <t>/AVMedia/OnizakAlbum/1995</t>
        </is>
      </c>
      <c r="C248" s="146">
        <f>LEFT(A248,FIND("M",A248)-1)*1000000</f>
        <v/>
      </c>
    </row>
    <row customHeight="1" ht="12.8" r="249" s="115">
      <c r="A249" s="121" t="inlineStr">
        <is>
          <t>1.4M</t>
        </is>
      </c>
      <c r="B249" s="162" t="inlineStr">
        <is>
          <t>/AVMedia/OnizakAlbum/1996</t>
        </is>
      </c>
      <c r="C249" s="146">
        <f>LEFT(A249,FIND("M",A249)-1)*1000000</f>
        <v/>
      </c>
    </row>
    <row customHeight="1" ht="12.8" r="250" s="115">
      <c r="A250" s="121" t="inlineStr">
        <is>
          <t>9.4M</t>
        </is>
      </c>
      <c r="B250" s="162" t="inlineStr">
        <is>
          <t>/AVMedia/OnizakAlbum/1997</t>
        </is>
      </c>
      <c r="C250" s="146">
        <f>LEFT(A250,FIND("M",A250)-1)*1000000</f>
        <v/>
      </c>
    </row>
    <row customHeight="1" ht="12.8" r="251" s="115">
      <c r="A251" s="121" t="inlineStr">
        <is>
          <t>3.9M</t>
        </is>
      </c>
      <c r="B251" s="162" t="inlineStr">
        <is>
          <t>/AVMedia/OnizakAlbum/1998</t>
        </is>
      </c>
      <c r="C251" s="146">
        <f>LEFT(A251,FIND("M",A251)-1)*1000000</f>
        <v/>
      </c>
    </row>
    <row customHeight="1" ht="12.8" r="252" s="115">
      <c r="A252" s="121" t="inlineStr">
        <is>
          <t>146M</t>
        </is>
      </c>
      <c r="B252" s="162" t="inlineStr">
        <is>
          <t>/AVMedia/OnizakAlbum/1999</t>
        </is>
      </c>
      <c r="C252" s="146">
        <f>LEFT(A252,FIND("M",A252)-1)*1000000</f>
        <v/>
      </c>
    </row>
    <row customHeight="1" ht="12.8" r="253" s="115">
      <c r="A253" s="121" t="inlineStr">
        <is>
          <t>48M</t>
        </is>
      </c>
      <c r="B253" s="162" t="inlineStr">
        <is>
          <t>/AVMedia/OnizakAlbum/2000</t>
        </is>
      </c>
      <c r="C253" s="146">
        <f>LEFT(A253,FIND("M",A253)-1)*1000000</f>
        <v/>
      </c>
    </row>
    <row customHeight="1" ht="12.8" r="254" s="115">
      <c r="A254" s="121" t="inlineStr">
        <is>
          <t>970M</t>
        </is>
      </c>
      <c r="B254" s="162" t="inlineStr">
        <is>
          <t>/AVMedia/OnizakAlbum/2001</t>
        </is>
      </c>
      <c r="C254" s="146">
        <f>LEFT(A254,FIND("M",A254)-1)*1000000</f>
        <v/>
      </c>
    </row>
    <row customHeight="1" ht="12.8" r="255" s="115">
      <c r="A255" s="121" t="inlineStr">
        <is>
          <t>11M</t>
        </is>
      </c>
      <c r="B255" s="162" t="inlineStr">
        <is>
          <t>/AVMedia/OnizakAlbum/2002</t>
        </is>
      </c>
      <c r="C255" s="146">
        <f>LEFT(A255,FIND("M",A255)-1)*1000000</f>
        <v/>
      </c>
    </row>
    <row customHeight="1" ht="12.8" r="256" s="115">
      <c r="A256" s="121" t="inlineStr">
        <is>
          <t>51M</t>
        </is>
      </c>
      <c r="B256" s="162" t="inlineStr">
        <is>
          <t>/AVMedia/OnizakAlbum/2003</t>
        </is>
      </c>
      <c r="C256" s="146">
        <f>LEFT(A256,FIND("M",A256)-1)*1000000</f>
        <v/>
      </c>
    </row>
    <row customHeight="1" ht="12.8" r="257" s="115">
      <c r="A257" s="121" t="inlineStr">
        <is>
          <t>233M</t>
        </is>
      </c>
      <c r="B257" s="162" t="inlineStr">
        <is>
          <t>/AVMedia/OnizakAlbum/2004</t>
        </is>
      </c>
      <c r="C257" s="146">
        <f>LEFT(A257,FIND("M",A257)-1)*1000000</f>
        <v/>
      </c>
    </row>
    <row customHeight="1" ht="12.8" r="258" s="115">
      <c r="A258" s="121" t="inlineStr">
        <is>
          <t>440K</t>
        </is>
      </c>
      <c r="B258" s="162" t="inlineStr">
        <is>
          <t>/AVMedia/OnizakAlbum/2005</t>
        </is>
      </c>
      <c r="C258" s="146">
        <f>LEFT(A258,FIND("K",A258)-1)*1000</f>
        <v/>
      </c>
    </row>
    <row customHeight="1" ht="12.8" r="259" s="115">
      <c r="A259" s="121" t="inlineStr">
        <is>
          <t>79M</t>
        </is>
      </c>
      <c r="B259" s="162" t="inlineStr">
        <is>
          <t>/AVMedia/OnizakAlbum/2006</t>
        </is>
      </c>
      <c r="C259" s="146">
        <f>LEFT(A259,FIND("M",A259)-1)*1000000</f>
        <v/>
      </c>
    </row>
    <row customHeight="1" ht="12.8" r="260" s="115">
      <c r="A260" s="121" t="inlineStr">
        <is>
          <t>544M</t>
        </is>
      </c>
      <c r="B260" s="162" t="inlineStr">
        <is>
          <t>/AVMedia/OnizakAlbum/2007</t>
        </is>
      </c>
      <c r="C260" s="146">
        <f>LEFT(A260,FIND("M",A260)-1)*1000000</f>
        <v/>
      </c>
    </row>
    <row customHeight="1" ht="12.8" r="261" s="115">
      <c r="A261" s="121" t="inlineStr">
        <is>
          <t>1.2G</t>
        </is>
      </c>
      <c r="B261" s="162" t="inlineStr">
        <is>
          <t>/AVMedia/OnizakAlbum/2008</t>
        </is>
      </c>
      <c r="C261" s="146">
        <f>LEFT(A261,FIND("G",A261)-1)*1000000000</f>
        <v/>
      </c>
    </row>
    <row customHeight="1" ht="12.8" r="262" s="115">
      <c r="A262" s="121" t="inlineStr">
        <is>
          <t>3.1G</t>
        </is>
      </c>
      <c r="B262" s="162" t="inlineStr">
        <is>
          <t>/AVMedia/OnizakAlbum/2009</t>
        </is>
      </c>
      <c r="C262" s="146">
        <f>LEFT(A262,FIND("G",A262)-1)*1000000000</f>
        <v/>
      </c>
    </row>
    <row customHeight="1" ht="12.8" r="263" s="115">
      <c r="A263" s="121" t="inlineStr">
        <is>
          <t>2.9G</t>
        </is>
      </c>
      <c r="B263" s="162" t="inlineStr">
        <is>
          <t>/AVMedia/OnizakAlbum/2010</t>
        </is>
      </c>
      <c r="C263" s="146">
        <f>LEFT(A263,FIND("G",A263)-1)*1000000000</f>
        <v/>
      </c>
    </row>
    <row customHeight="1" ht="12.8" r="264" s="115">
      <c r="A264" s="121" t="inlineStr">
        <is>
          <t>1.3G</t>
        </is>
      </c>
      <c r="B264" s="162" t="inlineStr">
        <is>
          <t>/AVMedia/OnizakAlbum/2011</t>
        </is>
      </c>
      <c r="C264" s="146">
        <f>LEFT(A264,FIND("G",A264)-1)*1000000000</f>
        <v/>
      </c>
    </row>
    <row customHeight="1" ht="12.8" r="265" s="115">
      <c r="A265" s="121" t="inlineStr">
        <is>
          <t>260M</t>
        </is>
      </c>
      <c r="B265" s="162" t="inlineStr">
        <is>
          <t>/AVMedia/OnizakAlbum/2012</t>
        </is>
      </c>
      <c r="C265" s="146">
        <f>LEFT(A265,FIND("M",A265)-1)*1000000</f>
        <v/>
      </c>
    </row>
    <row customHeight="1" ht="12.8" r="266" s="115">
      <c r="A266" s="121" t="inlineStr">
        <is>
          <t>714M</t>
        </is>
      </c>
      <c r="B266" s="162" t="inlineStr">
        <is>
          <t>/AVMedia/OnizakAlbum/2013</t>
        </is>
      </c>
      <c r="C266" s="146">
        <f>LEFT(A266,FIND("M",A266)-1)*1000000</f>
        <v/>
      </c>
    </row>
    <row customHeight="1" ht="12.8" r="267" s="115">
      <c r="A267" s="121" t="inlineStr">
        <is>
          <t>8.9G</t>
        </is>
      </c>
      <c r="B267" s="162" t="inlineStr">
        <is>
          <t>/AVMedia/OnizakAlbum/2014</t>
        </is>
      </c>
      <c r="C267" s="146">
        <f>LEFT(A267,FIND("G",A267)-1)*1000000000</f>
        <v/>
      </c>
    </row>
    <row customHeight="1" ht="12.8" r="268" s="115">
      <c r="A268" s="121" t="inlineStr">
        <is>
          <t>1.8G</t>
        </is>
      </c>
      <c r="B268" s="162" t="inlineStr">
        <is>
          <t>/AVMedia/OnizakAlbum/2015</t>
        </is>
      </c>
      <c r="C268" s="146">
        <f>LEFT(A268,FIND("G",A268)-1)*1000000000</f>
        <v/>
      </c>
    </row>
    <row customHeight="1" ht="12.8" r="269" s="115">
      <c r="A269" s="121" t="inlineStr">
        <is>
          <t>2.3G</t>
        </is>
      </c>
      <c r="B269" s="162" t="inlineStr">
        <is>
          <t>/AVMedia/OnizakAlbum/2016</t>
        </is>
      </c>
      <c r="C269" s="146">
        <f>LEFT(A269,FIND("G",A269)-1)*1000000000</f>
        <v/>
      </c>
    </row>
    <row customHeight="1" ht="12.8" r="270" s="115">
      <c r="A270" s="121" t="inlineStr">
        <is>
          <t>2.8G</t>
        </is>
      </c>
      <c r="B270" s="162" t="inlineStr">
        <is>
          <t>/AVMedia/OnizakAlbum/2017</t>
        </is>
      </c>
      <c r="C270" s="146">
        <f>LEFT(A270,FIND("G",A270)-1)*1000000000</f>
        <v/>
      </c>
    </row>
    <row customHeight="1" ht="12.8" r="271" s="115">
      <c r="A271" s="121" t="inlineStr">
        <is>
          <t>158M</t>
        </is>
      </c>
      <c r="B271" s="162" t="inlineStr">
        <is>
          <t>/AVMedia/OnizakAlbum/2018</t>
        </is>
      </c>
      <c r="C271" s="146">
        <f>LEFT(A271,FIND("M",A271)-1)*1000000</f>
        <v/>
      </c>
    </row>
    <row customHeight="1" ht="12.8" r="272" s="115">
      <c r="A272" s="121" t="inlineStr">
        <is>
          <t>401M</t>
        </is>
      </c>
      <c r="B272" s="162" t="inlineStr">
        <is>
          <t>/AVMedia/OnizakAlbum/2019</t>
        </is>
      </c>
      <c r="C272" s="146">
        <f>LEFT(A272,FIND("M",A272)-1)*1000000</f>
        <v/>
      </c>
    </row>
    <row customHeight="1" ht="12.8" r="273" s="115">
      <c r="A273" s="121" t="inlineStr">
        <is>
          <t>5.9G</t>
        </is>
      </c>
      <c r="B273" s="162" t="inlineStr">
        <is>
          <t>/AVMedia/OnizakAlbum/2020</t>
        </is>
      </c>
      <c r="C273" s="146">
        <f>LEFT(A273,FIND("G",A273)-1)*1000000000</f>
        <v/>
      </c>
    </row>
    <row customHeight="1" ht="12.8" r="274" s="115">
      <c r="A274" s="121" t="inlineStr">
        <is>
          <t>82M</t>
        </is>
      </c>
      <c r="B274" s="162" t="inlineStr">
        <is>
          <t>/AVMedia/OnizakAlbum/Family</t>
        </is>
      </c>
      <c r="C274" s="146">
        <f>LEFT(A274,FIND("M",A274)-1)*1000000</f>
        <v/>
      </c>
    </row>
    <row customHeight="1" ht="12.8" r="275" s="115">
      <c r="A275" s="121" t="inlineStr">
        <is>
          <t>46M</t>
        </is>
      </c>
      <c r="B275" s="162" t="inlineStr">
        <is>
          <t>/AVMedia/OnizakAlbum/Finals for the stage</t>
        </is>
      </c>
      <c r="C275" s="146">
        <f>LEFT(A275,FIND("M",A275)-1)*1000000</f>
        <v/>
      </c>
    </row>
    <row customHeight="1" ht="12.8" r="276" s="115">
      <c r="A276" s="121" t="inlineStr">
        <is>
          <t>188M</t>
        </is>
      </c>
      <c r="B276" s="162" t="inlineStr">
        <is>
          <t>/AVMedia/OnizakAlbum/HerbVeraBuss</t>
        </is>
      </c>
      <c r="C276" s="146">
        <f>LEFT(A276,FIND("M",A276)-1)*1000000</f>
        <v/>
      </c>
    </row>
    <row customHeight="1" ht="12.8" r="277" s="115">
      <c r="A277" s="121" t="inlineStr">
        <is>
          <t>2.2G</t>
        </is>
      </c>
      <c r="B277" s="162" t="inlineStr">
        <is>
          <t>/AVMedia/OnizakAlbum/Ian_Edward</t>
        </is>
      </c>
      <c r="C277" s="146">
        <f>LEFT(A277,FIND("G",A277)-1)*1000000000</f>
        <v/>
      </c>
    </row>
    <row customHeight="1" ht="12.8" r="278" s="115">
      <c r="A278" s="121" t="inlineStr">
        <is>
          <t>1.1M</t>
        </is>
      </c>
      <c r="B278" s="162" t="inlineStr">
        <is>
          <t>/AVMedia/OnizakAlbum/Jason_Annette</t>
        </is>
      </c>
      <c r="C278" s="146">
        <f>LEFT(A278,FIND("M",A278)-1)*1000000</f>
        <v/>
      </c>
    </row>
    <row customHeight="1" ht="12.8" r="279" s="115">
      <c r="A279" s="121" t="inlineStr">
        <is>
          <t>16G</t>
        </is>
      </c>
      <c r="B279" s="162" t="inlineStr">
        <is>
          <t>/AVMedia/OnizakAlbum/Jeff_and_Mel</t>
        </is>
      </c>
      <c r="C279" s="146">
        <f>LEFT(A279,FIND("G",A279)-1)*1000000000</f>
        <v/>
      </c>
    </row>
    <row customHeight="1" ht="12.8" r="280" s="115">
      <c r="A280" s="121" t="inlineStr">
        <is>
          <t>306M</t>
        </is>
      </c>
      <c r="B280" s="162" t="inlineStr">
        <is>
          <t>/AVMedia/OnizakAlbum/Kris</t>
        </is>
      </c>
      <c r="C280" s="146">
        <f>LEFT(A280,FIND("M",A280)-1)*1000000</f>
        <v/>
      </c>
    </row>
    <row customHeight="1" ht="12.8" r="281" s="115">
      <c r="A281" s="121" t="inlineStr">
        <is>
          <t>5.8M</t>
        </is>
      </c>
      <c r="B281" s="162" t="inlineStr">
        <is>
          <t>/AVMedia/OnizakAlbum/Lorna</t>
        </is>
      </c>
      <c r="C281" s="146">
        <f>LEFT(A281,FIND("M",A281)-1)*1000000</f>
        <v/>
      </c>
    </row>
    <row customHeight="1" ht="12.8" r="282" s="115">
      <c r="A282" s="121" t="inlineStr">
        <is>
          <t>883M</t>
        </is>
      </c>
      <c r="B282" s="162" t="inlineStr">
        <is>
          <t>/AVMedia/OnizakAlbum/Mel's Wedding Shower</t>
        </is>
      </c>
      <c r="C282" s="146">
        <f>LEFT(A282,FIND("M",A282)-1)*1000000</f>
        <v/>
      </c>
    </row>
    <row customHeight="1" ht="12.8" r="283" s="115">
      <c r="A283" s="121" t="inlineStr">
        <is>
          <t>2.7G</t>
        </is>
      </c>
      <c r="B283" s="162" t="inlineStr">
        <is>
          <t>/AVMedia/OnizakAlbum/Mike_and_Jess</t>
        </is>
      </c>
      <c r="C283" s="146">
        <f>LEFT(A283,FIND("G",A283)-1)*1000000000</f>
        <v/>
      </c>
    </row>
    <row customHeight="1" ht="12.8" r="284" s="115">
      <c r="A284" s="121" t="inlineStr">
        <is>
          <t>20M</t>
        </is>
      </c>
      <c r="B284" s="162" t="inlineStr">
        <is>
          <t>/AVMedia/OnizakAlbum/Schick</t>
        </is>
      </c>
      <c r="C284" s="146">
        <f>LEFT(A284,FIND("M",A284)-1)*1000000</f>
        <v/>
      </c>
    </row>
    <row customHeight="1" ht="12.8" r="285" s="115">
      <c r="A285" s="121" t="inlineStr">
        <is>
          <t>60M</t>
        </is>
      </c>
      <c r="B285" s="162" t="inlineStr">
        <is>
          <t>/AVMedia/OnizakAlbum/Tammy</t>
        </is>
      </c>
      <c r="C285" s="146">
        <f>LEFT(A285,FIND("M",A285)-1)*1000000</f>
        <v/>
      </c>
    </row>
    <row customHeight="1" ht="12.8" r="286" s="115">
      <c r="A286" s="121" t="inlineStr">
        <is>
          <t>603M</t>
        </is>
      </c>
      <c r="B286" s="162" t="inlineStr">
        <is>
          <t>/AVMedia/OnizakAlbum/VeraBuss</t>
        </is>
      </c>
      <c r="C286" s="146">
        <f>LEFT(A286,FIND("M",A286)-1)*1000000</f>
        <v/>
      </c>
    </row>
    <row customHeight="1" ht="12.8" r="287" s="115">
      <c r="A287" s="121" t="inlineStr">
        <is>
          <t>303M</t>
        </is>
      </c>
      <c r="B287" s="162" t="inlineStr">
        <is>
          <t>/AVMedia/PinnacleProjects/</t>
        </is>
      </c>
      <c r="C287" s="146">
        <f>LEFT(A287,FIND("M",A287)-1)*1000000</f>
        <v/>
      </c>
    </row>
    <row customHeight="1" ht="12.8" r="288" s="115">
      <c r="A288" s="121" t="inlineStr">
        <is>
          <t>229M</t>
        </is>
      </c>
      <c r="B288" s="162" t="inlineStr">
        <is>
          <t>/AVMedia/Podcasts</t>
        </is>
      </c>
      <c r="C288" s="146">
        <f>LEFT(A288,FIND("M",A288)-1)*1000000</f>
        <v/>
      </c>
    </row>
    <row customHeight="1" ht="12.8" r="289" s="115">
      <c r="A289" s="121" t="inlineStr">
        <is>
          <t>5.0G</t>
        </is>
      </c>
      <c r="B289" s="162" t="inlineStr">
        <is>
          <t>/AVMedia/Produced</t>
        </is>
      </c>
      <c r="C289" s="146">
        <f>LEFT(A289,FIND("G",A289)-1)*1000000000</f>
        <v/>
      </c>
    </row>
    <row customHeight="1" ht="12.8" r="290" s="115">
      <c r="A290" s="121" t="inlineStr">
        <is>
          <t>524M</t>
        </is>
      </c>
      <c r="B290" s="162" t="inlineStr">
        <is>
          <t>/AVMedia/public_html</t>
        </is>
      </c>
      <c r="C290" s="146">
        <f>LEFT(A290,FIND("M",A290)-1)*1000000</f>
        <v/>
      </c>
    </row>
    <row customHeight="1" ht="12.8" r="291" s="115">
      <c r="A291" s="121" t="inlineStr">
        <is>
          <t>759M</t>
        </is>
      </c>
      <c r="B291" s="162" t="inlineStr">
        <is>
          <t>/AVMedia/SamsungGalaxy</t>
        </is>
      </c>
      <c r="C291" s="146">
        <f>LEFT(A291,FIND("M",A291)-1)*1000000</f>
        <v/>
      </c>
    </row>
    <row customHeight="1" ht="12.8" r="292" s="115">
      <c r="A292" s="121" t="inlineStr">
        <is>
          <t>14M</t>
        </is>
      </c>
      <c r="B292" s="162" t="inlineStr">
        <is>
          <t>/AVMedia/ScannedPics</t>
        </is>
      </c>
      <c r="C292" s="146">
        <f>LEFT(A292,FIND("M",A292)-1)*1000000</f>
        <v/>
      </c>
    </row>
    <row customHeight="1" ht="12.8" r="293" s="115">
      <c r="A293" s="121" t="inlineStr">
        <is>
          <t>1.3G</t>
        </is>
      </c>
      <c r="B293" s="162" t="inlineStr">
        <is>
          <t>/AVMedia/Schick-Onizak</t>
        </is>
      </c>
      <c r="C293" s="146">
        <f>LEFT(A293,FIND("G",A293)-1)*1000000000</f>
        <v/>
      </c>
    </row>
    <row customHeight="1" ht="12.8" r="294" s="115">
      <c r="A294" s="121" t="inlineStr">
        <is>
          <t>4.0K</t>
        </is>
      </c>
      <c r="B294" s="162" t="inlineStr">
        <is>
          <t>/AVMedia/Stellarium</t>
        </is>
      </c>
      <c r="C294" s="146">
        <f>LEFT(A294,FIND("K",A294)-1)*1000</f>
        <v/>
      </c>
    </row>
    <row customHeight="1" ht="12.8" r="295" s="115">
      <c r="A295" s="121" t="inlineStr">
        <is>
          <t>4.0K</t>
        </is>
      </c>
      <c r="B295" s="162" t="inlineStr">
        <is>
          <t>/AVMedia/Videos/Captured AVI</t>
        </is>
      </c>
      <c r="C295" s="146">
        <f>LEFT(A295,FIND("K",A295)-1)*1000</f>
        <v/>
      </c>
    </row>
    <row customHeight="1" ht="12.8" r="296" s="115">
      <c r="A296" s="121" t="inlineStr">
        <is>
          <t>1.5M</t>
        </is>
      </c>
      <c r="B296" s="162" t="inlineStr">
        <is>
          <t>/AVMedia/Videos/Captured DVD</t>
        </is>
      </c>
      <c r="C296" s="146">
        <f>LEFT(A296,FIND("M",A296)-1)*1000000</f>
        <v/>
      </c>
    </row>
    <row customHeight="1" ht="12.8" r="297" s="115">
      <c r="A297" s="121" t="inlineStr">
        <is>
          <t>103G</t>
        </is>
      </c>
      <c r="B297" s="162" t="inlineStr">
        <is>
          <t>/AVMedia/Videos/Captured MPEG</t>
        </is>
      </c>
      <c r="C297" s="146">
        <f>LEFT(A297,FIND("G",A297)-1)*1000000000</f>
        <v/>
      </c>
    </row>
    <row customHeight="1" ht="12.8" r="298" s="115">
      <c r="A298" s="121" t="inlineStr">
        <is>
          <t>100G</t>
        </is>
      </c>
      <c r="B298" s="162" t="inlineStr">
        <is>
          <t>/AVMedia/Videos/Captured Raw Tapes</t>
        </is>
      </c>
      <c r="C298" s="146">
        <f>LEFT(A298,FIND("G",A298)-1)*1000000000</f>
        <v/>
      </c>
    </row>
    <row customHeight="1" ht="12.8" r="299" s="115">
      <c r="A299" s="121" t="inlineStr">
        <is>
          <t>4.0K</t>
        </is>
      </c>
      <c r="B299" s="162" t="inlineStr">
        <is>
          <t>/AVMedia/Videos/Captured Sites</t>
        </is>
      </c>
      <c r="C299" s="146">
        <f>LEFT(A299,FIND("K",A299)-1)*1000</f>
        <v/>
      </c>
    </row>
    <row customHeight="1" ht="12.8" r="300" s="115">
      <c r="A300" s="121" t="inlineStr">
        <is>
          <t>693G</t>
        </is>
      </c>
      <c r="B300" s="162" t="inlineStr">
        <is>
          <t>/AVMedia/Videos/CapturedRawVideos</t>
        </is>
      </c>
      <c r="C300" s="146">
        <f>LEFT(A300,FIND("G",A300)-1)*1000000000</f>
        <v/>
      </c>
    </row>
    <row customHeight="1" ht="12.8" r="301" s="115">
      <c r="A301" s="121" t="inlineStr">
        <is>
          <t>65G</t>
        </is>
      </c>
      <c r="B301" s="162" t="inlineStr">
        <is>
          <t>/AVMedia/Videos/ProcessedVideos</t>
        </is>
      </c>
      <c r="C301" s="146">
        <f>LEFT(A301,FIND("G",A301)-1)*1000000000</f>
        <v/>
      </c>
    </row>
    <row customHeight="1" ht="12.8" r="302" s="115">
      <c r="A302" s="121" t="inlineStr">
        <is>
          <t>328K</t>
        </is>
      </c>
      <c r="B302" s="162" t="inlineStr">
        <is>
          <t>/AVMedia/VirtualBox VMs/SassBook</t>
        </is>
      </c>
      <c r="C302" s="146">
        <f>LEFT(A302,FIND("K",A302)-1)*1000</f>
        <v/>
      </c>
    </row>
    <row customHeight="1" ht="12.8" r="303" s="115">
      <c r="A303" s="121" t="inlineStr">
        <is>
          <t>2.0G</t>
        </is>
      </c>
      <c r="B303" s="162" t="inlineStr">
        <is>
          <t>/AVMedia/VirtualBox VMs/win98se</t>
        </is>
      </c>
      <c r="C303" s="146">
        <f>LEFT(A303,FIND("G",A303)-1)*1000000000</f>
        <v/>
      </c>
    </row>
    <row customHeight="1" ht="12.8" r="304" s="115">
      <c r="A304" s="121" t="inlineStr">
        <is>
          <t>141G</t>
        </is>
      </c>
      <c r="B304" s="162" t="inlineStr">
        <is>
          <t>/AVMedia/VirtualBox VMs/WinVM7</t>
        </is>
      </c>
      <c r="C304" s="146">
        <f>LEFT(A304,FIND("G",A304)-1)*1000000000</f>
        <v/>
      </c>
    </row>
    <row customHeight="1" ht="12.8" r="305" s="115">
      <c r="A305" s="121" t="inlineStr">
        <is>
          <t>65G</t>
        </is>
      </c>
      <c r="B305" s="162" t="inlineStr">
        <is>
          <t>/AVMedia/VirtualBox VMs/WinVM7 Clone</t>
        </is>
      </c>
      <c r="C305" s="146">
        <f>LEFT(A305,FIND("G",A305)-1)*1000000000</f>
        <v/>
      </c>
    </row>
    <row customHeight="1" ht="12.8" r="306" s="115">
      <c r="A306" s="121" t="inlineStr">
        <is>
          <t>18M</t>
        </is>
      </c>
      <c r="B306" s="162" t="inlineStr">
        <is>
          <t>/AVMedia/web/coppermine</t>
        </is>
      </c>
      <c r="C306" s="146">
        <f>LEFT(A306,FIND("M",A306)-1)*1000000</f>
        <v/>
      </c>
    </row>
    <row customHeight="1" ht="12.8" r="307" s="115">
      <c r="A307" s="121" t="inlineStr">
        <is>
          <t>4.0K</t>
        </is>
      </c>
      <c r="B307" s="162" t="inlineStr">
        <is>
          <t>/AVMedia/Webcam</t>
        </is>
      </c>
      <c r="C307" s="146">
        <f>LEFT(A307,FIND("K",A307)-1)*1000</f>
        <v/>
      </c>
    </row>
    <row customHeight="1" ht="12.8" r="308" s="115">
      <c r="A308" s="121" t="inlineStr">
        <is>
          <t>7.4G</t>
        </is>
      </c>
      <c r="B308" s="162" t="inlineStr">
        <is>
          <t>/AVMedia/WorkingImagesFolders</t>
        </is>
      </c>
      <c r="C308" s="146">
        <f>LEFT(A308,FIND("G",A308)-1)*1000000000</f>
        <v/>
      </c>
    </row>
    <row customHeight="1" ht="12.8" r="309" s="115">
      <c r="A309" s="121" t="inlineStr">
        <is>
          <t>3.4G</t>
        </is>
      </c>
      <c r="B309" s="162" t="inlineStr">
        <is>
          <t>/DevApps/anaconda3</t>
        </is>
      </c>
      <c r="C309" s="146">
        <f>LEFT(A309,FIND("G",A309)-1)*1000000000</f>
        <v/>
      </c>
    </row>
    <row customHeight="1" ht="12.8" r="310" s="115">
      <c r="A310" s="121" t="inlineStr">
        <is>
          <t>108M</t>
        </is>
      </c>
      <c r="B310" s="162" t="inlineStr">
        <is>
          <t>/DevApps/Android</t>
        </is>
      </c>
      <c r="C310" s="146">
        <f>LEFT(A310,FIND("M",A310)-1)*1000000</f>
        <v/>
      </c>
    </row>
    <row customHeight="1" ht="12.8" r="311" s="115">
      <c r="A311" s="121" t="inlineStr">
        <is>
          <t>371M</t>
        </is>
      </c>
      <c r="B311" s="162" t="inlineStr">
        <is>
          <t>/DevApps/AndroidStudio_Space</t>
        </is>
      </c>
      <c r="C311" s="146">
        <f>LEFT(A311,FIND("M",A311)-1)*1000000</f>
        <v/>
      </c>
    </row>
    <row customHeight="1" ht="12.8" r="312" s="115">
      <c r="A312" s="121" t="inlineStr">
        <is>
          <t>26M</t>
        </is>
      </c>
      <c r="B312" s="162" t="inlineStr">
        <is>
          <t>/DevApps/BlenderFiles</t>
        </is>
      </c>
      <c r="C312" s="146">
        <f>LEFT(A312,FIND("M",A312)-1)*1000000</f>
        <v/>
      </c>
    </row>
    <row customHeight="1" ht="12.8" r="313" s="115">
      <c r="A313" s="121" t="inlineStr">
        <is>
          <t>525M</t>
        </is>
      </c>
      <c r="B313" s="162" t="inlineStr">
        <is>
          <t>/DevApps/Caladan</t>
        </is>
      </c>
      <c r="C313" s="146">
        <f>LEFT(A313,FIND("M",A313)-1)*1000000</f>
        <v/>
      </c>
    </row>
    <row customHeight="1" ht="12.8" r="314" s="115">
      <c r="A314" s="121" t="inlineStr">
        <is>
          <t>270M</t>
        </is>
      </c>
      <c r="B314" s="162" t="inlineStr">
        <is>
          <t>/DevApps/CaladanBackup_Rev1</t>
        </is>
      </c>
      <c r="C314" s="146">
        <f>LEFT(A314,FIND("M",A314)-1)*1000000</f>
        <v/>
      </c>
    </row>
    <row customHeight="1" ht="12.8" r="315" s="115">
      <c r="A315" s="121" t="inlineStr">
        <is>
          <t>274M</t>
        </is>
      </c>
      <c r="B315" s="162" t="inlineStr">
        <is>
          <t>/DevApps/CaladanBackup_Rev2</t>
        </is>
      </c>
      <c r="C315" s="146">
        <f>LEFT(A315,FIND("M",A315)-1)*1000000</f>
        <v/>
      </c>
    </row>
    <row customHeight="1" ht="12.8" r="316" s="115">
      <c r="A316" s="121" t="inlineStr">
        <is>
          <t>84M</t>
        </is>
      </c>
      <c r="B316" s="162" t="inlineStr">
        <is>
          <t>/DevApps/CaladanBackup_Rev3</t>
        </is>
      </c>
      <c r="C316" s="146">
        <f>LEFT(A316,FIND("M",A316)-1)*1000000</f>
        <v/>
      </c>
    </row>
    <row customHeight="1" ht="12.8" r="317" s="115">
      <c r="A317" s="121" t="inlineStr">
        <is>
          <t>172K</t>
        </is>
      </c>
      <c r="B317" s="162" t="inlineStr">
        <is>
          <t>/DevApps/CodeSamples/CdnFoodGuide_JSON</t>
        </is>
      </c>
      <c r="C317" s="146">
        <f>LEFT(A317,FIND("K",A317)-1)*1000</f>
        <v/>
      </c>
    </row>
    <row customHeight="1" ht="12.8" r="318" s="115">
      <c r="A318" s="121" t="inlineStr">
        <is>
          <t>2.0M</t>
        </is>
      </c>
      <c r="B318" s="162" t="inlineStr">
        <is>
          <t>/DevApps/CodeSamples/DevDesign</t>
        </is>
      </c>
      <c r="C318" s="146">
        <f>LEFT(A318,FIND("M",A318)-1)*1000000</f>
        <v/>
      </c>
    </row>
    <row customHeight="1" ht="12.8" r="319" s="115">
      <c r="A319" s="121" t="inlineStr">
        <is>
          <t>17M</t>
        </is>
      </c>
      <c r="B319" s="162" t="inlineStr">
        <is>
          <t>/DevApps/CodeSamples/FirstGame</t>
        </is>
      </c>
      <c r="C319" s="146">
        <f>LEFT(A319,FIND("M",A319)-1)*1000000</f>
        <v/>
      </c>
    </row>
    <row customHeight="1" ht="12.8" r="320" s="115">
      <c r="A320" s="121" t="inlineStr">
        <is>
          <t>448K</t>
        </is>
      </c>
      <c r="B320" s="162" t="inlineStr">
        <is>
          <t>/DevApps/CodeSamples/gs-accessing-data-mysql-master</t>
        </is>
      </c>
      <c r="C320" s="146">
        <f>LEFT(A320,FIND("K",A320)-1)*1000</f>
        <v/>
      </c>
    </row>
    <row customHeight="1" ht="12.8" r="321" s="115">
      <c r="A321" s="121" t="inlineStr">
        <is>
          <t>528K</t>
        </is>
      </c>
      <c r="B321" s="162" t="inlineStr">
        <is>
          <t>/DevApps/CodeSamples/gs-uploading-files-master</t>
        </is>
      </c>
      <c r="C321" s="146">
        <f>LEFT(A321,FIND("K",A321)-1)*1000</f>
        <v/>
      </c>
    </row>
    <row customHeight="1" ht="12.8" r="322" s="115">
      <c r="A322" s="121" t="inlineStr">
        <is>
          <t>12K</t>
        </is>
      </c>
      <c r="B322" s="162" t="inlineStr">
        <is>
          <t>/DevApps/CodeSamples/HelloTest</t>
        </is>
      </c>
      <c r="C322" s="146">
        <f>LEFT(A322,FIND("K",A322)-1)*1000</f>
        <v/>
      </c>
    </row>
    <row customHeight="1" ht="12.8" r="323" s="115">
      <c r="A323" s="121" t="inlineStr">
        <is>
          <t>5.7M</t>
        </is>
      </c>
      <c r="B323" s="162" t="inlineStr">
        <is>
          <t>/DevApps/CodeSamples/How to write 2DGame-master - Android Authority_files</t>
        </is>
      </c>
      <c r="C323" s="146">
        <f>LEFT(A323,FIND("M",A323)-1)*1000000</f>
        <v/>
      </c>
    </row>
    <row customHeight="1" ht="12.8" r="324" s="115">
      <c r="A324" s="121" t="inlineStr">
        <is>
          <t>23M</t>
        </is>
      </c>
      <c r="B324" s="162" t="inlineStr">
        <is>
          <t>/DevApps/CodeSamples/JavaFX</t>
        </is>
      </c>
      <c r="C324" s="146">
        <f>LEFT(A324,FIND("M",A324)-1)*1000000</f>
        <v/>
      </c>
    </row>
    <row customHeight="1" ht="12.8" r="325" s="115">
      <c r="A325" s="121" t="inlineStr">
        <is>
          <t>24K</t>
        </is>
      </c>
      <c r="B325" s="162" t="inlineStr">
        <is>
          <t>/DevApps/CodeSamples/JTable</t>
        </is>
      </c>
      <c r="C325" s="146">
        <f>LEFT(A325,FIND("K",A325)-1)*1000</f>
        <v/>
      </c>
    </row>
    <row customHeight="1" ht="12.8" r="326" s="115">
      <c r="A326" s="121" t="inlineStr">
        <is>
          <t>2.7M</t>
        </is>
      </c>
      <c r="B326" s="162" t="inlineStr">
        <is>
          <t>/DevApps/CodeSamples/LightMeter-master</t>
        </is>
      </c>
      <c r="C326" s="146">
        <f>LEFT(A326,FIND("M",A326)-1)*1000000</f>
        <v/>
      </c>
    </row>
    <row customHeight="1" ht="12.8" r="327" s="115">
      <c r="A327" s="121" t="inlineStr">
        <is>
          <t>796K</t>
        </is>
      </c>
      <c r="B327" s="162" t="inlineStr">
        <is>
          <t>/DevApps/CodeSamples/mvc-exceptions-master</t>
        </is>
      </c>
      <c r="C327" s="146">
        <f>LEFT(A327,FIND("K",A327)-1)*1000</f>
        <v/>
      </c>
    </row>
    <row customHeight="1" ht="12.8" r="328" s="115">
      <c r="A328" s="121" t="inlineStr">
        <is>
          <t>14M</t>
        </is>
      </c>
      <c r="B328" s="162" t="inlineStr">
        <is>
          <t>/DevApps/CodeSamples/node-web-scraper-master</t>
        </is>
      </c>
      <c r="C328" s="146">
        <f>LEFT(A328,FIND("M",A328)-1)*1000000</f>
        <v/>
      </c>
    </row>
    <row customHeight="1" ht="12.8" r="329" s="115">
      <c r="A329" s="121" t="inlineStr">
        <is>
          <t>872K</t>
        </is>
      </c>
      <c r="B329" s="162" t="inlineStr">
        <is>
          <t>/DevApps/CodeSamples/owmClient-master</t>
        </is>
      </c>
      <c r="C329" s="146">
        <f>LEFT(A329,FIND("K",A329)-1)*1000</f>
        <v/>
      </c>
    </row>
    <row customHeight="1" ht="12.8" r="330" s="115">
      <c r="A330" s="121" t="inlineStr">
        <is>
          <t>2.8M</t>
        </is>
      </c>
      <c r="B330" s="162" t="inlineStr">
        <is>
          <t>/DevApps/CodeSamples/p5-zip</t>
        </is>
      </c>
      <c r="C330" s="146">
        <f>LEFT(A330,FIND("M",A330)-1)*1000000</f>
        <v/>
      </c>
    </row>
    <row customHeight="1" ht="12.8" r="331" s="115">
      <c r="A331" s="121" t="inlineStr">
        <is>
          <t>340K</t>
        </is>
      </c>
      <c r="B331" s="162" t="inlineStr">
        <is>
          <t>/DevApps/CodeSamples/processing</t>
        </is>
      </c>
      <c r="C331" s="146">
        <f>LEFT(A331,FIND("K",A331)-1)*1000</f>
        <v/>
      </c>
    </row>
    <row customHeight="1" ht="12.8" r="332" s="115">
      <c r="A332" s="121" t="inlineStr">
        <is>
          <t>27M</t>
        </is>
      </c>
      <c r="B332" s="162" t="inlineStr">
        <is>
          <t>/DevApps/CodeSamples/Spring</t>
        </is>
      </c>
      <c r="C332" s="146">
        <f>LEFT(A332,FIND("M",A332)-1)*1000000</f>
        <v/>
      </c>
    </row>
    <row customHeight="1" ht="12.8" r="333" s="115">
      <c r="A333" s="121" t="inlineStr">
        <is>
          <t>24M</t>
        </is>
      </c>
      <c r="B333" s="162" t="inlineStr">
        <is>
          <t>/DevApps/CodeSamples/steigert-libgdx-blog</t>
        </is>
      </c>
      <c r="C333" s="146">
        <f>LEFT(A333,FIND("M",A333)-1)*1000000</f>
        <v/>
      </c>
    </row>
    <row customHeight="1" ht="12.8" r="334" s="115">
      <c r="A334" s="121" t="inlineStr">
        <is>
          <t>28M</t>
        </is>
      </c>
      <c r="B334" s="162" t="inlineStr">
        <is>
          <t>/DevApps/CodeSamples/steigert-libgdx-read-only</t>
        </is>
      </c>
      <c r="C334" s="146">
        <f>LEFT(A334,FIND("M",A334)-1)*1000000</f>
        <v/>
      </c>
    </row>
    <row customHeight="1" ht="12.8" r="335" s="115">
      <c r="A335" s="121" t="inlineStr">
        <is>
          <t>2.4M</t>
        </is>
      </c>
      <c r="B335" s="162" t="inlineStr">
        <is>
          <t>/DevApps/CodeSamples/sweble-wikitext</t>
        </is>
      </c>
      <c r="C335" s="146">
        <f>LEFT(A335,FIND("M",A335)-1)*1000000</f>
        <v/>
      </c>
    </row>
    <row customHeight="1" ht="12.8" r="336" s="115">
      <c r="A336" s="121" t="inlineStr">
        <is>
          <t>52K</t>
        </is>
      </c>
      <c r="B336" s="162" t="inlineStr">
        <is>
          <t>/DevApps/CourseraWork</t>
        </is>
      </c>
      <c r="C336" s="146">
        <f>LEFT(A336,FIND("K",A336)-1)*1000</f>
        <v/>
      </c>
    </row>
    <row customHeight="1" ht="12.8" r="337" s="115">
      <c r="A337" s="121" t="inlineStr">
        <is>
          <t>21M</t>
        </is>
      </c>
      <c r="B337" s="162" t="inlineStr">
        <is>
          <t>/DevApps/DataScience</t>
        </is>
      </c>
      <c r="C337" s="146">
        <f>LEFT(A337,FIND("M",A337)-1)*1000000</f>
        <v/>
      </c>
    </row>
    <row customHeight="1" ht="12.8" r="338" s="115">
      <c r="A338" s="121" t="inlineStr">
        <is>
          <t>1.1M</t>
        </is>
      </c>
      <c r="B338" s="162" t="inlineStr">
        <is>
          <t>/DevApps/DevApplications/AcousticLight</t>
        </is>
      </c>
      <c r="C338" s="146">
        <f>LEFT(A338,FIND("M",A338)-1)*1000000</f>
        <v/>
      </c>
    </row>
    <row customHeight="1" ht="12.8" r="339" s="115">
      <c r="A339" s="121" t="inlineStr">
        <is>
          <t>245M</t>
        </is>
      </c>
      <c r="B339" s="162" t="inlineStr">
        <is>
          <t>/DevApps/DevApplications/Adobe</t>
        </is>
      </c>
      <c r="C339" s="146">
        <f>LEFT(A339,FIND("M",A339)-1)*1000000</f>
        <v/>
      </c>
    </row>
    <row customHeight="1" ht="12.8" r="340" s="115">
      <c r="A340" s="121" t="inlineStr">
        <is>
          <t>341M</t>
        </is>
      </c>
      <c r="B340" s="162" t="inlineStr">
        <is>
          <t>/DevApps/DevApplications/Algorithms</t>
        </is>
      </c>
      <c r="C340" s="146">
        <f>LEFT(A340,FIND("M",A340)-1)*1000000</f>
        <v/>
      </c>
    </row>
    <row customHeight="1" ht="12.8" r="341" s="115">
      <c r="A341" s="121" t="inlineStr">
        <is>
          <t>8.4M</t>
        </is>
      </c>
      <c r="B341" s="162" t="inlineStr">
        <is>
          <t>/DevApps/DevApplications/BluePrint</t>
        </is>
      </c>
      <c r="C341" s="146">
        <f>LEFT(A341,FIND("M",A341)-1)*1000000</f>
        <v/>
      </c>
    </row>
    <row customHeight="1" ht="12.8" r="342" s="115">
      <c r="A342" s="121" t="inlineStr">
        <is>
          <t>187M</t>
        </is>
      </c>
      <c r="B342" s="162" t="inlineStr">
        <is>
          <t>/DevApps/DevApplications/DataCrow</t>
        </is>
      </c>
      <c r="C342" s="146">
        <f>LEFT(A342,FIND("M",A342)-1)*1000000</f>
        <v/>
      </c>
    </row>
    <row customHeight="1" ht="12.8" r="343" s="115">
      <c r="A343" s="121" t="inlineStr">
        <is>
          <t>1.5M</t>
        </is>
      </c>
      <c r="B343" s="162" t="inlineStr">
        <is>
          <t>/DevApps/DevApplications/DB2KornKit</t>
        </is>
      </c>
      <c r="C343" s="146">
        <f>LEFT(A343,FIND("M",A343)-1)*1000000</f>
        <v/>
      </c>
    </row>
    <row customHeight="1" ht="12.8" r="344" s="115">
      <c r="A344" s="121" t="inlineStr">
        <is>
          <t>38M</t>
        </is>
      </c>
      <c r="B344" s="162" t="inlineStr">
        <is>
          <t>/DevApps/DevApplications/DB2PerlKit</t>
        </is>
      </c>
      <c r="C344" s="146">
        <f>LEFT(A344,FIND("M",A344)-1)*1000000</f>
        <v/>
      </c>
    </row>
    <row customHeight="1" ht="12.8" r="345" s="115">
      <c r="A345" s="121" t="inlineStr">
        <is>
          <t>368K</t>
        </is>
      </c>
      <c r="B345" s="162" t="inlineStr">
        <is>
          <t>/DevApps/DevApplications/DBTest</t>
        </is>
      </c>
      <c r="C345" s="146">
        <f>LEFT(A345,FIND("K",A345)-1)*1000</f>
        <v/>
      </c>
    </row>
    <row customHeight="1" ht="12.8" r="346" s="115">
      <c r="A346" s="121" t="inlineStr">
        <is>
          <t>3.9M</t>
        </is>
      </c>
      <c r="B346" s="162" t="inlineStr">
        <is>
          <t>/DevApps/DevApplications/doc</t>
        </is>
      </c>
      <c r="C346" s="146">
        <f>LEFT(A346,FIND("M",A346)-1)*1000000</f>
        <v/>
      </c>
    </row>
    <row customHeight="1" ht="12.8" r="347" s="115">
      <c r="A347" s="121" t="inlineStr">
        <is>
          <t>730M</t>
        </is>
      </c>
      <c r="B347" s="162" t="inlineStr">
        <is>
          <t>/DevApps/DevApplications/expc</t>
        </is>
      </c>
      <c r="C347" s="146">
        <f>LEFT(A347,FIND("M",A347)-1)*1000000</f>
        <v/>
      </c>
    </row>
    <row customHeight="1" ht="12.8" r="348" s="115">
      <c r="A348" s="121" t="inlineStr">
        <is>
          <t>84K</t>
        </is>
      </c>
      <c r="B348" s="162" t="inlineStr">
        <is>
          <t>/DevApps/DevApplications/FaceBook_Golf</t>
        </is>
      </c>
      <c r="C348" s="146">
        <f>LEFT(A348,FIND("K",A348)-1)*1000</f>
        <v/>
      </c>
    </row>
    <row customHeight="1" ht="12.8" r="349" s="115">
      <c r="A349" s="121" t="inlineStr">
        <is>
          <t>480K</t>
        </is>
      </c>
      <c r="B349" s="162" t="inlineStr">
        <is>
          <t>/DevApps/DevApplications/gs-messaging-stomp-websocket-master</t>
        </is>
      </c>
      <c r="C349" s="146">
        <f>LEFT(A349,FIND("K",A349)-1)*1000</f>
        <v/>
      </c>
    </row>
    <row customHeight="1" ht="12.8" r="350" s="115">
      <c r="A350" s="121" t="inlineStr">
        <is>
          <t>4.1M</t>
        </is>
      </c>
      <c r="B350" s="162" t="inlineStr">
        <is>
          <t>/DevApps/DevApplications/Icons</t>
        </is>
      </c>
      <c r="C350" s="146">
        <f>LEFT(A350,FIND("M",A350)-1)*1000000</f>
        <v/>
      </c>
    </row>
    <row customHeight="1" ht="12.8" r="351" s="115">
      <c r="A351" s="121" t="inlineStr">
        <is>
          <t>24K</t>
        </is>
      </c>
      <c r="B351" s="162" t="inlineStr">
        <is>
          <t>/DevApps/DevApplications/Java</t>
        </is>
      </c>
      <c r="C351" s="146">
        <f>LEFT(A351,FIND("K",A351)-1)*1000</f>
        <v/>
      </c>
    </row>
    <row customHeight="1" ht="12.8" r="352" s="115">
      <c r="A352" s="121" t="inlineStr">
        <is>
          <t>87M</t>
        </is>
      </c>
      <c r="B352" s="162" t="inlineStr">
        <is>
          <t>/DevApps/DevApplications/JavaFX</t>
        </is>
      </c>
      <c r="C352" s="146">
        <f>LEFT(A352,FIND("M",A352)-1)*1000000</f>
        <v/>
      </c>
    </row>
    <row customHeight="1" ht="12.8" r="353" s="115">
      <c r="A353" s="121" t="inlineStr">
        <is>
          <t>1.6M</t>
        </is>
      </c>
      <c r="B353" s="162" t="inlineStr">
        <is>
          <t>/DevApps/DevApplications/JavaTesters</t>
        </is>
      </c>
      <c r="C353" s="146">
        <f>LEFT(A353,FIND("M",A353)-1)*1000000</f>
        <v/>
      </c>
    </row>
    <row customHeight="1" ht="12.8" r="354" s="115">
      <c r="A354" s="121" t="inlineStr">
        <is>
          <t>164K</t>
        </is>
      </c>
      <c r="B354" s="162" t="inlineStr">
        <is>
          <t>/DevApps/DevApplications/JessKmiec</t>
        </is>
      </c>
      <c r="C354" s="146">
        <f>LEFT(A354,FIND("K",A354)-1)*1000</f>
        <v/>
      </c>
    </row>
    <row customHeight="1" ht="12.8" r="355" s="115">
      <c r="A355" s="121" t="inlineStr">
        <is>
          <t>1.9M</t>
        </is>
      </c>
      <c r="B355" s="162" t="inlineStr">
        <is>
          <t>/DevApps/DevApplications/jsoup-master</t>
        </is>
      </c>
      <c r="C355" s="146">
        <f>LEFT(A355,FIND("M",A355)-1)*1000000</f>
        <v/>
      </c>
    </row>
    <row customHeight="1" ht="12.8" r="356" s="115">
      <c r="A356" s="121" t="inlineStr">
        <is>
          <t>2.4M</t>
        </is>
      </c>
      <c r="B356" s="162" t="inlineStr">
        <is>
          <t>/DevApps/DevApplications/MainSite</t>
        </is>
      </c>
      <c r="C356" s="146">
        <f>LEFT(A356,FIND("M",A356)-1)*1000000</f>
        <v/>
      </c>
    </row>
    <row customHeight="1" ht="12.8" r="357" s="115">
      <c r="A357" s="121" t="inlineStr">
        <is>
          <t>20K</t>
        </is>
      </c>
      <c r="B357" s="162" t="inlineStr">
        <is>
          <t>/DevApps/DevApplications/Message</t>
        </is>
      </c>
      <c r="C357" s="146">
        <f>LEFT(A357,FIND("K",A357)-1)*1000</f>
        <v/>
      </c>
    </row>
    <row customHeight="1" ht="12.8" r="358" s="115">
      <c r="A358" s="121" t="inlineStr">
        <is>
          <t>20K</t>
        </is>
      </c>
      <c r="B358" s="162" t="inlineStr">
        <is>
          <t>/DevApps/DevApplications/MySQLWB</t>
        </is>
      </c>
      <c r="C358" s="146">
        <f>LEFT(A358,FIND("K",A358)-1)*1000</f>
        <v/>
      </c>
    </row>
    <row customHeight="1" ht="12.8" r="359" s="115">
      <c r="A359" s="121" t="inlineStr">
        <is>
          <t>2.0M</t>
        </is>
      </c>
      <c r="B359" s="162" t="inlineStr">
        <is>
          <t>/DevApps/DevApplications/PDF Toolkit</t>
        </is>
      </c>
      <c r="C359" s="146">
        <f>LEFT(A359,FIND("M",A359)-1)*1000000</f>
        <v/>
      </c>
    </row>
    <row customHeight="1" ht="12.8" r="360" s="115">
      <c r="A360" s="121" t="inlineStr">
        <is>
          <t>15M</t>
        </is>
      </c>
      <c r="B360" s="162" t="inlineStr">
        <is>
          <t>/DevApps/DevApplications/PerlRepository</t>
        </is>
      </c>
      <c r="C360" s="146">
        <f>LEFT(A360,FIND("M",A360)-1)*1000000</f>
        <v/>
      </c>
    </row>
    <row customHeight="1" ht="12.8" r="361" s="115">
      <c r="A361" s="121" t="inlineStr">
        <is>
          <t>4.1M</t>
        </is>
      </c>
      <c r="B361" s="162" t="inlineStr">
        <is>
          <t>/DevApps/DevApplications/phpdvdprofiler</t>
        </is>
      </c>
      <c r="C361" s="146">
        <f>LEFT(A361,FIND("M",A361)-1)*1000000</f>
        <v/>
      </c>
    </row>
    <row customHeight="1" ht="12.8" r="362" s="115">
      <c r="A362" s="121" t="inlineStr">
        <is>
          <t>436K</t>
        </is>
      </c>
      <c r="B362" s="162" t="inlineStr">
        <is>
          <t>/DevApps/DevApplications/PurelyCanadianDocs</t>
        </is>
      </c>
      <c r="C362" s="146">
        <f>LEFT(A362,FIND("K",A362)-1)*1000</f>
        <v/>
      </c>
    </row>
    <row customHeight="1" ht="12.8" r="363" s="115">
      <c r="A363" s="121" t="inlineStr">
        <is>
          <t>13M</t>
        </is>
      </c>
      <c r="B363" s="162" t="inlineStr">
        <is>
          <t>/DevApps/DevApplications/Recipes</t>
        </is>
      </c>
      <c r="C363" s="146">
        <f>LEFT(A363,FIND("M",A363)-1)*1000000</f>
        <v/>
      </c>
    </row>
    <row customHeight="1" ht="12.8" r="364" s="115">
      <c r="A364" s="121" t="inlineStr">
        <is>
          <t>1004K</t>
        </is>
      </c>
      <c r="B364" s="162" t="inlineStr">
        <is>
          <t>/DevApps/DevApplications/resources</t>
        </is>
      </c>
      <c r="C364" s="146">
        <f>LEFT(A364,FIND("K",A364)-1)*1000</f>
        <v/>
      </c>
    </row>
    <row customHeight="1" ht="12.8" r="365" s="115">
      <c r="A365" s="121" t="inlineStr">
        <is>
          <t>53M</t>
        </is>
      </c>
      <c r="B365" s="162" t="inlineStr">
        <is>
          <t>/DevApps/DevApplications/smartgithg-6_0_6</t>
        </is>
      </c>
      <c r="C365" s="146">
        <f>LEFT(A365,FIND("M",A365)-1)*1000000</f>
        <v/>
      </c>
    </row>
    <row customHeight="1" ht="12.8" r="366" s="115">
      <c r="A366" s="121" t="inlineStr">
        <is>
          <t>8.0K</t>
        </is>
      </c>
      <c r="B366" s="162" t="inlineStr">
        <is>
          <t>/DevApps/DevApplications/SQL</t>
        </is>
      </c>
      <c r="C366" s="146">
        <f>LEFT(A366,FIND("K",A366)-1)*1000</f>
        <v/>
      </c>
    </row>
    <row customHeight="1" ht="12.8" r="367" s="115">
      <c r="A367" s="121" t="inlineStr">
        <is>
          <t>1.7M</t>
        </is>
      </c>
      <c r="B367" s="162" t="inlineStr">
        <is>
          <t>/DevApps/DevApplications/SQL_Library</t>
        </is>
      </c>
      <c r="C367" s="146">
        <f>LEFT(A367,FIND("M",A367)-1)*1000000</f>
        <v/>
      </c>
    </row>
    <row customHeight="1" ht="12.8" r="368" s="115">
      <c r="A368" s="121" t="inlineStr">
        <is>
          <t>24M</t>
        </is>
      </c>
      <c r="B368" s="162" t="inlineStr">
        <is>
          <t>/DevApps/DevApplications/TechEBooks</t>
        </is>
      </c>
      <c r="C368" s="146">
        <f>LEFT(A368,FIND("M",A368)-1)*1000000</f>
        <v/>
      </c>
    </row>
    <row customHeight="1" ht="12.8" r="369" s="115">
      <c r="A369" s="121" t="inlineStr">
        <is>
          <t>104K</t>
        </is>
      </c>
      <c r="B369" s="162" t="inlineStr">
        <is>
          <t>/DevApps/DevApplications/Tips</t>
        </is>
      </c>
      <c r="C369" s="146">
        <f>LEFT(A369,FIND("K",A369)-1)*1000</f>
        <v/>
      </c>
    </row>
    <row customHeight="1" ht="12.8" r="370" s="115">
      <c r="A370" s="121" t="inlineStr">
        <is>
          <t>75M</t>
        </is>
      </c>
      <c r="B370" s="162" t="inlineStr">
        <is>
          <t>/DevApps/DevTools/eclipse-installer</t>
        </is>
      </c>
      <c r="C370" s="146">
        <f>LEFT(A370,FIND("M",A370)-1)*1000000</f>
        <v/>
      </c>
    </row>
    <row customHeight="1" ht="12.8" r="371" s="115">
      <c r="A371" s="121" t="inlineStr">
        <is>
          <t>245M</t>
        </is>
      </c>
      <c r="B371" s="162" t="inlineStr">
        <is>
          <t>/DevApps/DevTools/giteye</t>
        </is>
      </c>
      <c r="C371" s="146">
        <f>LEFT(A371,FIND("M",A371)-1)*1000000</f>
        <v/>
      </c>
    </row>
    <row customHeight="1" ht="12.8" r="372" s="115">
      <c r="A372" s="121" t="inlineStr">
        <is>
          <t>1.2M</t>
        </is>
      </c>
      <c r="B372" s="162" t="inlineStr">
        <is>
          <t>/DevApps/DevTools/java-mwapi-master</t>
        </is>
      </c>
      <c r="C372" s="146">
        <f>LEFT(A372,FIND("M",A372)-1)*1000000</f>
        <v/>
      </c>
    </row>
    <row customHeight="1" ht="12.8" r="373" s="115">
      <c r="A373" s="121" t="inlineStr">
        <is>
          <t>360K</t>
        </is>
      </c>
      <c r="B373" s="162" t="inlineStr">
        <is>
          <t>/DevApps/DevTools/jsonpp-master</t>
        </is>
      </c>
      <c r="C373" s="146">
        <f>LEFT(A373,FIND("K",A373)-1)*1000</f>
        <v/>
      </c>
    </row>
    <row customHeight="1" ht="12.8" r="374" s="115">
      <c r="A374" s="121" t="inlineStr">
        <is>
          <t>559M</t>
        </is>
      </c>
      <c r="B374" s="162" t="inlineStr">
        <is>
          <t>/DevApps/DevTools/libgdx_extras</t>
        </is>
      </c>
      <c r="C374" s="146">
        <f>LEFT(A374,FIND("M",A374)-1)*1000000</f>
        <v/>
      </c>
    </row>
    <row customHeight="1" ht="12.8" r="375" s="115">
      <c r="A375" s="121" t="inlineStr">
        <is>
          <t>4.3M</t>
        </is>
      </c>
      <c r="B375" s="162" t="inlineStr">
        <is>
          <t>/DevApps/DevTools/LIBGDX-TPGUI</t>
        </is>
      </c>
      <c r="C375" s="146">
        <f>LEFT(A375,FIND("M",A375)-1)*1000000</f>
        <v/>
      </c>
    </row>
    <row customHeight="1" ht="12.8" r="376" s="115">
      <c r="A376" s="121" t="inlineStr">
        <is>
          <t>8.5M</t>
        </is>
      </c>
      <c r="B376" s="162" t="inlineStr">
        <is>
          <t>/DevApps/DevTools/lwgl</t>
        </is>
      </c>
      <c r="C376" s="146">
        <f>LEFT(A376,FIND("M",A376)-1)*1000000</f>
        <v/>
      </c>
    </row>
    <row customHeight="1" ht="12.8" r="377" s="115">
      <c r="A377" s="121" t="inlineStr">
        <is>
          <t>60K</t>
        </is>
      </c>
      <c r="B377" s="162" t="inlineStr">
        <is>
          <t>/DevApps/DevTools/Markdown</t>
        </is>
      </c>
      <c r="C377" s="146">
        <f>LEFT(A377,FIND("K",A377)-1)*1000</f>
        <v/>
      </c>
    </row>
    <row customHeight="1" ht="12.8" r="378" s="115">
      <c r="A378" s="121" t="inlineStr">
        <is>
          <t>3.5M</t>
        </is>
      </c>
      <c r="B378" s="162" t="inlineStr">
        <is>
          <t>/DevApps/DevTools/native</t>
        </is>
      </c>
      <c r="C378" s="146">
        <f>LEFT(A378,FIND("M",A378)-1)*1000000</f>
        <v/>
      </c>
    </row>
    <row customHeight="1" ht="12.8" r="379" s="115">
      <c r="A379" s="121" t="inlineStr">
        <is>
          <t>36M</t>
        </is>
      </c>
      <c r="B379" s="162" t="inlineStr">
        <is>
          <t>/DevApps/DevTools/OpenSystemArchitect-4.0.0-linux-x86-64bit</t>
        </is>
      </c>
      <c r="C379" s="146">
        <f>LEFT(A379,FIND("M",A379)-1)*1000000</f>
        <v/>
      </c>
    </row>
    <row customHeight="1" ht="12.8" r="380" s="115">
      <c r="A380" s="121" t="inlineStr">
        <is>
          <t>3.1M</t>
        </is>
      </c>
      <c r="B380" s="162" t="inlineStr">
        <is>
          <t>/DevApps/DevTools/pagelayout1.16</t>
        </is>
      </c>
      <c r="C380" s="146">
        <f>LEFT(A380,FIND("M",A380)-1)*1000000</f>
        <v/>
      </c>
    </row>
    <row customHeight="1" ht="12.8" r="381" s="115">
      <c r="A381" s="121" t="inlineStr">
        <is>
          <t>15M</t>
        </is>
      </c>
      <c r="B381" s="162" t="inlineStr">
        <is>
          <t>/DevApps/DevTools/pdfedit-0.4.5</t>
        </is>
      </c>
      <c r="C381" s="146">
        <f>LEFT(A381,FIND("M",A381)-1)*1000000</f>
        <v/>
      </c>
    </row>
    <row customHeight="1" ht="12.8" r="382" s="115">
      <c r="A382" s="121" t="inlineStr">
        <is>
          <t>2.0G</t>
        </is>
      </c>
      <c r="B382" s="162" t="inlineStr">
        <is>
          <t>/DevApps/DevTools/Spring</t>
        </is>
      </c>
      <c r="C382" s="146">
        <f>LEFT(A382,FIND("G",A382)-1)*1000000000</f>
        <v/>
      </c>
    </row>
    <row customHeight="1" ht="12.8" r="383" s="115">
      <c r="A383" s="121" t="inlineStr">
        <is>
          <t>9.5M</t>
        </is>
      </c>
      <c r="B383" s="162" t="inlineStr">
        <is>
          <t>/DevApps/DevTools/tablelayout-master</t>
        </is>
      </c>
      <c r="C383" s="146">
        <f>LEFT(A383,FIND("M",A383)-1)*1000000</f>
        <v/>
      </c>
    </row>
    <row customHeight="1" ht="12.8" r="384" s="115">
      <c r="A384" s="121" t="inlineStr">
        <is>
          <t>24K</t>
        </is>
      </c>
      <c r="B384" s="162" t="inlineStr">
        <is>
          <t>/DevApps/DevTools/texture_unpacker_scirpt-master</t>
        </is>
      </c>
      <c r="C384" s="146">
        <f>LEFT(A384,FIND("K",A384)-1)*1000</f>
        <v/>
      </c>
    </row>
    <row customHeight="1" ht="12.8" r="385" s="115">
      <c r="A385" s="121" t="inlineStr">
        <is>
          <t>365M</t>
        </is>
      </c>
      <c r="B385" s="162" t="inlineStr">
        <is>
          <t>/DevApps/Documentation</t>
        </is>
      </c>
      <c r="C385" s="146">
        <f>LEFT(A385,FIND("M",A385)-1)*1000000</f>
        <v/>
      </c>
    </row>
    <row customHeight="1" ht="12.8" r="386" s="115">
      <c r="A386" s="121" t="inlineStr">
        <is>
          <t>27M</t>
        </is>
      </c>
      <c r="B386" s="162" t="inlineStr">
        <is>
          <t>/DevApps/Espace_Android</t>
        </is>
      </c>
      <c r="C386" s="146">
        <f>LEFT(A386,FIND("M",A386)-1)*1000000</f>
        <v/>
      </c>
    </row>
    <row customHeight="1" ht="12.8" r="387" s="115">
      <c r="A387" s="121" t="inlineStr">
        <is>
          <t>694M</t>
        </is>
      </c>
      <c r="B387" s="162" t="inlineStr">
        <is>
          <t>/DevApps/Espace_Caladan</t>
        </is>
      </c>
      <c r="C387" s="146">
        <f>LEFT(A387,FIND("M",A387)-1)*1000000</f>
        <v/>
      </c>
    </row>
    <row customHeight="1" ht="12.8" r="388" s="115">
      <c r="A388" s="121" t="inlineStr">
        <is>
          <t>545M</t>
        </is>
      </c>
      <c r="B388" s="162" t="inlineStr">
        <is>
          <t>/DevApps/Espace_Coursera</t>
        </is>
      </c>
      <c r="C388" s="146">
        <f>LEFT(A388,FIND("M",A388)-1)*1000000</f>
        <v/>
      </c>
    </row>
    <row customHeight="1" ht="12.8" r="389" s="115">
      <c r="A389" s="121" t="inlineStr">
        <is>
          <t>1.6G</t>
        </is>
      </c>
      <c r="B389" s="162" t="inlineStr">
        <is>
          <t>/DevApps/Espace_Java</t>
        </is>
      </c>
      <c r="C389" s="146">
        <f>LEFT(A389,FIND("G",A389)-1)*1000000000</f>
        <v/>
      </c>
    </row>
    <row customHeight="1" ht="12.8" r="390" s="115">
      <c r="A390" s="121" t="inlineStr">
        <is>
          <t>532M</t>
        </is>
      </c>
      <c r="B390" s="162" t="inlineStr">
        <is>
          <t>/DevApps/Espace_jME3</t>
        </is>
      </c>
      <c r="C390" s="146">
        <f>LEFT(A390,FIND("M",A390)-1)*1000000</f>
        <v/>
      </c>
    </row>
    <row customHeight="1" ht="12.8" r="391" s="115">
      <c r="A391" s="121" t="inlineStr">
        <is>
          <t>2.3G</t>
        </is>
      </c>
      <c r="B391" s="162" t="inlineStr">
        <is>
          <t>/DevApps/Espace_libGDX</t>
        </is>
      </c>
      <c r="C391" s="146">
        <f>LEFT(A391,FIND("G",A391)-1)*1000000000</f>
        <v/>
      </c>
    </row>
    <row customHeight="1" ht="12.8" r="392" s="115">
      <c r="A392" s="121" t="inlineStr">
        <is>
          <t>75M</t>
        </is>
      </c>
      <c r="B392" s="162" t="inlineStr">
        <is>
          <t>/DevApps/Espace_Maven</t>
        </is>
      </c>
      <c r="C392" s="146">
        <f>LEFT(A392,FIND("M",A392)-1)*1000000</f>
        <v/>
      </c>
    </row>
    <row customHeight="1" ht="12.8" r="393" s="115">
      <c r="A393" s="121" t="inlineStr">
        <is>
          <t>298M</t>
        </is>
      </c>
      <c r="B393" s="162" t="inlineStr">
        <is>
          <t>/DevApps/Espace_MTroop</t>
        </is>
      </c>
      <c r="C393" s="146">
        <f>LEFT(A393,FIND("M",A393)-1)*1000000</f>
        <v/>
      </c>
    </row>
    <row customHeight="1" ht="12.8" r="394" s="115">
      <c r="A394" s="121" t="inlineStr">
        <is>
          <t>20M</t>
        </is>
      </c>
      <c r="B394" s="162" t="inlineStr">
        <is>
          <t>/DevApps/Espace_Perl</t>
        </is>
      </c>
      <c r="C394" s="146">
        <f>LEFT(A394,FIND("M",A394)-1)*1000000</f>
        <v/>
      </c>
    </row>
    <row customHeight="1" ht="12.8" r="395" s="115">
      <c r="A395" s="121" t="inlineStr">
        <is>
          <t>74M</t>
        </is>
      </c>
      <c r="B395" s="162" t="inlineStr">
        <is>
          <t>/DevApps/Espace_Python</t>
        </is>
      </c>
      <c r="C395" s="146">
        <f>LEFT(A395,FIND("M",A395)-1)*1000000</f>
        <v/>
      </c>
    </row>
    <row customHeight="1" ht="12.8" r="396" s="115">
      <c r="A396" s="121" t="inlineStr">
        <is>
          <t>411M</t>
        </is>
      </c>
      <c r="B396" s="162" t="inlineStr">
        <is>
          <t>/DevApps/Espace_R</t>
        </is>
      </c>
      <c r="C396" s="146">
        <f>LEFT(A396,FIND("M",A396)-1)*1000000</f>
        <v/>
      </c>
    </row>
    <row customHeight="1" ht="12.8" r="397" s="115">
      <c r="A397" s="121" t="inlineStr">
        <is>
          <t>754M</t>
        </is>
      </c>
      <c r="B397" s="162" t="inlineStr">
        <is>
          <t>/DevApps/Espace_Tester</t>
        </is>
      </c>
      <c r="C397" s="146">
        <f>LEFT(A397,FIND("M",A397)-1)*1000000</f>
        <v/>
      </c>
    </row>
    <row customHeight="1" ht="12.8" r="398" s="115">
      <c r="A398" s="121" t="inlineStr">
        <is>
          <t>516K</t>
        </is>
      </c>
      <c r="B398" s="162" t="inlineStr">
        <is>
          <t>/DevApps/Jupyter/</t>
        </is>
      </c>
      <c r="C398" s="146">
        <f>LEFT(A398,FIND("K",A398)-1)*1000</f>
        <v/>
      </c>
    </row>
    <row customHeight="1" ht="12.8" r="399" s="115">
      <c r="A399" s="121" t="inlineStr">
        <is>
          <t>46M</t>
        </is>
      </c>
      <c r="B399" s="162" t="inlineStr">
        <is>
          <t>/DevApps/Libraries/Android</t>
        </is>
      </c>
      <c r="C399" s="146">
        <f>LEFT(A399,FIND("M",A399)-1)*1000000</f>
        <v/>
      </c>
    </row>
    <row customHeight="1" ht="12.8" r="400" s="115">
      <c r="A400" s="121" t="inlineStr">
        <is>
          <t>36M</t>
        </is>
      </c>
      <c r="B400" s="162" t="inlineStr">
        <is>
          <t>/DevApps/Libraries/ApacheODF</t>
        </is>
      </c>
      <c r="C400" s="146">
        <f>LEFT(A400,FIND("M",A400)-1)*1000000</f>
        <v/>
      </c>
    </row>
    <row customHeight="1" ht="12.8" r="401" s="115">
      <c r="A401" s="121" t="inlineStr">
        <is>
          <t>240K</t>
        </is>
      </c>
      <c r="B401" s="162" t="inlineStr">
        <is>
          <t>/DevApps/Libraries/fluent-interface-proxy-master</t>
        </is>
      </c>
      <c r="C401" s="146">
        <f>LEFT(A401,FIND("K",A401)-1)*1000</f>
        <v/>
      </c>
    </row>
    <row customHeight="1" ht="12.8" r="402" s="115">
      <c r="A402" s="121" t="inlineStr">
        <is>
          <t>167M</t>
        </is>
      </c>
      <c r="B402" s="162" t="inlineStr">
        <is>
          <t>/DevApps/Libraries/Gradle</t>
        </is>
      </c>
      <c r="C402" s="146">
        <f>LEFT(A402,FIND("M",A402)-1)*1000000</f>
        <v/>
      </c>
    </row>
    <row customHeight="1" ht="12.8" r="403" s="115">
      <c r="A403" s="121" t="inlineStr">
        <is>
          <t>557M</t>
        </is>
      </c>
      <c r="B403" s="162" t="inlineStr">
        <is>
          <t>/DevApps/Libraries/GWT</t>
        </is>
      </c>
      <c r="C403" s="146">
        <f>LEFT(A403,FIND("M",A403)-1)*1000000</f>
        <v/>
      </c>
    </row>
    <row customHeight="1" ht="12.8" r="404" s="115">
      <c r="A404" s="121" t="inlineStr">
        <is>
          <t>243M</t>
        </is>
      </c>
      <c r="B404" s="162" t="inlineStr">
        <is>
          <t>/DevApps/Libraries/Java</t>
        </is>
      </c>
      <c r="C404" s="146">
        <f>LEFT(A404,FIND("M",A404)-1)*1000000</f>
        <v/>
      </c>
    </row>
    <row customHeight="1" ht="12.8" r="405" s="115">
      <c r="A405" s="121" t="inlineStr">
        <is>
          <t>252K</t>
        </is>
      </c>
      <c r="B405" s="162" t="inlineStr">
        <is>
          <t>/DevApps/Libraries/kiss_fft130</t>
        </is>
      </c>
      <c r="C405" s="146">
        <f>LEFT(A405,FIND("K",A405)-1)*1000</f>
        <v/>
      </c>
    </row>
    <row customHeight="1" ht="12.8" r="406" s="115">
      <c r="A406" s="121" t="inlineStr">
        <is>
          <t>64K</t>
        </is>
      </c>
      <c r="B406" s="162" t="inlineStr">
        <is>
          <t>/DevApps/Libraries/libgdx.audio</t>
        </is>
      </c>
      <c r="C406" s="146">
        <f>LEFT(A406,FIND("K",A406)-1)*1000</f>
        <v/>
      </c>
    </row>
    <row customHeight="1" ht="12.8" r="407" s="115">
      <c r="A407" s="121" t="inlineStr">
        <is>
          <t>91M</t>
        </is>
      </c>
      <c r="B407" s="162" t="inlineStr">
        <is>
          <t>/DevApps/Libraries/Spring</t>
        </is>
      </c>
      <c r="C407" s="146">
        <f>LEFT(A407,FIND("M",A407)-1)*1000000</f>
        <v/>
      </c>
    </row>
    <row customHeight="1" ht="12.8" r="408" s="115">
      <c r="A408" s="121" t="inlineStr">
        <is>
          <t>528K</t>
        </is>
      </c>
      <c r="B408" s="162" t="inlineStr">
        <is>
          <t>/DevApps/Libraries/WebParser</t>
        </is>
      </c>
      <c r="C408" s="146">
        <f>LEFT(A408,FIND("K",A408)-1)*1000</f>
        <v/>
      </c>
    </row>
    <row customHeight="1" ht="12.8" r="409" s="115">
      <c r="A409" s="121" t="inlineStr">
        <is>
          <t>2.0M</t>
        </is>
      </c>
      <c r="B409" s="162" t="inlineStr">
        <is>
          <t>/DevApps/mediawiki</t>
        </is>
      </c>
      <c r="C409" s="146">
        <f>LEFT(A409,FIND("M",A409)-1)*1000000</f>
        <v/>
      </c>
    </row>
    <row customHeight="1" ht="12.8" r="410" s="115">
      <c r="A410" s="121" t="inlineStr">
        <is>
          <t>28K</t>
        </is>
      </c>
      <c r="B410" s="162" t="inlineStr">
        <is>
          <t>/DevApps/Mono</t>
        </is>
      </c>
      <c r="C410" s="146">
        <f>LEFT(A410,FIND("K",A410)-1)*1000</f>
        <v/>
      </c>
    </row>
    <row customHeight="1" ht="12.8" r="411" s="115">
      <c r="A411" s="121" t="inlineStr">
        <is>
          <t>53M</t>
        </is>
      </c>
      <c r="B411" s="162" t="inlineStr">
        <is>
          <t>/DevApps/MustardTrooper</t>
        </is>
      </c>
      <c r="C411" s="146">
        <f>LEFT(A411,FIND("M",A411)-1)*1000000</f>
        <v/>
      </c>
    </row>
    <row customHeight="1" ht="12.8" r="412" s="115">
      <c r="A412" s="121" t="inlineStr">
        <is>
          <t>4.0K</t>
        </is>
      </c>
      <c r="B412" s="162" t="inlineStr">
        <is>
          <t>/DevApps/MySQL</t>
        </is>
      </c>
      <c r="C412" s="146">
        <f>LEFT(A412,FIND("K",A412)-1)*1000</f>
        <v/>
      </c>
    </row>
    <row customHeight="1" ht="12.8" r="413" s="115">
      <c r="A413" s="121" t="inlineStr">
        <is>
          <t>378M</t>
        </is>
      </c>
      <c r="B413" s="162" t="inlineStr">
        <is>
          <t>/DevApps/NetBeans</t>
        </is>
      </c>
      <c r="C413" s="146">
        <f>LEFT(A413,FIND("M",A413)-1)*1000000</f>
        <v/>
      </c>
    </row>
    <row customHeight="1" ht="12.8" r="414" s="115">
      <c r="A414" s="121" t="inlineStr">
        <is>
          <t>228K</t>
        </is>
      </c>
      <c r="B414" s="162" t="inlineStr">
        <is>
          <t>/DevApps/NetBeansDev</t>
        </is>
      </c>
      <c r="C414" s="146">
        <f>LEFT(A414,FIND("K",A414)-1)*1000</f>
        <v/>
      </c>
    </row>
    <row customHeight="1" ht="12.8" r="415" s="115">
      <c r="A415" s="121" t="inlineStr">
        <is>
          <t>167M</t>
        </is>
      </c>
      <c r="B415" s="162" t="inlineStr">
        <is>
          <t>/DevApps/NetBeansProjects</t>
        </is>
      </c>
      <c r="C415" s="146">
        <f>LEFT(A415,FIND("M",A415)-1)*1000000</f>
        <v/>
      </c>
    </row>
    <row customHeight="1" ht="12.8" r="416" s="115">
      <c r="A416" s="121" t="inlineStr">
        <is>
          <t>774M</t>
        </is>
      </c>
      <c r="B416" s="162" t="inlineStr">
        <is>
          <t>/DevApps/ProcessingSketchBook</t>
        </is>
      </c>
      <c r="C416" s="146">
        <f>LEFT(A416,FIND("M",A416)-1)*1000000</f>
        <v/>
      </c>
    </row>
    <row customHeight="1" ht="12.8" r="417" s="115">
      <c r="A417" s="121" t="inlineStr">
        <is>
          <t>36M</t>
        </is>
      </c>
      <c r="B417" s="162" t="inlineStr">
        <is>
          <t>/DevApps/PyCharmProjects</t>
        </is>
      </c>
      <c r="C417" s="146">
        <f>LEFT(A417,FIND("M",A417)-1)*1000000</f>
        <v/>
      </c>
    </row>
    <row customHeight="1" ht="12.8" r="418" s="115">
      <c r="A418" s="121" t="inlineStr">
        <is>
          <t>232K</t>
        </is>
      </c>
      <c r="B418" s="162" t="inlineStr">
        <is>
          <t>/DevApps/Python</t>
        </is>
      </c>
      <c r="C418" s="146">
        <f>LEFT(A418,FIND("K",A418)-1)*1000</f>
        <v/>
      </c>
    </row>
    <row customHeight="1" ht="12.8" r="419" s="115">
      <c r="A419" s="121" t="inlineStr">
        <is>
          <t>851M</t>
        </is>
      </c>
      <c r="B419" s="162" t="inlineStr">
        <is>
          <t>/DevApps/R</t>
        </is>
      </c>
      <c r="C419" s="146">
        <f>LEFT(A419,FIND("M",A419)-1)*1000000</f>
        <v/>
      </c>
    </row>
    <row customHeight="1" ht="12.8" r="420" s="115">
      <c r="A420" s="121" t="inlineStr">
        <is>
          <t>12K</t>
        </is>
      </c>
      <c r="B420" s="162" t="inlineStr">
        <is>
          <t>/DevApps/Rails</t>
        </is>
      </c>
      <c r="C420" s="146">
        <f>LEFT(A420,FIND("K",A420)-1)*1000</f>
        <v/>
      </c>
    </row>
    <row customHeight="1" ht="12.8" r="421" s="115">
      <c r="A421" s="121" t="inlineStr">
        <is>
          <t>2.4G</t>
        </is>
      </c>
      <c r="B421" s="162" t="inlineStr">
        <is>
          <t>/DevApps/Resources</t>
        </is>
      </c>
      <c r="C421" s="146">
        <f>LEFT(A421,FIND("G",A421)-1)*1000000000</f>
        <v/>
      </c>
    </row>
    <row customHeight="1" ht="12.8" r="422" s="115">
      <c r="A422" s="121" t="inlineStr">
        <is>
          <t>9.6M</t>
        </is>
      </c>
      <c r="B422" s="162" t="inlineStr">
        <is>
          <t>/DevApps/RoboCode</t>
        </is>
      </c>
      <c r="C422" s="146">
        <f>LEFT(A422,FIND("M",A422)-1)*1000000</f>
        <v/>
      </c>
    </row>
    <row customHeight="1" ht="12.8" r="423" s="115">
      <c r="A423" s="121" t="inlineStr">
        <is>
          <t>156K</t>
        </is>
      </c>
      <c r="B423" s="162" t="inlineStr">
        <is>
          <t>/DevApps/Rosie</t>
        </is>
      </c>
      <c r="C423" s="146">
        <f>LEFT(A423,FIND("K",A423)-1)*1000</f>
        <v/>
      </c>
    </row>
    <row customHeight="1" ht="12.8" r="424" s="115">
      <c r="A424" s="121" t="inlineStr">
        <is>
          <t>212M</t>
        </is>
      </c>
      <c r="B424" s="162" t="inlineStr">
        <is>
          <t>/DevApps/RStudio/</t>
        </is>
      </c>
      <c r="C424" s="146">
        <f>LEFT(A424,FIND("M",A424)-1)*1000000</f>
        <v/>
      </c>
    </row>
    <row customHeight="1" ht="12.8" r="425" s="115">
      <c r="A425" s="121" t="inlineStr">
        <is>
          <t>37M</t>
        </is>
      </c>
      <c r="B425" s="162" t="inlineStr">
        <is>
          <t>/DevApps/Slack</t>
        </is>
      </c>
      <c r="C425" s="146">
        <f>LEFT(A425,FIND("M",A425)-1)*1000000</f>
        <v/>
      </c>
    </row>
    <row customHeight="1" ht="12.8" r="426" s="115">
      <c r="A426" s="121" t="inlineStr">
        <is>
          <t>1.6G</t>
        </is>
      </c>
      <c r="B426" s="162" t="inlineStr">
        <is>
          <t>/DevApps/TTS</t>
        </is>
      </c>
      <c r="C426" s="146">
        <f>LEFT(A426,FIND("G",A426)-1)*1000000000</f>
        <v/>
      </c>
    </row>
    <row customHeight="1" ht="12.8" r="427" s="115">
      <c r="A427" s="121" t="inlineStr">
        <is>
          <t>57M</t>
        </is>
      </c>
      <c r="B427" s="162" t="inlineStr">
        <is>
          <t>/DevApps/Unity</t>
        </is>
      </c>
      <c r="C427" s="146">
        <f>LEFT(A427,FIND("M",A427)-1)*1000000</f>
        <v/>
      </c>
    </row>
    <row customHeight="1" ht="12.8" r="428" s="115">
      <c r="A428" s="121" t="inlineStr">
        <is>
          <t>8.0K</t>
        </is>
      </c>
      <c r="B428" s="162" t="inlineStr">
        <is>
          <t>/DevApps/Wingman</t>
        </is>
      </c>
      <c r="C428" s="146">
        <f>LEFT(A428,FIND("K",A428)-1)*1000</f>
        <v/>
      </c>
    </row>
    <row customHeight="1" ht="12.8" r="429" s="115">
      <c r="A429" s="121" t="inlineStr">
        <is>
          <t>1.2M</t>
        </is>
      </c>
      <c r="B429" s="162" t="inlineStr">
        <is>
          <t>/home/barry/.config/@joplin</t>
        </is>
      </c>
      <c r="C429" s="146">
        <f>LEFT(A429,FIND("M",A429)-1)*1000000</f>
        <v/>
      </c>
    </row>
    <row customHeight="1" ht="12.8" r="430" s="115">
      <c r="A430" s="121" t="inlineStr">
        <is>
          <t>8.0K</t>
        </is>
      </c>
      <c r="B430" s="162" t="inlineStr">
        <is>
          <t>/home/barry/.config/autostart</t>
        </is>
      </c>
      <c r="C430" s="146">
        <f>LEFT(A430,FIND("K",A430)-1)*1000</f>
        <v/>
      </c>
    </row>
    <row customHeight="1" ht="12.8" r="431" s="115">
      <c r="A431" s="121" t="inlineStr">
        <is>
          <t>320K</t>
        </is>
      </c>
      <c r="B431" s="162" t="inlineStr">
        <is>
          <t>/home/barry/.config/calibre</t>
        </is>
      </c>
      <c r="C431" s="146">
        <f>LEFT(A431,FIND("K",A431)-1)*1000</f>
        <v/>
      </c>
    </row>
    <row customHeight="1" ht="12.8" r="432" s="115">
      <c r="A432" s="121" t="inlineStr">
        <is>
          <t>4.0K</t>
        </is>
      </c>
      <c r="B432" s="162" t="inlineStr">
        <is>
          <t>/home/barry/.config/gnucash</t>
        </is>
      </c>
      <c r="C432" s="146">
        <f>LEFT(A432,FIND("K",A432)-1)*1000</f>
        <v/>
      </c>
    </row>
    <row customHeight="1" ht="12.8" r="433" s="115">
      <c r="A433" s="121" t="inlineStr">
        <is>
          <t>908K</t>
        </is>
      </c>
      <c r="B433" s="162" t="inlineStr">
        <is>
          <t>/home/barry/.config/JetBrains</t>
        </is>
      </c>
      <c r="C433" s="146">
        <f>LEFT(A433,FIND("K",A433)-1)*1000</f>
        <v/>
      </c>
    </row>
    <row customHeight="1" ht="12.8" r="434" s="115">
      <c r="A434" s="121" t="inlineStr">
        <is>
          <t>3.0M</t>
        </is>
      </c>
      <c r="B434" s="162" t="inlineStr">
        <is>
          <t>/home/barry/.config/joplin-desktop</t>
        </is>
      </c>
      <c r="C434" s="146">
        <f>LEFT(A434,FIND("M",A434)-1)*1000000</f>
        <v/>
      </c>
    </row>
    <row customHeight="1" ht="12.8" r="435" s="115">
      <c r="A435" s="121" t="inlineStr">
        <is>
          <t>12K</t>
        </is>
      </c>
      <c r="B435" s="162" t="inlineStr">
        <is>
          <t>/home/barry/.config/KeePass</t>
        </is>
      </c>
      <c r="C435" s="146">
        <f>LEFT(A435,FIND("K",A435)-1)*1000</f>
        <v/>
      </c>
    </row>
    <row customHeight="1" ht="12.8" r="436" s="115">
      <c r="A436" s="121" t="inlineStr">
        <is>
          <t>60K</t>
        </is>
      </c>
      <c r="B436" s="162" t="inlineStr">
        <is>
          <t>/home/barry/.config/UMS</t>
        </is>
      </c>
      <c r="C436" s="146">
        <f>LEFT(A436,FIND("K",A436)-1)*1000</f>
        <v/>
      </c>
    </row>
    <row customHeight="1" ht="12.8" r="437" s="115">
      <c r="A437" s="121" t="inlineStr">
        <is>
          <t>857M</t>
        </is>
      </c>
      <c r="B437" s="162" t="inlineStr">
        <is>
          <t>/home/barry/.config/variety</t>
        </is>
      </c>
      <c r="C437" s="146">
        <f>LEFT(A437,FIND("M",A437)-1)*1000000</f>
        <v/>
      </c>
    </row>
    <row customHeight="1" ht="12.8" r="438" s="115">
      <c r="A438" s="121" t="inlineStr">
        <is>
          <t>484K</t>
        </is>
      </c>
      <c r="B438" s="162" t="inlineStr">
        <is>
          <t>/home/barry/.config/VirtualBox</t>
        </is>
      </c>
      <c r="C438" s="146">
        <f>LEFT(A438,FIND("K",A438)-1)*1000</f>
        <v/>
      </c>
    </row>
    <row customHeight="1" ht="12.8" r="439" s="115">
      <c r="A439" s="121" t="inlineStr">
        <is>
          <t>4.5M</t>
        </is>
      </c>
      <c r="B439" s="162" t="inlineStr">
        <is>
          <t>/home/barry/.gramps</t>
        </is>
      </c>
      <c r="C439" s="146">
        <f>LEFT(A439,FIND("M",A439)-1)*1000000</f>
        <v/>
      </c>
    </row>
    <row customHeight="1" ht="12.8" r="440" s="115">
      <c r="A440" s="121" t="inlineStr">
        <is>
          <t>88M</t>
        </is>
      </c>
      <c r="B440" s="162" t="inlineStr">
        <is>
          <t>/home/barry/.local/share</t>
        </is>
      </c>
      <c r="C440" s="146">
        <f>LEFT(A440,FIND("M",A440)-1)*1000000</f>
        <v/>
      </c>
    </row>
    <row customHeight="1" ht="12.8" r="441" s="115">
      <c r="A441" s="121" t="inlineStr">
        <is>
          <t>152K</t>
        </is>
      </c>
      <c r="B441" s="162" t="inlineStr">
        <is>
          <t>/home/barry/.local/share/applications</t>
        </is>
      </c>
      <c r="C441" s="146">
        <f>LEFT(A441,FIND("K",A441)-1)*1000</f>
        <v/>
      </c>
    </row>
    <row customHeight="1" ht="12.8" r="442" s="115">
      <c r="A442" s="121" t="inlineStr">
        <is>
          <t>216K</t>
        </is>
      </c>
      <c r="B442" s="162" t="inlineStr">
        <is>
          <t>/home/barry/.local/share/calibre-ebook.com</t>
        </is>
      </c>
      <c r="C442" s="146">
        <f>LEFT(A442,FIND("K",A442)-1)*1000</f>
        <v/>
      </c>
    </row>
    <row customHeight="1" ht="12.8" r="443" s="115">
      <c r="A443" s="121" t="inlineStr">
        <is>
          <t>24M</t>
        </is>
      </c>
      <c r="B443" s="162" t="inlineStr">
        <is>
          <t>/home/barry/.local/share/gnucash</t>
        </is>
      </c>
      <c r="C443" s="146">
        <f>LEFT(A443,FIND("M",A443)-1)*1000000</f>
        <v/>
      </c>
    </row>
    <row customHeight="1" ht="12.8" r="444" s="115">
      <c r="A444" s="121" t="inlineStr">
        <is>
          <t>5.4M</t>
        </is>
      </c>
      <c r="B444" s="162" t="inlineStr">
        <is>
          <t>/home/barry/.local/share/JetBrains</t>
        </is>
      </c>
      <c r="C444" s="146">
        <f>LEFT(A444,FIND("M",A444)-1)*1000000</f>
        <v/>
      </c>
    </row>
    <row customHeight="1" ht="12.8" r="445" s="115">
      <c r="A445" s="121" t="inlineStr">
        <is>
          <t>16K</t>
        </is>
      </c>
      <c r="B445" s="162" t="inlineStr">
        <is>
          <t>/home/barry/.local/share/keyrings</t>
        </is>
      </c>
      <c r="C445" s="146">
        <f>LEFT(A445,FIND("K",A445)-1)*1000</f>
        <v/>
      </c>
    </row>
    <row customHeight="1" ht="12.8" r="446" s="115">
      <c r="A446" s="121" t="inlineStr">
        <is>
          <t>233M</t>
        </is>
      </c>
      <c r="B446" s="162" t="inlineStr">
        <is>
          <t>/home/barry/.mozilla/firefox/barry.default-release</t>
        </is>
      </c>
      <c r="C446" s="146">
        <f>LEFT(A446,FIND("M",A446)-1)*1000000</f>
        <v/>
      </c>
    </row>
    <row customHeight="1" ht="12.8" r="447" s="115">
      <c r="A447" s="121" t="inlineStr">
        <is>
          <t>140K</t>
        </is>
      </c>
      <c r="B447" s="162" t="inlineStr">
        <is>
          <t>/home/barry/.processing</t>
        </is>
      </c>
      <c r="C447" s="146">
        <f>LEFT(A447,FIND("K",A447)-1)*1000</f>
        <v/>
      </c>
    </row>
    <row customHeight="1" ht="12.8" r="448" s="115">
      <c r="A448" s="121" t="inlineStr">
        <is>
          <t>16K</t>
        </is>
      </c>
      <c r="B448" s="162" t="inlineStr">
        <is>
          <t>/home/barry/.ssh</t>
        </is>
      </c>
      <c r="C448" s="146">
        <f>LEFT(A448,FIND("K",A448)-1)*1000</f>
        <v/>
      </c>
    </row>
    <row customHeight="1" ht="12.8" r="449" s="115">
      <c r="A449" s="121" t="inlineStr">
        <is>
          <t>2.0G</t>
        </is>
      </c>
      <c r="B449" s="162" t="inlineStr">
        <is>
          <t>/home/barry/.thunderbird/BarryOnizak</t>
        </is>
      </c>
      <c r="C449" s="146">
        <f>LEFT(A449,FIND("G",A449)-1)*1000000000</f>
        <v/>
      </c>
    </row>
    <row customHeight="1" ht="12.8" r="450" s="115">
      <c r="A450" s="121" t="inlineStr">
        <is>
          <t>88K</t>
        </is>
      </c>
      <c r="B450" s="162" t="inlineStr">
        <is>
          <t>/home/barry/.unison</t>
        </is>
      </c>
      <c r="C450" s="146">
        <f>LEFT(A450,FIND("K",A450)-1)*1000</f>
        <v/>
      </c>
    </row>
    <row customHeight="1" ht="12.8" r="451" s="115">
      <c r="A451" s="121" t="inlineStr">
        <is>
          <t>1.8G</t>
        </is>
      </c>
      <c r="B451" s="162" t="inlineStr">
        <is>
          <t>/home/barry/.wine</t>
        </is>
      </c>
      <c r="C451" s="146">
        <f>LEFT(A451,FIND("G",A451)-1)*1000000000</f>
        <v/>
      </c>
    </row>
    <row customHeight="1" ht="12.8" r="452" s="115">
      <c r="A452" s="121" t="inlineStr">
        <is>
          <t>1.2M</t>
        </is>
      </c>
      <c r="B452" s="162" t="inlineStr">
        <is>
          <t>/home/barry/.zoom</t>
        </is>
      </c>
      <c r="C452" s="146">
        <f>LEFT(A452,FIND("M",A452)-1)*1000000</f>
        <v/>
      </c>
    </row>
    <row customHeight="1" ht="12.8" r="453" s="115">
      <c r="A453" s="121" t="inlineStr">
        <is>
          <t>215M</t>
        </is>
      </c>
      <c r="B453" s="162" t="inlineStr">
        <is>
          <t>/home/barry/bin</t>
        </is>
      </c>
      <c r="C453" s="146">
        <f>LEFT(A453,FIND("M",A453)-1)*1000000</f>
        <v/>
      </c>
    </row>
    <row customHeight="1" ht="12.8" r="454" s="115">
      <c r="A454" s="121" t="inlineStr">
        <is>
          <t>8.0K</t>
        </is>
      </c>
      <c r="B454" s="162" t="inlineStr">
        <is>
          <t>/home/barry/crontabs</t>
        </is>
      </c>
      <c r="C454" s="146">
        <f>LEFT(A454,FIND("K",A454)-1)*1000</f>
        <v/>
      </c>
    </row>
    <row customHeight="1" ht="12.8" r="455" s="115">
      <c r="A455" s="121" t="inlineStr">
        <is>
          <t>12K</t>
        </is>
      </c>
      <c r="B455" s="162" t="inlineStr">
        <is>
          <t>/home/barry/Desktop</t>
        </is>
      </c>
      <c r="C455" s="146">
        <f>LEFT(A455,FIND("K",A455)-1)*1000</f>
        <v/>
      </c>
    </row>
    <row customHeight="1" ht="12.8" r="456" s="115">
      <c r="A456" s="121" t="inlineStr">
        <is>
          <t>96M</t>
        </is>
      </c>
      <c r="B456" s="162" t="inlineStr">
        <is>
          <t>/home/barry/Documents/Books/StarWars_Books</t>
        </is>
      </c>
      <c r="C456" s="146">
        <f>LEFT(A456,FIND("M",A456)-1)*1000000</f>
        <v/>
      </c>
    </row>
    <row customHeight="1" ht="12.8" r="457" s="115">
      <c r="A457" s="121" t="inlineStr">
        <is>
          <t>48G</t>
        </is>
      </c>
      <c r="B457" s="162" t="inlineStr">
        <is>
          <t>/home/barry/Documents/Books/StarWars_Comics</t>
        </is>
      </c>
      <c r="C457" s="146">
        <f>LEFT(A457,FIND("G",A457)-1)*1000000000</f>
        <v/>
      </c>
    </row>
    <row customHeight="1" ht="12.8" r="458" s="115">
      <c r="A458" s="121" t="inlineStr">
        <is>
          <t>2.8M</t>
        </is>
      </c>
      <c r="B458" s="162" t="inlineStr">
        <is>
          <t>/home/barry/Documents/Books/StarWars_LegacyoftheForceandLastoftheJedi</t>
        </is>
      </c>
      <c r="C458" s="146">
        <f>LEFT(A458,FIND("M",A458)-1)*1000000</f>
        <v/>
      </c>
    </row>
    <row customHeight="1" ht="12.8" r="459" s="115">
      <c r="A459" s="121" t="inlineStr">
        <is>
          <t>135M</t>
        </is>
      </c>
      <c r="B459" s="162" t="inlineStr">
        <is>
          <t>/home/barry/Documents/Books/StarWars_RevisedTimelineCollectionUpdate060610</t>
        </is>
      </c>
      <c r="C459" s="146">
        <f>LEFT(A459,FIND("M",A459)-1)*1000000</f>
        <v/>
      </c>
    </row>
    <row customHeight="1" ht="12.8" r="460" s="115">
      <c r="A460" s="121" t="inlineStr">
        <is>
          <t>1.4G</t>
        </is>
      </c>
      <c r="B460" s="162" t="inlineStr">
        <is>
          <t>/home/barry/Documents/Books/TheCompleteStarWarsEncyclopedia</t>
        </is>
      </c>
      <c r="C460" s="146">
        <f>LEFT(A460,FIND("G",A460)-1)*1000000000</f>
        <v/>
      </c>
    </row>
    <row customHeight="1" ht="12.8" r="461" s="115">
      <c r="A461" s="121" t="inlineStr">
        <is>
          <t>42M</t>
        </is>
      </c>
      <c r="B461" s="162" t="inlineStr">
        <is>
          <t>/home/barry/Documents/Books/UltimateStarWarsComicCollection</t>
        </is>
      </c>
      <c r="C461" s="146">
        <f>LEFT(A461,FIND("M",A461)-1)*1000000</f>
        <v/>
      </c>
    </row>
    <row customHeight="1" ht="12.8" r="462" s="115">
      <c r="A462" s="121" t="inlineStr">
        <is>
          <t>24M</t>
        </is>
      </c>
      <c r="B462" s="162" t="inlineStr">
        <is>
          <t>/home/barry/Documents/Career</t>
        </is>
      </c>
      <c r="C462" s="146">
        <f>LEFT(A462,FIND("M",A462)-1)*1000000</f>
        <v/>
      </c>
    </row>
    <row customHeight="1" ht="12.8" r="463" s="115">
      <c r="A463" s="121" t="inlineStr">
        <is>
          <t>656K</t>
        </is>
      </c>
      <c r="B463" s="162" t="inlineStr">
        <is>
          <t>/home/barry/Documents/Co-Op</t>
        </is>
      </c>
      <c r="C463" s="146">
        <f>LEFT(A463,FIND("K",A463)-1)*1000</f>
        <v/>
      </c>
    </row>
    <row customHeight="1" ht="12.8" r="464" s="115">
      <c r="A464" s="121" t="inlineStr">
        <is>
          <t>86M</t>
        </is>
      </c>
      <c r="B464" s="162" t="inlineStr">
        <is>
          <t>/home/barry/Documents/ComputerFiles</t>
        </is>
      </c>
      <c r="C464" s="146">
        <f>LEFT(A464,FIND("M",A464)-1)*1000000</f>
        <v/>
      </c>
    </row>
    <row customHeight="1" ht="12.8" r="465" s="115">
      <c r="A465" s="121" t="inlineStr">
        <is>
          <t>139M</t>
        </is>
      </c>
      <c r="B465" s="162" t="inlineStr">
        <is>
          <t>/home/barry/Documents/DataCrowV4</t>
        </is>
      </c>
      <c r="C465" s="146">
        <f>LEFT(A465,FIND("M",A465)-1)*1000000</f>
        <v/>
      </c>
    </row>
    <row customHeight="1" ht="12.8" r="466" s="115">
      <c r="A466" s="121" t="inlineStr">
        <is>
          <t>432M</t>
        </is>
      </c>
      <c r="B466" s="162" t="inlineStr">
        <is>
          <t>/home/barry/Documents/DVDProfiler</t>
        </is>
      </c>
      <c r="C466" s="146">
        <f>LEFT(A466,FIND("M",A466)-1)*1000000</f>
        <v/>
      </c>
    </row>
    <row customHeight="1" ht="12.8" r="467" s="115">
      <c r="A467" s="121" t="inlineStr">
        <is>
          <t>22G</t>
        </is>
      </c>
      <c r="B467" s="162" t="inlineStr">
        <is>
          <t>/home/barry/Documents/Education</t>
        </is>
      </c>
      <c r="C467" s="146">
        <f>LEFT(A467,FIND("G",A467)-1)*1000000000</f>
        <v/>
      </c>
    </row>
    <row customHeight="1" ht="12.8" r="468" s="115">
      <c r="A468" s="121" t="inlineStr">
        <is>
          <t>4.0K</t>
        </is>
      </c>
      <c r="B468" s="162" t="inlineStr">
        <is>
          <t>/home/barry/Documents/Family</t>
        </is>
      </c>
      <c r="C468" s="146">
        <f>LEFT(A468,FIND("K",A468)-1)*1000</f>
        <v/>
      </c>
    </row>
    <row customHeight="1" ht="12.8" r="469" s="115">
      <c r="A469" s="121" t="inlineStr">
        <is>
          <t>1.4G</t>
        </is>
      </c>
      <c r="B469" s="162" t="inlineStr">
        <is>
          <t>/home/barry/Documents/Financials</t>
        </is>
      </c>
      <c r="C469" s="146">
        <f>LEFT(A469,FIND("G",A469)-1)*1000000000</f>
        <v/>
      </c>
    </row>
    <row customHeight="1" ht="12.8" r="470" s="115">
      <c r="A470" s="121" t="inlineStr">
        <is>
          <t>33M</t>
        </is>
      </c>
      <c r="B470" s="162" t="inlineStr">
        <is>
          <t>/home/barry/Documents/Financials/TaxFiles</t>
        </is>
      </c>
      <c r="C470" s="146">
        <f>LEFT(A470,FIND("M",A470)-1)*1000000</f>
        <v/>
      </c>
    </row>
    <row customHeight="1" ht="12.8" r="471" s="115">
      <c r="A471" s="121" t="inlineStr">
        <is>
          <t>80K</t>
        </is>
      </c>
      <c r="B471" s="162" t="inlineStr">
        <is>
          <t>/home/barry/Documents/Gaming</t>
        </is>
      </c>
      <c r="C471" s="146">
        <f>LEFT(A471,FIND("K",A471)-1)*1000</f>
        <v/>
      </c>
    </row>
    <row customHeight="1" ht="12.8" r="472" s="115">
      <c r="A472" s="121" t="inlineStr">
        <is>
          <t>179M</t>
        </is>
      </c>
      <c r="B472" s="162" t="inlineStr">
        <is>
          <t>/home/barry/Documents/Genealogy</t>
        </is>
      </c>
      <c r="C472" s="146">
        <f>LEFT(A472,FIND("M",A472)-1)*1000000</f>
        <v/>
      </c>
    </row>
    <row customHeight="1" ht="12.8" r="473" s="115">
      <c r="A473" s="121" t="inlineStr">
        <is>
          <t>36M</t>
        </is>
      </c>
      <c r="B473" s="162" t="inlineStr">
        <is>
          <t>/home/barry/Documents/GeneralDocuments/</t>
        </is>
      </c>
      <c r="C473" s="146">
        <f>LEFT(A473,FIND("M",A473)-1)*1000000</f>
        <v/>
      </c>
    </row>
    <row customHeight="1" ht="12.8" r="474" s="115">
      <c r="A474" s="121" t="inlineStr">
        <is>
          <t>36M</t>
        </is>
      </c>
      <c r="B474" s="162" t="inlineStr">
        <is>
          <t>/home/barry/Documents/GeneralDocuments</t>
        </is>
      </c>
      <c r="C474" s="146">
        <f>LEFT(A474,FIND("M",A474)-1)*1000000</f>
        <v/>
      </c>
    </row>
    <row customHeight="1" ht="12.8" r="475" s="115">
      <c r="A475" s="121" t="inlineStr">
        <is>
          <t>94M</t>
        </is>
      </c>
      <c r="B475" s="162" t="inlineStr">
        <is>
          <t>/home/barry/Documents/Health</t>
        </is>
      </c>
      <c r="C475" s="146">
        <f>LEFT(A475,FIND("M",A475)-1)*1000000</f>
        <v/>
      </c>
    </row>
    <row customHeight="1" ht="12.8" r="476" s="115">
      <c r="A476" s="121" t="inlineStr">
        <is>
          <t>249M</t>
        </is>
      </c>
      <c r="B476" s="162" t="inlineStr">
        <is>
          <t>/home/barry/Documents/HouseAndHome</t>
        </is>
      </c>
      <c r="C476" s="146">
        <f>LEFT(A476,FIND("M",A476)-1)*1000000</f>
        <v/>
      </c>
    </row>
    <row customHeight="1" ht="12.8" r="477" s="115">
      <c r="A477" s="121" t="inlineStr">
        <is>
          <t>828M</t>
        </is>
      </c>
      <c r="B477" s="162" t="inlineStr">
        <is>
          <t>/home/barry/Documents/IBM</t>
        </is>
      </c>
      <c r="C477" s="146">
        <f>LEFT(A477,FIND("M",A477)-1)*1000000</f>
        <v/>
      </c>
    </row>
    <row customHeight="1" ht="12.8" r="478" s="115">
      <c r="A478" s="121" t="inlineStr">
        <is>
          <t>71M</t>
        </is>
      </c>
      <c r="B478" s="162" t="inlineStr">
        <is>
          <t>/home/barry/Documents/Jeffrey</t>
        </is>
      </c>
      <c r="C478" s="146">
        <f>LEFT(A478,FIND("M",A478)-1)*1000000</f>
        <v/>
      </c>
    </row>
    <row customHeight="1" ht="12.8" r="479" s="115">
      <c r="A479" s="121" t="inlineStr">
        <is>
          <t>3.6M</t>
        </is>
      </c>
      <c r="B479" s="162" t="inlineStr">
        <is>
          <t>/home/barry/Documents/Joplin</t>
        </is>
      </c>
      <c r="C479" s="146">
        <f>LEFT(A479,FIND("M",A479)-1)*1000000</f>
        <v/>
      </c>
    </row>
    <row customHeight="1" ht="12.8" r="480" s="115">
      <c r="A480" s="121" t="inlineStr">
        <is>
          <t>30M</t>
        </is>
      </c>
      <c r="B480" s="162" t="inlineStr">
        <is>
          <t>/home/barry/Documents/Kathy</t>
        </is>
      </c>
      <c r="C480" s="146">
        <f>LEFT(A480,FIND("M",A480)-1)*1000000</f>
        <v/>
      </c>
    </row>
    <row customHeight="1" ht="12.8" r="481" s="115">
      <c r="A481" s="121" t="inlineStr">
        <is>
          <t>99M</t>
        </is>
      </c>
      <c r="B481" s="162" t="inlineStr">
        <is>
          <t>/home/barry/Documents/Kindle</t>
        </is>
      </c>
      <c r="C481" s="146">
        <f>LEFT(A481,FIND("M",A481)-1)*1000000</f>
        <v/>
      </c>
    </row>
    <row customHeight="1" ht="12.8" r="482" s="115">
      <c r="A482" s="121" t="inlineStr">
        <is>
          <t>71M</t>
        </is>
      </c>
      <c r="B482" s="162" t="inlineStr">
        <is>
          <t>/home/barry/Documents/LegacyFamilyTree</t>
        </is>
      </c>
      <c r="C482" s="146">
        <f>LEFT(A482,FIND("M",A482)-1)*1000000</f>
        <v/>
      </c>
    </row>
    <row customHeight="1" ht="12.8" r="483" s="115">
      <c r="A483" s="121" t="inlineStr">
        <is>
          <t>140K</t>
        </is>
      </c>
      <c r="B483" s="162" t="inlineStr">
        <is>
          <t>/home/barry/Documents/LifeinGeneral</t>
        </is>
      </c>
      <c r="C483" s="146">
        <f>LEFT(A483,FIND("K",A483)-1)*1000</f>
        <v/>
      </c>
    </row>
    <row customHeight="1" ht="12.8" r="484" s="115">
      <c r="A484" s="121" t="inlineStr">
        <is>
          <t>11M</t>
        </is>
      </c>
      <c r="B484" s="162" t="inlineStr">
        <is>
          <t>/home/barry/Documents/MarieOnizak</t>
        </is>
      </c>
      <c r="C484" s="146">
        <f>LEFT(A484,FIND("M",A484)-1)*1000000</f>
        <v/>
      </c>
    </row>
    <row customHeight="1" ht="12.8" r="485" s="115">
      <c r="A485" s="121" t="inlineStr">
        <is>
          <t>9.6M</t>
        </is>
      </c>
      <c r="B485" s="162" t="inlineStr">
        <is>
          <t>/home/barry/Documents/Michael</t>
        </is>
      </c>
      <c r="C485" s="146">
        <f>LEFT(A485,FIND("M",A485)-1)*1000000</f>
        <v/>
      </c>
    </row>
    <row customHeight="1" ht="12.8" r="486" s="115">
      <c r="A486" s="121" t="inlineStr">
        <is>
          <t>61M</t>
        </is>
      </c>
      <c r="B486" s="162" t="inlineStr">
        <is>
          <t>/home/barry/Documents/MyKindleContent</t>
        </is>
      </c>
      <c r="C486" s="146">
        <f>LEFT(A486,FIND("M",A486)-1)*1000000</f>
        <v/>
      </c>
    </row>
    <row customHeight="1" ht="12.8" r="487" s="115">
      <c r="A487" s="121" t="inlineStr">
        <is>
          <t>232K</t>
        </is>
      </c>
      <c r="B487" s="162" t="inlineStr">
        <is>
          <t>/home/barry/Documents/Recipes</t>
        </is>
      </c>
      <c r="C487" s="146">
        <f>LEFT(A487,FIND("K",A487)-1)*1000</f>
        <v/>
      </c>
    </row>
    <row customHeight="1" ht="12.8" r="488" s="115">
      <c r="A488" s="121" t="inlineStr">
        <is>
          <t>154M</t>
        </is>
      </c>
      <c r="B488" s="162" t="inlineStr">
        <is>
          <t>/home/barry/Documents/Religion</t>
        </is>
      </c>
      <c r="C488" s="146">
        <f>LEFT(A488,FIND("M",A488)-1)*1000000</f>
        <v/>
      </c>
    </row>
    <row customHeight="1" ht="12.8" r="489" s="115">
      <c r="A489" s="121" t="inlineStr">
        <is>
          <t>912K</t>
        </is>
      </c>
      <c r="B489" s="162" t="inlineStr">
        <is>
          <t>/home/barry/Documents/ScannedDocuments</t>
        </is>
      </c>
      <c r="C489" s="146">
        <f>LEFT(A489,FIND("K",A489)-1)*1000</f>
        <v/>
      </c>
    </row>
    <row customHeight="1" ht="12.8" r="490" s="115">
      <c r="A490" s="121" t="inlineStr">
        <is>
          <t>4.8M</t>
        </is>
      </c>
      <c r="B490" s="162" t="inlineStr">
        <is>
          <t>/home/barry/Documents/Security</t>
        </is>
      </c>
      <c r="C490" s="146">
        <f>LEFT(A490,FIND("M",A490)-1)*1000000</f>
        <v/>
      </c>
    </row>
    <row customHeight="1" ht="12.8" r="491" s="115">
      <c r="A491" s="121" t="inlineStr">
        <is>
          <t>3.1M</t>
        </is>
      </c>
      <c r="B491" s="162" t="inlineStr">
        <is>
          <t>/home/barry/Documents/Shopping</t>
        </is>
      </c>
      <c r="C491" s="146">
        <f>LEFT(A491,FIND("M",A491)-1)*1000000</f>
        <v/>
      </c>
    </row>
    <row customHeight="1" ht="12.8" r="492" s="115">
      <c r="A492" s="121" t="inlineStr">
        <is>
          <t>70M</t>
        </is>
      </c>
      <c r="B492" s="162" t="inlineStr">
        <is>
          <t>/home/barry/Documents/Spreadsheets</t>
        </is>
      </c>
      <c r="C492" s="146">
        <f>LEFT(A492,FIND("M",A492)-1)*1000000</f>
        <v/>
      </c>
    </row>
    <row customHeight="1" ht="12.8" r="493" s="115">
      <c r="A493" s="121" t="inlineStr">
        <is>
          <t>168K</t>
        </is>
      </c>
      <c r="B493" s="162" t="inlineStr">
        <is>
          <t>/home/barry/Documents/StarWars/Dark Horse Comics - Products - Zones - Timeline_files</t>
        </is>
      </c>
      <c r="C493" s="146">
        <f>LEFT(A493,FIND("K",A493)-1)*1000</f>
        <v/>
      </c>
    </row>
    <row customHeight="1" ht="12.8" r="494" s="115">
      <c r="A494" s="121" t="inlineStr">
        <is>
          <t>96M</t>
        </is>
      </c>
      <c r="B494" s="162" t="inlineStr">
        <is>
          <t>/home/barry/Documents/StarWars/Star Wars Books</t>
        </is>
      </c>
      <c r="C494" s="146">
        <f>LEFT(A494,FIND("M",A494)-1)*1000000</f>
        <v/>
      </c>
    </row>
    <row customHeight="1" ht="12.8" r="495" s="115">
      <c r="A495" s="121" t="inlineStr">
        <is>
          <t>48G</t>
        </is>
      </c>
      <c r="B495" s="162" t="inlineStr">
        <is>
          <t>/home/barry/Documents/StarWars/Star Wars Comics</t>
        </is>
      </c>
      <c r="C495" s="146">
        <f>LEFT(A495,FIND("G",A495)-1)*1000000000</f>
        <v/>
      </c>
    </row>
    <row customHeight="1" ht="12.8" r="496" s="115">
      <c r="A496" s="121" t="inlineStr">
        <is>
          <t>2.8M</t>
        </is>
      </c>
      <c r="B496" s="162" t="inlineStr">
        <is>
          <t>/home/barry/Documents/StarWars/Star Wars Legacy of the Force and Last of the Jedi</t>
        </is>
      </c>
      <c r="C496" s="146">
        <f>LEFT(A496,FIND("M",A496)-1)*1000000</f>
        <v/>
      </c>
    </row>
    <row customHeight="1" ht="12.8" r="497" s="115">
      <c r="A497" s="121" t="inlineStr">
        <is>
          <t>135M</t>
        </is>
      </c>
      <c r="B497" s="162" t="inlineStr">
        <is>
          <t>/home/barry/Documents/StarWars/Star Wars Revised Timeline Collection Update 06.06.10</t>
        </is>
      </c>
      <c r="C497" s="146">
        <f>LEFT(A497,FIND("M",A497)-1)*1000000</f>
        <v/>
      </c>
    </row>
    <row customHeight="1" ht="12.8" r="498" s="115">
      <c r="A498" s="121" t="inlineStr">
        <is>
          <t>1.4G</t>
        </is>
      </c>
      <c r="B498" s="162" t="inlineStr">
        <is>
          <t>/home/barry/Documents/StarWars/The Complete Star Wars Encyclopedia</t>
        </is>
      </c>
      <c r="C498" s="146">
        <f>LEFT(A498,FIND("G",A498)-1)*1000000000</f>
        <v/>
      </c>
    </row>
    <row customHeight="1" ht="12.8" r="499" s="115">
      <c r="A499" s="121" t="inlineStr">
        <is>
          <t>96K</t>
        </is>
      </c>
      <c r="B499" s="162" t="inlineStr">
        <is>
          <t>/home/barry/Documents/StarWars/The Star Wars Literature Compendium The New Republic -- The Empire Fights Back_files</t>
        </is>
      </c>
      <c r="C499" s="146">
        <f>LEFT(A499,FIND("K",A499)-1)*1000</f>
        <v/>
      </c>
    </row>
    <row customHeight="1" ht="12.8" r="500" s="115">
      <c r="A500" s="121" t="inlineStr">
        <is>
          <t>12M</t>
        </is>
      </c>
      <c r="B500" s="162" t="inlineStr">
        <is>
          <t>/home/barry/Documents/Steven</t>
        </is>
      </c>
      <c r="C500" s="146">
        <f>LEFT(A500,FIND("M",A500)-1)*1000000</f>
        <v/>
      </c>
    </row>
    <row customHeight="1" ht="12.8" r="501" s="115">
      <c r="A501" s="121" t="inlineStr">
        <is>
          <t>123M</t>
        </is>
      </c>
      <c r="B501" s="162" t="inlineStr">
        <is>
          <t>/home/barry/Documents/VeraBuss</t>
        </is>
      </c>
      <c r="C501" s="146">
        <f>LEFT(A501,FIND("M",A501)-1)*1000000</f>
        <v/>
      </c>
    </row>
    <row customHeight="1" ht="12.8" r="502" s="115">
      <c r="A502" s="121" t="inlineStr">
        <is>
          <t>425M</t>
        </is>
      </c>
      <c r="B502" s="162" t="inlineStr">
        <is>
          <t>/home/barry/DVD Profiler</t>
        </is>
      </c>
      <c r="C502" s="146">
        <f>LEFT(A502,FIND("M",A502)-1)*1000000</f>
        <v/>
      </c>
    </row>
    <row customHeight="1" ht="12.8" r="503" s="115">
      <c r="A503" s="121" t="inlineStr">
        <is>
          <t>604K</t>
        </is>
      </c>
      <c r="B503" s="162" t="inlineStr">
        <is>
          <t>/home/barry/logs</t>
        </is>
      </c>
      <c r="C503" s="146">
        <f>LEFT(A503,FIND("K",A503)-1)*1000</f>
        <v/>
      </c>
    </row>
    <row customHeight="1" ht="12.8" r="504" s="115">
      <c r="A504" s="121" t="inlineStr">
        <is>
          <t>8.0K</t>
        </is>
      </c>
      <c r="B504" s="162" t="inlineStr">
        <is>
          <t>/home/barry/PDF_Prints</t>
        </is>
      </c>
      <c r="C504" s="146">
        <f>LEFT(A504,FIND("K",A504)-1)*1000</f>
        <v/>
      </c>
    </row>
    <row customHeight="1" ht="12.8" r="505" s="115">
      <c r="A505" s="121" t="inlineStr">
        <is>
          <t>4.4G</t>
        </is>
      </c>
      <c r="B505" s="162" t="inlineStr">
        <is>
          <t>/home/barry/Pictures/Android</t>
        </is>
      </c>
      <c r="C505" s="146">
        <f>LEFT(A505,FIND("G",A505)-1)*1000000000</f>
        <v/>
      </c>
    </row>
    <row customHeight="1" ht="12.8" r="506" s="115">
      <c r="A506" s="121" t="inlineStr">
        <is>
          <t>8.1M</t>
        </is>
      </c>
      <c r="B506" s="162" t="inlineStr">
        <is>
          <t>/home/barry/Pictures/Scans</t>
        </is>
      </c>
      <c r="C506" s="146">
        <f>LEFT(A506,FIND("M",A506)-1)*1000000</f>
        <v/>
      </c>
    </row>
    <row customHeight="1" ht="12.8" r="507" s="115">
      <c r="A507" s="121" t="inlineStr">
        <is>
          <t>148K</t>
        </is>
      </c>
      <c r="B507" s="162" t="inlineStr">
        <is>
          <t>/home/barry/Public</t>
        </is>
      </c>
      <c r="C507" s="146">
        <f>LEFT(A507,FIND("K",A507)-1)*1000</f>
        <v/>
      </c>
    </row>
    <row customHeight="1" ht="12.8" r="508" s="115">
      <c r="A508" s="121" t="inlineStr">
        <is>
          <t>120K</t>
        </is>
      </c>
      <c r="B508" s="162" t="inlineStr">
        <is>
          <t>/home/barry/Templates</t>
        </is>
      </c>
      <c r="C508" s="146">
        <f>LEFT(A508,FIND("K",A508)-1)*1000</f>
        <v/>
      </c>
    </row>
    <row customHeight="1" ht="12.8" r="509" s="115">
      <c r="A509" s="121" t="inlineStr">
        <is>
          <t>20K</t>
        </is>
      </c>
      <c r="B509" s="162" t="inlineStr">
        <is>
          <t>/home/barry/winehome</t>
        </is>
      </c>
      <c r="C509" s="146">
        <f>LEFT(A509,FIND("K",A509)-1)*1000</f>
        <v/>
      </c>
    </row>
    <row customHeight="1" ht="12.8" r="510" s="115">
      <c r="A510" s="121" t="inlineStr">
        <is>
          <t>692K</t>
        </is>
      </c>
      <c r="B510" s="162" t="inlineStr">
        <is>
          <t>/home/barry/WineTricks</t>
        </is>
      </c>
      <c r="C510" s="146">
        <f>LEFT(A510,FIND("K",A510)-1)*1000</f>
        <v/>
      </c>
    </row>
    <row customHeight="1" ht="12.8" r="511" s="115">
      <c r="A511" s="121" t="inlineStr">
        <is>
          <t>232K</t>
        </is>
      </c>
      <c r="B511" s="162" t="inlineStr">
        <is>
          <t>/home/barry/.config/CaladanBackup</t>
        </is>
      </c>
      <c r="C511" s="146">
        <f>LEFT(A511,FIND("K",A511)-1)*1000</f>
        <v/>
      </c>
    </row>
    <row customHeight="1" hidden="1" ht="12.8" r="512" s="115">
      <c r="B512" s="162" t="n"/>
    </row>
    <row customHeight="1" hidden="1" ht="12.8" r="513" s="115">
      <c r="B513" s="162" t="n"/>
    </row>
    <row customHeight="1" hidden="1" ht="12.8" r="514" s="115">
      <c r="B514" s="162" t="n"/>
    </row>
    <row customHeight="1" hidden="1" ht="12.8" r="515" s="115">
      <c r="B515" s="162" t="n"/>
    </row>
    <row customHeight="1" hidden="1" ht="12.8" r="516" s="115">
      <c r="B516" s="162" t="n"/>
    </row>
    <row customHeight="1" hidden="1" ht="12.8" r="517" s="115">
      <c r="B517" s="162" t="n"/>
    </row>
    <row customHeight="1" hidden="1" ht="12.8" r="518" s="115">
      <c r="B518" s="162" t="n"/>
    </row>
    <row customHeight="1" hidden="1" ht="12.8" r="519" s="115">
      <c r="B519" s="162" t="n"/>
    </row>
    <row customHeight="1" hidden="1" ht="12.8" r="520" s="115">
      <c r="B520" s="162" t="n"/>
    </row>
    <row customHeight="1" hidden="1" ht="12.8" r="521" s="115">
      <c r="B521" s="162" t="n"/>
    </row>
    <row customHeight="1" hidden="1" ht="12.8" r="522" s="115">
      <c r="B522" s="162" t="n"/>
    </row>
    <row customHeight="1" hidden="1" ht="12.8" r="523" s="115">
      <c r="B523" s="162" t="n"/>
    </row>
    <row customHeight="1" hidden="1" ht="12.8" r="524" s="115">
      <c r="B524" s="162" t="n"/>
    </row>
    <row customHeight="1" hidden="1" ht="12.8" r="525" s="115">
      <c r="B525" s="162" t="n"/>
    </row>
    <row customHeight="1" hidden="1" ht="12.8" r="526" s="115">
      <c r="B526" s="162" t="n"/>
    </row>
    <row customHeight="1" hidden="1" ht="12.8" r="527" s="115">
      <c r="B527" s="162" t="n"/>
    </row>
    <row customHeight="1" hidden="1" ht="12.8" r="528" s="115">
      <c r="B528" s="162" t="n"/>
    </row>
    <row customHeight="1" hidden="1" ht="12.8" r="529" s="115">
      <c r="B529" s="162" t="n"/>
    </row>
  </sheetData>
  <autoFilter ref="A1:B529"/>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1"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language>en-CA</dc:language>
  <dcterms:created xsi:type="dcterms:W3CDTF">2020-05-19T02:15:10Z</dcterms:created>
  <dcterms:modified xsi:type="dcterms:W3CDTF">2021-07-05T08:43:45Z</dcterms:modified>
  <cp:revision>150</cp:revision>
</cp:coreProperties>
</file>